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Ex1.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 Foundation\project 2\Organil\"/>
    </mc:Choice>
  </mc:AlternateContent>
  <bookViews>
    <workbookView xWindow="0" yWindow="0" windowWidth="20490" windowHeight="7620" tabRatio="603" firstSheet="8" activeTab="9"/>
  </bookViews>
  <sheets>
    <sheet name="surveydata3" sheetId="2" r:id="rId1"/>
    <sheet name="Working" sheetId="1" r:id="rId2"/>
    <sheet name="Workassum" sheetId="6" r:id="rId3"/>
    <sheet name="Chart1" sheetId="11" r:id="rId4"/>
    <sheet name="Chart3" sheetId="15" state="hidden" r:id="rId5"/>
    <sheet name="Chart4" sheetId="14" r:id="rId6"/>
    <sheet name="Chart2" sheetId="10" r:id="rId7"/>
    <sheet name="chart5" sheetId="16" r:id="rId8"/>
    <sheet name="info" sheetId="4" r:id="rId9"/>
    <sheet name="assumptions" sheetId="3" r:id="rId10"/>
    <sheet name="Sheet1" sheetId="20" r:id="rId11"/>
    <sheet name="chart6" sheetId="18" r:id="rId12"/>
  </sheets>
  <definedNames>
    <definedName name="_xlnm._FilterDatabase" localSheetId="9" hidden="1">assumptions!$B$1:$B$695</definedName>
    <definedName name="_xlnm._FilterDatabase" localSheetId="3" hidden="1">Chart1!$E$7:$G$25</definedName>
    <definedName name="_xlnm._FilterDatabase" localSheetId="7" hidden="1">chart5!$A$1:$B$713</definedName>
    <definedName name="_xlnm._FilterDatabase" localSheetId="0" hidden="1">surveydata3!$A$1:$BD$754</definedName>
    <definedName name="_xlnm._FilterDatabase" localSheetId="2" hidden="1">Workassum!$U$1:$V$754</definedName>
    <definedName name="_xlnm._FilterDatabase" localSheetId="1" hidden="1">Working!$A$1:$AY$754</definedName>
    <definedName name="_xlchart.v1.0" hidden="1">assumptions!$E$3</definedName>
    <definedName name="_xlchart.v1.1" hidden="1">assumptions!$E$4:$E$8</definedName>
    <definedName name="_xlchart.v1.10" hidden="1">assumptions!$F$3</definedName>
    <definedName name="_xlchart.v1.11" hidden="1">assumptions!$F$4:$F$8</definedName>
    <definedName name="_xlchart.v1.12" hidden="1">assumptions!$E$3</definedName>
    <definedName name="_xlchart.v1.13" hidden="1">assumptions!$E$4:$E$8</definedName>
    <definedName name="_xlchart.v1.14" hidden="1">assumptions!$F$3</definedName>
    <definedName name="_xlchart.v1.15" hidden="1">assumptions!$F$4:$F$8</definedName>
    <definedName name="_xlchart.v1.16" hidden="1">assumptions!$E$3</definedName>
    <definedName name="_xlchart.v1.17" hidden="1">assumptions!$E$4:$E$8</definedName>
    <definedName name="_xlchart.v1.18" hidden="1">assumptions!$F$3</definedName>
    <definedName name="_xlchart.v1.19" hidden="1">assumptions!$F$4:$F$8</definedName>
    <definedName name="_xlchart.v1.2" hidden="1">assumptions!$F$3</definedName>
    <definedName name="_xlchart.v1.20" hidden="1">assumptions!$E$3</definedName>
    <definedName name="_xlchart.v1.21" hidden="1">assumptions!$E$4:$E$8</definedName>
    <definedName name="_xlchart.v1.22" hidden="1">assumptions!$F$3</definedName>
    <definedName name="_xlchart.v1.23" hidden="1">assumptions!$F$4:$F$8</definedName>
    <definedName name="_xlchart.v1.24" hidden="1">assumptions!$E$3</definedName>
    <definedName name="_xlchart.v1.25" hidden="1">assumptions!$E$4:$E$8</definedName>
    <definedName name="_xlchart.v1.26" hidden="1">assumptions!$F$3</definedName>
    <definedName name="_xlchart.v1.27" hidden="1">assumptions!$F$4:$F$8</definedName>
    <definedName name="_xlchart.v1.28" hidden="1">assumptions!$E$3</definedName>
    <definedName name="_xlchart.v1.29" hidden="1">assumptions!$E$4:$E$8</definedName>
    <definedName name="_xlchart.v1.3" hidden="1">assumptions!$F$4:$F$8</definedName>
    <definedName name="_xlchart.v1.30" hidden="1">assumptions!$F$3</definedName>
    <definedName name="_xlchart.v1.31" hidden="1">assumptions!$F$4:$F$8</definedName>
    <definedName name="_xlchart.v1.4" hidden="1">assumptions!$E$3</definedName>
    <definedName name="_xlchart.v1.5" hidden="1">assumptions!$E$4:$E$8</definedName>
    <definedName name="_xlchart.v1.6" hidden="1">assumptions!$F$3</definedName>
    <definedName name="_xlchart.v1.7" hidden="1">assumptions!$F$4:$F$8</definedName>
    <definedName name="_xlchart.v1.8" hidden="1">assumptions!$E$3</definedName>
    <definedName name="_xlchart.v1.9" hidden="1">assumptions!$E$4:$E$8</definedName>
  </definedNames>
  <calcPr calcId="162913"/>
  <pivotCaches>
    <pivotCache cacheId="0" r:id="rId13"/>
    <pivotCache cacheId="1" r:id="rId14"/>
  </pivotCaches>
</workbook>
</file>

<file path=xl/calcChain.xml><?xml version="1.0" encoding="utf-8"?>
<calcChain xmlns="http://schemas.openxmlformats.org/spreadsheetml/2006/main">
  <c r="F13" i="3" l="1"/>
  <c r="E14" i="3"/>
  <c r="E15" i="3"/>
  <c r="F15" i="3"/>
  <c r="F14" i="3"/>
  <c r="F5" i="3"/>
  <c r="E16" i="3"/>
  <c r="F8" i="3"/>
  <c r="F7" i="3"/>
  <c r="F6" i="3"/>
  <c r="F4" i="3"/>
  <c r="F16" i="3"/>
  <c r="E8" i="3"/>
  <c r="E7" i="3"/>
  <c r="E6" i="3"/>
  <c r="E5" i="3"/>
  <c r="E4" i="3"/>
  <c r="E13" i="3" l="1"/>
  <c r="F10" i="3"/>
  <c r="F12" i="3" s="1"/>
  <c r="E10" i="3"/>
  <c r="E11" i="3" s="1"/>
  <c r="B4" i="11"/>
  <c r="F3" i="11"/>
  <c r="H2" i="16"/>
  <c r="G2" i="16"/>
  <c r="E12" i="3" l="1"/>
  <c r="F11" i="3"/>
  <c r="K2" i="16"/>
  <c r="J2" i="16"/>
  <c r="I3" i="11"/>
  <c r="E2" i="16"/>
  <c r="D2" i="16"/>
  <c r="H3" i="11"/>
  <c r="G3" i="11"/>
  <c r="L2" i="16" l="1"/>
  <c r="M2" i="16" s="1"/>
  <c r="F2" i="16"/>
  <c r="N2" i="16" l="1"/>
  <c r="F8" i="11" l="1" a="1"/>
  <c r="F8" i="11" s="1"/>
  <c r="J9" i="11"/>
  <c r="J8" i="11"/>
  <c r="J7" i="11"/>
  <c r="J6" i="11"/>
  <c r="J5" i="11"/>
  <c r="F11" i="11" l="1"/>
  <c r="F13" i="11"/>
  <c r="F9" i="11"/>
  <c r="J10" i="11"/>
  <c r="F14" i="11"/>
  <c r="F12" i="11"/>
  <c r="F10" i="11"/>
  <c r="J3" i="11"/>
  <c r="B7" i="11" l="1"/>
  <c r="B135" i="11"/>
  <c r="B282" i="11"/>
  <c r="B410" i="11"/>
  <c r="B199" i="11"/>
  <c r="B327" i="11"/>
  <c r="B442" i="11"/>
  <c r="B506" i="11"/>
  <c r="B570" i="11"/>
  <c r="B634" i="11"/>
  <c r="B698" i="11"/>
  <c r="B36" i="11"/>
  <c r="B177" i="11"/>
  <c r="B241" i="11"/>
  <c r="B305" i="11"/>
  <c r="B369" i="11"/>
  <c r="B431" i="11"/>
  <c r="B713" i="11"/>
  <c r="B649" i="11"/>
  <c r="B585" i="11"/>
  <c r="B521" i="11"/>
  <c r="B457" i="11"/>
  <c r="B715" i="11"/>
  <c r="B683" i="11"/>
  <c r="B651" i="11"/>
  <c r="B619" i="11"/>
  <c r="B587" i="11"/>
  <c r="B555" i="11"/>
  <c r="B523" i="11"/>
  <c r="B491" i="11"/>
  <c r="B459" i="11"/>
  <c r="B443" i="11"/>
  <c r="B475" i="11"/>
  <c r="B507" i="11"/>
  <c r="B539" i="11"/>
  <c r="B571" i="11"/>
  <c r="B603" i="11"/>
  <c r="B635" i="11"/>
  <c r="B667" i="11"/>
  <c r="B699" i="11"/>
  <c r="B739" i="11"/>
  <c r="B489" i="11"/>
  <c r="B553" i="11"/>
  <c r="B617" i="11"/>
  <c r="B681" i="11"/>
  <c r="B745" i="11"/>
  <c r="B401" i="11"/>
  <c r="B337" i="11"/>
  <c r="B273" i="11"/>
  <c r="B209" i="11"/>
  <c r="B116" i="11"/>
  <c r="B730" i="11"/>
  <c r="B666" i="11"/>
  <c r="B602" i="11"/>
  <c r="B538" i="11"/>
  <c r="B474" i="11"/>
  <c r="B391" i="11"/>
  <c r="B263" i="11"/>
  <c r="B96" i="11"/>
  <c r="B346" i="11"/>
  <c r="B178" i="11"/>
  <c r="B39" i="11"/>
  <c r="B103" i="11"/>
  <c r="B167" i="11"/>
  <c r="B118" i="11"/>
  <c r="B210" i="11"/>
  <c r="B266" i="11"/>
  <c r="B298" i="11"/>
  <c r="B330" i="11"/>
  <c r="B362" i="11"/>
  <c r="B394" i="11"/>
  <c r="B426" i="11"/>
  <c r="B64" i="11"/>
  <c r="B128" i="11"/>
  <c r="B183" i="11"/>
  <c r="B215" i="11"/>
  <c r="B247" i="11"/>
  <c r="B279" i="11"/>
  <c r="B311" i="11"/>
  <c r="B343" i="11"/>
  <c r="B375" i="11"/>
  <c r="B407" i="11"/>
  <c r="B434" i="11"/>
  <c r="B450" i="11"/>
  <c r="B466" i="11"/>
  <c r="B482" i="11"/>
  <c r="B498" i="11"/>
  <c r="B514" i="11"/>
  <c r="B530" i="11"/>
  <c r="B546" i="11"/>
  <c r="B562" i="11"/>
  <c r="B578" i="11"/>
  <c r="B594" i="11"/>
  <c r="B610" i="11"/>
  <c r="B626" i="11"/>
  <c r="B642" i="11"/>
  <c r="B658" i="11"/>
  <c r="B674" i="11"/>
  <c r="B690" i="11"/>
  <c r="B706" i="11"/>
  <c r="B722" i="11"/>
  <c r="B738" i="11"/>
  <c r="B754" i="11"/>
  <c r="B68" i="11"/>
  <c r="B100" i="11"/>
  <c r="B132" i="11"/>
  <c r="B164" i="11"/>
  <c r="B185" i="11"/>
  <c r="B201" i="11"/>
  <c r="B217" i="11"/>
  <c r="B233" i="11"/>
  <c r="B249" i="11"/>
  <c r="B265" i="11"/>
  <c r="B281" i="11"/>
  <c r="B297" i="11"/>
  <c r="B313" i="11"/>
  <c r="B329" i="11"/>
  <c r="B345" i="11"/>
  <c r="B361" i="11"/>
  <c r="B377" i="11"/>
  <c r="B393" i="11"/>
  <c r="B409" i="11"/>
  <c r="B425" i="11"/>
  <c r="B435" i="11"/>
  <c r="B753" i="11"/>
  <c r="B737" i="11"/>
  <c r="B721" i="11"/>
  <c r="B705" i="11"/>
  <c r="B689" i="11"/>
  <c r="B673" i="11"/>
  <c r="B657" i="11"/>
  <c r="B641" i="11"/>
  <c r="B625" i="11"/>
  <c r="B609" i="11"/>
  <c r="B593" i="11"/>
  <c r="B577" i="11"/>
  <c r="B561" i="11"/>
  <c r="B545" i="11"/>
  <c r="B529" i="11"/>
  <c r="B513" i="11"/>
  <c r="B497" i="11"/>
  <c r="B481" i="11"/>
  <c r="B465" i="11"/>
  <c r="B449" i="11"/>
  <c r="B747" i="11"/>
  <c r="B731" i="11"/>
  <c r="B451" i="11"/>
  <c r="B467" i="11"/>
  <c r="B483" i="11"/>
  <c r="B499" i="11"/>
  <c r="B515" i="11"/>
  <c r="B531" i="11"/>
  <c r="B547" i="11"/>
  <c r="B563" i="11"/>
  <c r="B579" i="11"/>
  <c r="B595" i="11"/>
  <c r="B611" i="11"/>
  <c r="B627" i="11"/>
  <c r="B643" i="11"/>
  <c r="B659" i="11"/>
  <c r="B675" i="11"/>
  <c r="B691" i="11"/>
  <c r="B707" i="11"/>
  <c r="B723" i="11"/>
  <c r="B473" i="11"/>
  <c r="B505" i="11"/>
  <c r="B537" i="11"/>
  <c r="B569" i="11"/>
  <c r="B601" i="11"/>
  <c r="B633" i="11"/>
  <c r="B665" i="11"/>
  <c r="B697" i="11"/>
  <c r="B729" i="11"/>
  <c r="B439" i="11"/>
  <c r="B417" i="11"/>
  <c r="B385" i="11"/>
  <c r="B353" i="11"/>
  <c r="B321" i="11"/>
  <c r="B289" i="11"/>
  <c r="B257" i="11"/>
  <c r="B225" i="11"/>
  <c r="B193" i="11"/>
  <c r="B148" i="11"/>
  <c r="B84" i="11"/>
  <c r="B746" i="11"/>
  <c r="B714" i="11"/>
  <c r="B682" i="11"/>
  <c r="B650" i="11"/>
  <c r="B618" i="11"/>
  <c r="B586" i="11"/>
  <c r="B554" i="11"/>
  <c r="B522" i="11"/>
  <c r="B490" i="11"/>
  <c r="B458" i="11"/>
  <c r="B423" i="11"/>
  <c r="B359" i="11"/>
  <c r="B295" i="11"/>
  <c r="B231" i="11"/>
  <c r="B160" i="11"/>
  <c r="B32" i="11"/>
  <c r="B378" i="11"/>
  <c r="B314" i="11"/>
  <c r="B242" i="11"/>
  <c r="B54" i="11"/>
  <c r="B71" i="11"/>
  <c r="B11" i="11"/>
  <c r="B19" i="11"/>
  <c r="B27" i="11"/>
  <c r="B35" i="11"/>
  <c r="B43" i="11"/>
  <c r="B51" i="11"/>
  <c r="B59" i="11"/>
  <c r="B67" i="11"/>
  <c r="B75" i="11"/>
  <c r="B83" i="11"/>
  <c r="B91" i="11"/>
  <c r="B99" i="11"/>
  <c r="B107" i="11"/>
  <c r="B115" i="11"/>
  <c r="B123" i="11"/>
  <c r="B131" i="11"/>
  <c r="B139" i="11"/>
  <c r="B147" i="11"/>
  <c r="B155" i="11"/>
  <c r="B163" i="11"/>
  <c r="B171" i="11"/>
  <c r="B14" i="11"/>
  <c r="B30" i="11"/>
  <c r="B46" i="11"/>
  <c r="B62" i="11"/>
  <c r="B78" i="11"/>
  <c r="B94" i="11"/>
  <c r="B110" i="11"/>
  <c r="B126" i="11"/>
  <c r="B142" i="11"/>
  <c r="B158" i="11"/>
  <c r="B174" i="11"/>
  <c r="B182" i="11"/>
  <c r="B190" i="11"/>
  <c r="B198" i="11"/>
  <c r="B206" i="11"/>
  <c r="B214" i="11"/>
  <c r="B222" i="11"/>
  <c r="B230" i="11"/>
  <c r="B238" i="11"/>
  <c r="B246" i="11"/>
  <c r="B254" i="11"/>
  <c r="B260" i="11"/>
  <c r="B264" i="11"/>
  <c r="B268" i="11"/>
  <c r="B272" i="11"/>
  <c r="B276" i="11"/>
  <c r="B280" i="11"/>
  <c r="B284" i="11"/>
  <c r="B288" i="11"/>
  <c r="B292" i="11"/>
  <c r="B296" i="11"/>
  <c r="B300" i="11"/>
  <c r="B304" i="11"/>
  <c r="B308" i="11"/>
  <c r="B312" i="11"/>
  <c r="B316" i="11"/>
  <c r="B320" i="11"/>
  <c r="B324" i="11"/>
  <c r="B328" i="11"/>
  <c r="B332" i="11"/>
  <c r="B336" i="11"/>
  <c r="B340" i="11"/>
  <c r="B344" i="11"/>
  <c r="B348" i="11"/>
  <c r="B352" i="11"/>
  <c r="B356" i="11"/>
  <c r="B360" i="11"/>
  <c r="B364" i="11"/>
  <c r="B368" i="11"/>
  <c r="B372" i="11"/>
  <c r="B376" i="11"/>
  <c r="B380" i="11"/>
  <c r="B384" i="11"/>
  <c r="B388" i="11"/>
  <c r="B392" i="11"/>
  <c r="B396" i="11"/>
  <c r="B400" i="11"/>
  <c r="B404" i="11"/>
  <c r="B408" i="11"/>
  <c r="B412" i="11"/>
  <c r="B416" i="11"/>
  <c r="B420" i="11"/>
  <c r="B424" i="11"/>
  <c r="B428" i="11"/>
  <c r="B15" i="11"/>
  <c r="B31" i="11"/>
  <c r="B47" i="11"/>
  <c r="B63" i="11"/>
  <c r="B79" i="11"/>
  <c r="B95" i="11"/>
  <c r="B111" i="11"/>
  <c r="B127" i="11"/>
  <c r="B143" i="11"/>
  <c r="B159" i="11"/>
  <c r="B6" i="11"/>
  <c r="B38" i="11"/>
  <c r="B70" i="11"/>
  <c r="B102" i="11"/>
  <c r="B134" i="11"/>
  <c r="B166" i="11"/>
  <c r="B186" i="11"/>
  <c r="B202" i="11"/>
  <c r="B218" i="11"/>
  <c r="B234" i="11"/>
  <c r="B250" i="11"/>
  <c r="B262" i="11"/>
  <c r="B270" i="11"/>
  <c r="B278" i="11"/>
  <c r="B286" i="11"/>
  <c r="B294" i="11"/>
  <c r="B302" i="11"/>
  <c r="B310" i="11"/>
  <c r="B318" i="11"/>
  <c r="B326" i="11"/>
  <c r="B334" i="11"/>
  <c r="B342" i="11"/>
  <c r="B350" i="11"/>
  <c r="B358" i="11"/>
  <c r="B366" i="11"/>
  <c r="B374" i="11"/>
  <c r="B382" i="11"/>
  <c r="B390" i="11"/>
  <c r="B398" i="11"/>
  <c r="B406" i="11"/>
  <c r="B414" i="11"/>
  <c r="B422" i="11"/>
  <c r="B8" i="11"/>
  <c r="B24" i="11"/>
  <c r="B40" i="11"/>
  <c r="B56" i="11"/>
  <c r="B72" i="11"/>
  <c r="B88" i="11"/>
  <c r="B104" i="11"/>
  <c r="B120" i="11"/>
  <c r="B136" i="11"/>
  <c r="B152" i="11"/>
  <c r="B168" i="11"/>
  <c r="B179" i="11"/>
  <c r="B187" i="11"/>
  <c r="B195" i="11"/>
  <c r="B203" i="11"/>
  <c r="B211" i="11"/>
  <c r="B219" i="11"/>
  <c r="B227" i="11"/>
  <c r="B235" i="11"/>
  <c r="B243" i="11"/>
  <c r="B251" i="11"/>
  <c r="B259" i="11"/>
  <c r="B267" i="11"/>
  <c r="B275" i="11"/>
  <c r="B283" i="11"/>
  <c r="B291" i="11"/>
  <c r="B299" i="11"/>
  <c r="B307" i="11"/>
  <c r="B315" i="11"/>
  <c r="B323" i="11"/>
  <c r="B331" i="11"/>
  <c r="B339" i="11"/>
  <c r="B347" i="11"/>
  <c r="B355" i="11"/>
  <c r="B363" i="11"/>
  <c r="B371" i="11"/>
  <c r="B379" i="11"/>
  <c r="B387" i="11"/>
  <c r="B395" i="11"/>
  <c r="B403" i="11"/>
  <c r="B411" i="11"/>
  <c r="B419" i="11"/>
  <c r="B427" i="11"/>
  <c r="B432" i="11"/>
  <c r="B436" i="11"/>
  <c r="B440" i="11"/>
  <c r="B444" i="11"/>
  <c r="B448" i="11"/>
  <c r="B452" i="11"/>
  <c r="B456" i="11"/>
  <c r="B460" i="11"/>
  <c r="B464" i="11"/>
  <c r="B468" i="11"/>
  <c r="B472" i="11"/>
  <c r="B476" i="11"/>
  <c r="B480" i="11"/>
  <c r="B484" i="11"/>
  <c r="B488" i="11"/>
  <c r="B492" i="11"/>
  <c r="B496" i="11"/>
  <c r="B500" i="11"/>
  <c r="B504" i="11"/>
  <c r="B508" i="11"/>
  <c r="B512" i="11"/>
  <c r="B516" i="11"/>
  <c r="B520" i="11"/>
  <c r="B524" i="11"/>
  <c r="B528" i="11"/>
  <c r="B532" i="11"/>
  <c r="B536" i="11"/>
  <c r="B540" i="11"/>
  <c r="B544" i="11"/>
  <c r="B548" i="11"/>
  <c r="B552" i="11"/>
  <c r="B556" i="11"/>
  <c r="B560" i="11"/>
  <c r="B564" i="11"/>
  <c r="B568" i="11"/>
  <c r="B572" i="11"/>
  <c r="B576" i="11"/>
  <c r="B580" i="11"/>
  <c r="B584" i="11"/>
  <c r="B588" i="11"/>
  <c r="B592" i="11"/>
  <c r="B596" i="11"/>
  <c r="B600" i="11"/>
  <c r="B604" i="11"/>
  <c r="B608" i="11"/>
  <c r="B612" i="11"/>
  <c r="B616" i="11"/>
  <c r="B620" i="11"/>
  <c r="B624" i="11"/>
  <c r="B628" i="11"/>
  <c r="B632" i="11"/>
  <c r="B636" i="11"/>
  <c r="B640" i="11"/>
  <c r="B644" i="11"/>
  <c r="B648" i="11"/>
  <c r="B652" i="11"/>
  <c r="B656" i="11"/>
  <c r="B660" i="11"/>
  <c r="B664" i="11"/>
  <c r="B668" i="11"/>
  <c r="B672" i="11"/>
  <c r="B676" i="11"/>
  <c r="B680" i="11"/>
  <c r="B684" i="11"/>
  <c r="B688" i="11"/>
  <c r="B692" i="11"/>
  <c r="B696" i="11"/>
  <c r="B700" i="11"/>
  <c r="B704" i="11"/>
  <c r="B708" i="11"/>
  <c r="B712" i="11"/>
  <c r="B716" i="11"/>
  <c r="B720" i="11"/>
  <c r="B724" i="11"/>
  <c r="B728" i="11"/>
  <c r="B732" i="11"/>
  <c r="B736" i="11"/>
  <c r="B740" i="11"/>
  <c r="B744" i="11"/>
  <c r="B748" i="11"/>
  <c r="B752" i="11"/>
  <c r="B12" i="11"/>
  <c r="B28" i="11"/>
  <c r="B44" i="11"/>
  <c r="B60" i="11"/>
  <c r="B447" i="11"/>
  <c r="B455" i="11"/>
  <c r="B463" i="11"/>
  <c r="B471" i="11"/>
  <c r="B479" i="11"/>
  <c r="B487" i="11"/>
  <c r="B495" i="11"/>
  <c r="B503" i="11"/>
  <c r="B511" i="11"/>
  <c r="B519" i="11"/>
  <c r="B527" i="11"/>
  <c r="B535" i="11"/>
  <c r="B543" i="11"/>
  <c r="B551" i="11"/>
  <c r="B559" i="11"/>
  <c r="B567" i="11"/>
  <c r="B575" i="11"/>
  <c r="B583" i="11"/>
  <c r="B591" i="11"/>
  <c r="B599" i="11"/>
  <c r="B607" i="11"/>
  <c r="B615" i="11"/>
  <c r="B623" i="11"/>
  <c r="B631" i="11"/>
  <c r="B639" i="11"/>
  <c r="B647" i="11"/>
  <c r="B655" i="11"/>
  <c r="B663" i="11"/>
  <c r="B671" i="11"/>
  <c r="B679" i="11"/>
  <c r="B687" i="11"/>
  <c r="B695" i="11"/>
  <c r="B703" i="11"/>
  <c r="B711" i="11"/>
  <c r="B719" i="11"/>
  <c r="B727" i="11"/>
  <c r="B735" i="11"/>
  <c r="B743" i="11"/>
  <c r="B751" i="11"/>
  <c r="B445" i="11"/>
  <c r="B453" i="11"/>
  <c r="B461" i="11"/>
  <c r="B469" i="11"/>
  <c r="B477" i="11"/>
  <c r="B485" i="11"/>
  <c r="B493" i="11"/>
  <c r="B501" i="11"/>
  <c r="B509" i="11"/>
  <c r="B517" i="11"/>
  <c r="B525" i="11"/>
  <c r="B533" i="11"/>
  <c r="B541" i="11"/>
  <c r="B549" i="11"/>
  <c r="B557" i="11"/>
  <c r="B565" i="11"/>
  <c r="B573" i="11"/>
  <c r="B581" i="11"/>
  <c r="B589" i="11"/>
  <c r="B597" i="11"/>
  <c r="B605" i="11"/>
  <c r="B613" i="11"/>
  <c r="B621" i="11"/>
  <c r="B629" i="11"/>
  <c r="B637" i="11"/>
  <c r="B645" i="11"/>
  <c r="B653" i="11"/>
  <c r="B661" i="11"/>
  <c r="B669" i="11"/>
  <c r="B677" i="11"/>
  <c r="B685" i="11"/>
  <c r="B693" i="11"/>
  <c r="B701" i="11"/>
  <c r="B709" i="11"/>
  <c r="B717" i="11"/>
  <c r="B725" i="11"/>
  <c r="B733" i="11"/>
  <c r="B741" i="11"/>
  <c r="B749" i="11"/>
  <c r="B441" i="11"/>
  <c r="B437" i="11"/>
  <c r="B433" i="11"/>
  <c r="B429" i="11"/>
  <c r="B421" i="11"/>
  <c r="B413" i="11"/>
  <c r="B405" i="11"/>
  <c r="B397" i="11"/>
  <c r="B389" i="11"/>
  <c r="B381" i="11"/>
  <c r="B373" i="11"/>
  <c r="B365" i="11"/>
  <c r="B357" i="11"/>
  <c r="B349" i="11"/>
  <c r="B341" i="11"/>
  <c r="B333" i="11"/>
  <c r="B325" i="11"/>
  <c r="B317" i="11"/>
  <c r="B309" i="11"/>
  <c r="B301" i="11"/>
  <c r="B293" i="11"/>
  <c r="B285" i="11"/>
  <c r="B277" i="11"/>
  <c r="B269" i="11"/>
  <c r="B261" i="11"/>
  <c r="B253" i="11"/>
  <c r="B245" i="11"/>
  <c r="B237" i="11"/>
  <c r="B229" i="11"/>
  <c r="B221" i="11"/>
  <c r="B213" i="11"/>
  <c r="B205" i="11"/>
  <c r="B197" i="11"/>
  <c r="B189" i="11"/>
  <c r="B181" i="11"/>
  <c r="B172" i="11"/>
  <c r="B156" i="11"/>
  <c r="B140" i="11"/>
  <c r="B124" i="11"/>
  <c r="B108" i="11"/>
  <c r="B92" i="11"/>
  <c r="B76" i="11"/>
  <c r="B52" i="11"/>
  <c r="B20" i="11"/>
  <c r="B750" i="11"/>
  <c r="B742" i="11"/>
  <c r="B734" i="11"/>
  <c r="B726" i="11"/>
  <c r="B718" i="11"/>
  <c r="B710" i="11"/>
  <c r="B702" i="11"/>
  <c r="B694" i="11"/>
  <c r="B686" i="11"/>
  <c r="B678" i="11"/>
  <c r="B670" i="11"/>
  <c r="B662" i="11"/>
  <c r="B654" i="11"/>
  <c r="B646" i="11"/>
  <c r="B638" i="11"/>
  <c r="B630" i="11"/>
  <c r="B622" i="11"/>
  <c r="B614" i="11"/>
  <c r="B606" i="11"/>
  <c r="B598" i="11"/>
  <c r="B590" i="11"/>
  <c r="B582" i="11"/>
  <c r="B574" i="11"/>
  <c r="B566" i="11"/>
  <c r="B558" i="11"/>
  <c r="B550" i="11"/>
  <c r="B542" i="11"/>
  <c r="B534" i="11"/>
  <c r="B526" i="11"/>
  <c r="B518" i="11"/>
  <c r="B510" i="11"/>
  <c r="B502" i="11"/>
  <c r="B494" i="11"/>
  <c r="B486" i="11"/>
  <c r="B478" i="11"/>
  <c r="B470" i="11"/>
  <c r="B462" i="11"/>
  <c r="B454" i="11"/>
  <c r="B446" i="11"/>
  <c r="B438" i="11"/>
  <c r="B430" i="11"/>
  <c r="B415" i="11"/>
  <c r="B399" i="11"/>
  <c r="B383" i="11"/>
  <c r="B367" i="11"/>
  <c r="B351" i="11"/>
  <c r="B335" i="11"/>
  <c r="B319" i="11"/>
  <c r="B303" i="11"/>
  <c r="B287" i="11"/>
  <c r="B271" i="11"/>
  <c r="B255" i="11"/>
  <c r="B239" i="11"/>
  <c r="B223" i="11"/>
  <c r="B207" i="11"/>
  <c r="B191" i="11"/>
  <c r="B175" i="11"/>
  <c r="B144" i="11"/>
  <c r="B112" i="11"/>
  <c r="B80" i="11"/>
  <c r="B48" i="11"/>
  <c r="B16" i="11"/>
  <c r="B418" i="11"/>
  <c r="B402" i="11"/>
  <c r="B386" i="11"/>
  <c r="B370" i="11"/>
  <c r="B354" i="11"/>
  <c r="B338" i="11"/>
  <c r="B322" i="11"/>
  <c r="B306" i="11"/>
  <c r="B290" i="11"/>
  <c r="B274" i="11"/>
  <c r="B258" i="11"/>
  <c r="B226" i="11"/>
  <c r="B194" i="11"/>
  <c r="B150" i="11"/>
  <c r="B86" i="11"/>
  <c r="B22" i="11"/>
  <c r="B151" i="11"/>
  <c r="B119" i="11"/>
  <c r="B87" i="11"/>
  <c r="B55" i="11"/>
  <c r="B23" i="11"/>
  <c r="B5" i="11"/>
  <c r="B9" i="11"/>
  <c r="B13" i="11"/>
  <c r="B17" i="11"/>
  <c r="B21" i="11"/>
  <c r="B25" i="11"/>
  <c r="B29" i="11"/>
  <c r="B33" i="11"/>
  <c r="B37" i="11"/>
  <c r="B41" i="11"/>
  <c r="B45" i="11"/>
  <c r="B49" i="11"/>
  <c r="B53" i="11"/>
  <c r="B57" i="11"/>
  <c r="B61" i="11"/>
  <c r="B65" i="11"/>
  <c r="B69" i="11"/>
  <c r="B73" i="11"/>
  <c r="B77" i="11"/>
  <c r="B81" i="11"/>
  <c r="B85" i="11"/>
  <c r="B89" i="11"/>
  <c r="B93" i="11"/>
  <c r="B97" i="11"/>
  <c r="B101" i="11"/>
  <c r="B105" i="11"/>
  <c r="B109" i="11"/>
  <c r="B113" i="11"/>
  <c r="B117" i="11"/>
  <c r="B121" i="11"/>
  <c r="B125" i="11"/>
  <c r="B129" i="11"/>
  <c r="B133" i="11"/>
  <c r="B137" i="11"/>
  <c r="B141" i="11"/>
  <c r="B145" i="11"/>
  <c r="B149" i="11"/>
  <c r="B153" i="11"/>
  <c r="B157" i="11"/>
  <c r="B161" i="11"/>
  <c r="B165" i="11"/>
  <c r="B169" i="11"/>
  <c r="B173" i="11"/>
  <c r="B10" i="11"/>
  <c r="B18" i="11"/>
  <c r="B26" i="11"/>
  <c r="B34" i="11"/>
  <c r="B42" i="11"/>
  <c r="B50" i="11"/>
  <c r="B58" i="11"/>
  <c r="B66" i="11"/>
  <c r="B74" i="11"/>
  <c r="B82" i="11"/>
  <c r="B90" i="11"/>
  <c r="B98" i="11"/>
  <c r="B106" i="11"/>
  <c r="B114" i="11"/>
  <c r="B122" i="11"/>
  <c r="B130" i="11"/>
  <c r="B138" i="11"/>
  <c r="B146" i="11"/>
  <c r="B154" i="11"/>
  <c r="B162" i="11"/>
  <c r="B170" i="11"/>
  <c r="B176" i="11"/>
  <c r="B180" i="11"/>
  <c r="B184" i="11"/>
  <c r="B188" i="11"/>
  <c r="B192" i="11"/>
  <c r="B196" i="11"/>
  <c r="B200" i="11"/>
  <c r="B204" i="11"/>
  <c r="B208" i="11"/>
  <c r="B212" i="11"/>
  <c r="B216" i="11"/>
  <c r="B220" i="11"/>
  <c r="B224" i="11"/>
  <c r="B228" i="11"/>
  <c r="B232" i="11"/>
  <c r="B236" i="11"/>
  <c r="B240" i="11"/>
  <c r="B244" i="11"/>
  <c r="B248" i="11"/>
  <c r="B252" i="11"/>
  <c r="B256" i="11"/>
  <c r="B17" i="4" l="1"/>
  <c r="B16" i="4"/>
  <c r="B11" i="4"/>
  <c r="B10" i="4"/>
  <c r="B12" i="4" s="1"/>
  <c r="B14" i="4" s="1"/>
  <c r="B8" i="4"/>
  <c r="B9" i="4" s="1"/>
  <c r="B13" i="4" s="1"/>
  <c r="B7" i="4"/>
  <c r="B4" i="4"/>
  <c r="S755" i="1"/>
  <c r="S756" i="1" l="1"/>
  <c r="B5" i="4" s="1"/>
  <c r="B6" i="4" s="1"/>
</calcChain>
</file>

<file path=xl/sharedStrings.xml><?xml version="1.0" encoding="utf-8"?>
<sst xmlns="http://schemas.openxmlformats.org/spreadsheetml/2006/main" count="30088" uniqueCount="3532">
  <si>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</si>
  <si>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</si>
  <si>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</si>
  <si>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</si>
  <si>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</si>
  <si>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</si>
  <si>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</si>
  <si>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</si>
  <si>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</si>
  <si>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</si>
  <si>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</si>
  <si>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</si>
  <si>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</si>
  <si>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</si>
  <si>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</si>
  <si>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</si>
  <si>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</si>
  <si>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</si>
  <si>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</si>
  <si>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</si>
  <si>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</si>
  <si>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</si>
  <si>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</si>
  <si>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</si>
  <si>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</si>
  <si>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</si>
  <si>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</si>
  <si>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</si>
  <si>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</si>
  <si>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</si>
  <si>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</si>
  <si>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</si>
  <si>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</si>
  <si>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</si>
  <si>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</si>
  <si>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</si>
  <si>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</si>
  <si>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</si>
  <si>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</si>
  <si>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</si>
  <si>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</si>
  <si>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</si>
  <si>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</si>
  <si>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</si>
  <si>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</si>
  <si>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</si>
  <si>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</si>
  <si>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</si>
  <si>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</si>
  <si>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</si>
  <si>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</si>
  <si>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</si>
  <si>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</si>
  <si>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</si>
  <si>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</si>
  <si>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</si>
  <si>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</si>
  <si>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</si>
  <si>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</si>
  <si>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</si>
  <si>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</si>
  <si>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</si>
  <si>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</si>
  <si>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</si>
  <si>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</si>
  <si>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</si>
  <si>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</si>
  <si>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</si>
  <si>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</si>
  <si>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</si>
  <si>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</si>
  <si>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”Math - all the cool kids are doing it”</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</si>
  <si>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</si>
  <si>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</si>
  <si>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</si>
  <si>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</si>
  <si>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</si>
  <si>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</si>
  <si>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</si>
  <si>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</si>
  <si>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</si>
  <si>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</si>
  <si>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</si>
  <si>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</si>
  <si>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</si>
  <si>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</si>
  <si>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</si>
  <si>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</si>
  <si>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</si>
  <si>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</si>
  <si>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</si>
  <si>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</si>
  <si>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</si>
  <si>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</si>
  <si>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</si>
  <si>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</si>
  <si>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</si>
  <si>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</si>
  <si>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</si>
  <si>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</si>
  <si>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</si>
  <si>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“Machine learning for life”</t>
  </si>
  <si>
    <t>Trove</t>
  </si>
  <si>
    <t>More in depth information and theory</t>
  </si>
  <si>
    <t>Advanced Deep learning, attention, and complex seq2seq (ie without contrib.seq2seq</t>
  </si>
  <si>
    <t>UK</t>
  </si>
  <si>
    <t>“A quality life demands quality questions”</t>
  </si>
  <si>
    <t>entry level</t>
  </si>
  <si>
    <t>Entertainment &amp; Leisure</t>
  </si>
  <si>
    <t>Cramer Krasselt</t>
  </si>
  <si>
    <t>Dedication is a must</t>
  </si>
  <si>
    <t>nothing</t>
  </si>
  <si>
    <t>Freelancing</t>
  </si>
  <si>
    <t>Not Applicable</t>
  </si>
  <si>
    <t>Retail &amp; Consumer Durables</t>
  </si>
  <si>
    <t>Self</t>
  </si>
  <si>
    <t>Ask for help.</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</si>
  <si>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</si>
  <si>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</si>
  <si>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</si>
  <si>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</si>
  <si>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</si>
  <si>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</si>
  <si>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</si>
  <si>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</si>
  <si>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</si>
  <si>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</si>
  <si>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</si>
  <si>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</si>
  <si>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</si>
  <si>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</si>
  <si>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</si>
  <si>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</si>
  <si>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</si>
  <si>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</si>
  <si>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</si>
  <si>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 probably Adidas or Puma)</t>
  </si>
  <si>
    <t>Co-founder (or solo founder)</t>
  </si>
  <si>
    <t>Head of development</t>
  </si>
  <si>
    <t>frequently check the forum</t>
  </si>
  <si>
    <t>more assignments</t>
  </si>
  <si>
    <t>no</t>
  </si>
  <si>
    <t>socks</t>
  </si>
  <si>
    <t>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</si>
  <si>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</si>
  <si>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</si>
  <si>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</si>
  <si>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</si>
  <si>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</si>
  <si>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</si>
  <si>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30+</t>
  </si>
  <si>
    <t>20+</t>
  </si>
  <si>
    <t>Don't waste too much time taking notes and focus on understanding what is happening. You will be able to access the material of the course even afterwards</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</si>
  <si>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</si>
  <si>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</si>
  <si>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</si>
  <si>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</si>
  <si>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</si>
  <si>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</si>
  <si>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</si>
  <si>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</si>
  <si>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</si>
  <si>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</si>
  <si>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</si>
  <si>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</si>
  <si>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</si>
  <si>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</si>
  <si>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</si>
  <si>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</si>
  <si>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</si>
  <si>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</si>
  <si>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</si>
  <si>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</si>
  <si>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</si>
  <si>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</si>
  <si>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</si>
  <si>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</si>
  <si>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</si>
  <si>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</si>
  <si>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</si>
  <si>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</si>
  <si>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</si>
  <si>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</si>
  <si>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Updated courses on web development.</t>
  </si>
  <si>
    <t>You're cool!</t>
  </si>
  <si>
    <t>Type out code bit by bit, run in and get a feel for what is happening.</t>
  </si>
  <si>
    <t>Udacity is best learning institution I have attended.</t>
  </si>
  <si>
    <t>Deep learning for art</t>
  </si>
  <si>
    <t>Udacity is great.</t>
  </si>
  <si>
    <t>US</t>
  </si>
  <si>
    <t>Facebook</t>
  </si>
  <si>
    <t>Set aside time for it and be rigorous.</t>
  </si>
  <si>
    <t>Twitter</t>
  </si>
  <si>
    <t>Maybe more grand-scale projects bringing together skills from multiple courses</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</si>
  <si>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</si>
  <si>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</si>
  <si>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</si>
  <si>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</si>
  <si>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</si>
  <si>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</si>
  <si>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</si>
  <si>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</si>
  <si>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</si>
  <si>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Lübeck</t>
  </si>
  <si>
    <t xml:space="preserve">
</t>
  </si>
  <si>
    <t>I don't like the mentor constantly nagging when logging in. I'd like to deactivate that feature.</t>
  </si>
  <si>
    <t>Persist</t>
  </si>
  <si>
    <t>Better career services</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</si>
  <si>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</si>
  <si>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</si>
  <si>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</si>
  <si>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</si>
  <si>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</si>
  <si>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</si>
  <si>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</si>
  <si>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</si>
  <si>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</si>
  <si>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</si>
  <si>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</si>
  <si>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</si>
  <si>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</si>
  <si>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</si>
  <si>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</si>
  <si>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</si>
  <si>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</si>
  <si>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</si>
  <si>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</si>
  <si>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</si>
  <si>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</si>
  <si>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</si>
  <si>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</si>
  <si>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</si>
  <si>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</si>
  <si>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</si>
  <si>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</si>
  <si>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</si>
  <si>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</si>
  <si>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</si>
  <si>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</si>
  <si>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</si>
  <si>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</si>
  <si>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</si>
  <si>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</si>
  <si>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</si>
  <si>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</si>
  <si>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</si>
  <si>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</si>
  <si>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</si>
  <si>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</si>
  <si>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Add more projects. Add more challenging contents.</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</si>
  <si>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</si>
  <si>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</si>
  <si>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</si>
  <si>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</si>
  <si>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</si>
  <si>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</si>
  <si>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</si>
  <si>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</si>
  <si>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</si>
  <si>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</si>
  <si>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</si>
  <si>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</si>
  <si>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</si>
  <si>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</si>
  <si>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</si>
  <si>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</si>
  <si>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</si>
  <si>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</si>
  <si>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</si>
  <si>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</si>
  <si>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</si>
  <si>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</si>
  <si>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</si>
  <si>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</si>
  <si>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</si>
  <si>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</si>
  <si>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</si>
  <si>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</si>
  <si>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Do not send promotional emails of already completed Nanodegree to graduates.</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</si>
  <si>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</si>
  <si>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</si>
  <si>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</si>
  <si>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Keep notes!</t>
  </si>
  <si>
    <t>I can't think of anything</t>
  </si>
  <si>
    <t>Without data, you're just another person with an opinion.</t>
  </si>
  <si>
    <t>Consulting (Design studio)</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</si>
  <si>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</si>
  <si>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</si>
  <si>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</si>
  <si>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</si>
  <si>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</si>
  <si>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</si>
  <si>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</si>
  <si>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</si>
  <si>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</si>
  <si>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</si>
  <si>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</si>
  <si>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</si>
  <si>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</si>
  <si>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</si>
  <si>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</si>
  <si>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</si>
  <si>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</si>
  <si>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</si>
  <si>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</si>
  <si>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</si>
  <si>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</si>
  <si>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</si>
  <si>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</si>
  <si>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</si>
  <si>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</si>
  <si>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</si>
  <si>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</si>
  <si>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More hands-on careers services engagement and reflection built into the process. The few weeks I had engaging with a mentor in the MLND were a bright light in this direction.</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</si>
  <si>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</si>
  <si>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</si>
  <si>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</si>
  <si>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</si>
  <si>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</si>
  <si>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</si>
  <si>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</si>
  <si>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</si>
  <si>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</si>
  <si>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</si>
  <si>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</si>
  <si>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</si>
  <si>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</si>
  <si>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</si>
  <si>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</si>
  <si>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</si>
  <si>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</si>
  <si>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</si>
  <si>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</si>
  <si>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</si>
  <si>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</si>
  <si>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</si>
  <si>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</si>
  <si>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</si>
  <si>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</si>
  <si>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</si>
  <si>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</si>
  <si>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</si>
  <si>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I was hoping to get a job through Udacity...outside India...maybe US or Canada. But that didn't happen.</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</si>
  <si>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</si>
  <si>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</si>
  <si>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</si>
  <si>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</si>
  <si>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</si>
  <si>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Before we meet again I will become stronger and better</t>
  </si>
  <si>
    <t>Intern</t>
  </si>
  <si>
    <t>Squadrun</t>
  </si>
  <si>
    <t xml:space="preserve">Nanodegree is one of the best ways you can learn anything. Just don't stop after watching a video, go ahead explore more, dive more and feel what you are studying! </t>
  </si>
  <si>
    <t>Better ways of providing job opportunities to students like me in India</t>
  </si>
  <si>
    <t>Advanced Algorithms and Data Structures</t>
  </si>
  <si>
    <t xml:space="preserve">Nope, you guys are just perfect! </t>
  </si>
  <si>
    <t>Telecommunications</t>
  </si>
  <si>
    <t>Exacaster</t>
  </si>
  <si>
    <t>Allocate time for consistent study. It is very easy to drop out of routine.</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</si>
  <si>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</si>
  <si>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</si>
  <si>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</si>
  <si>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</si>
  <si>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</si>
  <si>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</si>
  <si>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</si>
  <si>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</si>
  <si>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</si>
  <si>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</si>
  <si>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</si>
  <si>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</si>
  <si>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</si>
  <si>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</si>
  <si>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</si>
  <si>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</si>
  <si>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</si>
  <si>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</si>
  <si>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</si>
  <si>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</si>
  <si>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</si>
  <si>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</si>
  <si>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</si>
  <si>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</si>
  <si>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</si>
  <si>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</si>
  <si>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</si>
  <si>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</si>
  <si>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</si>
  <si>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</si>
  <si>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</si>
  <si>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</si>
  <si>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</si>
  <si>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</si>
  <si>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</si>
  <si>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</si>
  <si>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</si>
  <si>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</si>
  <si>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</si>
  <si>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Professor</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</si>
  <si>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</si>
  <si>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</si>
  <si>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</si>
  <si>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</si>
  <si>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</si>
  <si>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</si>
  <si>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</si>
  <si>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</si>
  <si>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</si>
  <si>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</si>
  <si>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</si>
  <si>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</si>
  <si>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</si>
  <si>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</si>
  <si>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</si>
  <si>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</si>
  <si>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</si>
  <si>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</si>
  <si>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</si>
  <si>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</si>
  <si>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</si>
  <si>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</si>
  <si>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</si>
  <si>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</si>
  <si>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</si>
  <si>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</si>
  <si>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</si>
  <si>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Don't get too bogged down by coding . Coding design patterns are quite standard across DLND. Focus more on why a neural network is design in sample exercuses and lessons</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</si>
  <si>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</si>
  <si>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</si>
  <si>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</si>
  <si>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</si>
  <si>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</si>
  <si>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</si>
  <si>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</si>
  <si>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</si>
  <si>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</si>
  <si>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</si>
  <si>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</si>
  <si>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</si>
  <si>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</si>
  <si>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</si>
  <si>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</si>
  <si>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</si>
  <si>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</si>
  <si>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</si>
  <si>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</si>
  <si>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</si>
  <si>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</si>
  <si>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</si>
  <si>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</si>
  <si>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</si>
  <si>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</si>
  <si>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</si>
  <si>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</si>
  <si>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</si>
  <si>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</si>
  <si>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</si>
  <si>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</si>
  <si>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</si>
  <si>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</si>
  <si>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</si>
  <si>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</si>
  <si>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</si>
  <si>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</si>
  <si>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</si>
  <si>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</si>
  <si>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</si>
  <si>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allocate 1-2 hours daily toward finishing your nanodegree</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</si>
  <si>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</si>
  <si>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</si>
  <si>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</si>
  <si>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IBM Germany</t>
  </si>
  <si>
    <t>At some point time will become very limited. If you want to climb that platue it might be a good thing to know beforehand why exactly you want this nanodegree and if that's worth the struggle.</t>
  </si>
  <si>
    <t>For the capstone project I was not quite sure what is expected from me. I kinda struggled between writing a project paper or a scientific paper like in university.</t>
  </si>
  <si>
    <t>Applying technology to different industries</t>
  </si>
  <si>
    <t>You are doing great!</t>
  </si>
  <si>
    <t>AKA Enterprise Solutions</t>
  </si>
  <si>
    <t>Check the forums. Review old material to really embed it into your mind.</t>
  </si>
  <si>
    <t>ALWAYS HAVE FORUMS. The Robotics Slack is so messy and cluttered.</t>
  </si>
  <si>
    <t>Automation, testing, best practices, software development practices.</t>
  </si>
  <si>
    <t>I love Udacity.</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</si>
  <si>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</si>
  <si>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</si>
  <si>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</si>
  <si>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</si>
  <si>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</si>
  <si>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</si>
  <si>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</si>
  <si>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</si>
  <si>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</si>
  <si>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</si>
  <si>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</si>
  <si>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</si>
  <si>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</si>
  <si>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</si>
  <si>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</si>
  <si>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</si>
  <si>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</si>
  <si>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</si>
  <si>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</si>
  <si>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</si>
  <si>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</si>
  <si>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</si>
  <si>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</si>
  <si>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</si>
  <si>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</si>
  <si>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</si>
  <si>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</si>
  <si>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</si>
  <si>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</si>
  <si>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</si>
  <si>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</si>
  <si>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</si>
  <si>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</si>
  <si>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</si>
  <si>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</si>
  <si>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</si>
  <si>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</si>
  <si>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I am glad to learn from Udacity.</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</si>
  <si>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</si>
  <si>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</si>
  <si>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</si>
  <si>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</si>
  <si>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</si>
  <si>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</si>
  <si>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</si>
  <si>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</si>
  <si>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</si>
  <si>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</si>
  <si>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</si>
  <si>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</si>
  <si>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</si>
  <si>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</si>
  <si>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</si>
  <si>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</si>
  <si>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</si>
  <si>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</si>
  <si>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</si>
  <si>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</si>
  <si>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</si>
  <si>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</si>
  <si>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</si>
  <si>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</si>
  <si>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Xamarin</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</si>
  <si>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</si>
  <si>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</si>
  <si>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</si>
  <si>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</si>
  <si>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</si>
  <si>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</si>
  <si>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</si>
  <si>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</si>
  <si>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</si>
  <si>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</si>
  <si>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Do check out forums if you're stucked. Be active there and you'll get to know many awesome people. :)</t>
  </si>
  <si>
    <t>The way UDACITY is doing is currently perfect as for me.</t>
  </si>
  <si>
    <t xml:space="preserve">Some core subjects such as Theory of Automata, Microprocessor and Microcontrollers. </t>
  </si>
  <si>
    <t>Nope. :)</t>
  </si>
  <si>
    <t>Peak Reliability</t>
  </si>
  <si>
    <t>Be consistent in your hours.</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</si>
  <si>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</si>
  <si>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</si>
  <si>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</si>
  <si>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</si>
  <si>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</si>
  <si>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</si>
  <si>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</si>
  <si>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</si>
  <si>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</si>
  <si>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</si>
  <si>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</si>
  <si>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</si>
  <si>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</si>
  <si>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</si>
  <si>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</si>
  <si>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</si>
  <si>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</si>
  <si>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</si>
  <si>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</si>
  <si>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</si>
  <si>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</si>
  <si>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</si>
  <si>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</si>
  <si>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</si>
  <si>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</si>
  <si>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</si>
  <si>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</si>
  <si>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</si>
  <si>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</si>
  <si>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</si>
  <si>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</si>
  <si>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</si>
  <si>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</si>
  <si>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</si>
  <si>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</si>
  <si>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</si>
  <si>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</si>
  <si>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</si>
  <si>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</si>
  <si>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</si>
  <si>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</si>
  <si>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</si>
  <si>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</si>
  <si>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</si>
  <si>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</si>
  <si>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</si>
  <si>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</si>
  <si>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</si>
  <si>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</si>
  <si>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</si>
  <si>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</si>
  <si>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</si>
  <si>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</si>
  <si>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</si>
  <si>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</si>
  <si>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</si>
  <si>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</si>
  <si>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</si>
  <si>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</si>
  <si>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</si>
  <si>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</si>
  <si>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</si>
  <si>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</si>
  <si>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</si>
  <si>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</si>
  <si>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</si>
  <si>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</si>
  <si>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</si>
  <si>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</si>
  <si>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</si>
  <si>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</si>
  <si>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</si>
  <si>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BI</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</si>
  <si>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</si>
  <si>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</si>
  <si>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</si>
  <si>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</si>
  <si>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</si>
  <si>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</si>
  <si>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</si>
  <si>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</si>
  <si>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</si>
  <si>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</si>
  <si>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</si>
  <si>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</si>
  <si>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Ford Motor Company</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</si>
  <si>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</si>
  <si>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</si>
  <si>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</si>
  <si>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</si>
  <si>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</si>
  <si>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</si>
  <si>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</si>
  <si>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</si>
  <si>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</si>
  <si>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</si>
  <si>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Clarify the knowledge level required to do the course</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</si>
  <si>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</si>
  <si>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</si>
  <si>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</si>
  <si>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</si>
  <si>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</si>
  <si>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</si>
  <si>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</si>
  <si>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</si>
  <si>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</si>
  <si>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</si>
  <si>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</si>
  <si>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</si>
  <si>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</si>
  <si>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</si>
  <si>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</si>
  <si>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Polícia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</si>
  <si>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</si>
  <si>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</si>
  <si>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</si>
  <si>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</si>
  <si>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</si>
  <si>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</si>
  <si>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</si>
  <si>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</si>
  <si>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à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</si>
  <si>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</si>
  <si>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</si>
  <si>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</si>
  <si>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</si>
  <si>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</si>
  <si>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</si>
  <si>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</si>
  <si>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</si>
  <si>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</si>
  <si>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</si>
  <si>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</si>
  <si>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</si>
  <si>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</si>
  <si>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</si>
  <si>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</si>
  <si>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</si>
  <si>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</si>
  <si>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</si>
  <si>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</si>
  <si>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</si>
  <si>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</si>
  <si>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</si>
  <si>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</si>
  <si>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</si>
  <si>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</si>
  <si>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</si>
  <si>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Ebay</t>
  </si>
  <si>
    <t>Be ready to invest your personal time</t>
  </si>
  <si>
    <t>Provide more real world projects</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</si>
  <si>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</si>
  <si>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</si>
  <si>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</si>
  <si>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</si>
  <si>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</si>
  <si>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</si>
  <si>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</si>
  <si>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</si>
  <si>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</si>
  <si>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</si>
  <si>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</si>
  <si>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</si>
  <si>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</si>
  <si>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This continues to be a great program that has inspired me to take a chance and change my career.</t>
  </si>
  <si>
    <t>AccionLabs</t>
  </si>
  <si>
    <t>Put full efforts</t>
  </si>
  <si>
    <t>More quality lectures</t>
  </si>
  <si>
    <t>Networking</t>
  </si>
  <si>
    <t>Junior</t>
  </si>
  <si>
    <t>Itau</t>
  </si>
  <si>
    <t>Use the foruns, be creative, use the pause if you need it, your are not alone and you will be rewarded</t>
  </si>
  <si>
    <t>More real world problemns</t>
  </si>
  <si>
    <t>More mathematical approaches to some courses</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</si>
  <si>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</si>
  <si>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</si>
  <si>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</si>
  <si>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</si>
  <si>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</si>
  <si>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</si>
  <si>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</si>
  <si>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</si>
  <si>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</si>
  <si>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</si>
  <si>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</si>
  <si>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</si>
  <si>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</si>
  <si>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</si>
  <si>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</si>
  <si>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</si>
  <si>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</si>
  <si>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</si>
  <si>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</si>
  <si>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</si>
  <si>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</si>
  <si>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</si>
  <si>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</si>
  <si>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</si>
  <si>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</si>
  <si>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</si>
  <si>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</si>
  <si>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</si>
  <si>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</si>
  <si>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</si>
  <si>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</si>
  <si>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Nothing much. I am looking forward to have another nanodegree at Udacity.</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</si>
  <si>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</si>
  <si>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</si>
  <si>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</si>
  <si>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</si>
  <si>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</si>
  <si>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</si>
  <si>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Fixed pricing and more guided labs.</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</si>
  <si>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</si>
  <si>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</si>
  <si>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</si>
  <si>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</si>
  <si>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</si>
  <si>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</si>
  <si>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</si>
  <si>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</si>
  <si>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</si>
  <si>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</si>
  <si>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</si>
  <si>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</si>
  <si>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Cognizant</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</si>
  <si>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</si>
  <si>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</si>
  <si>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</si>
  <si>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</si>
  <si>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</si>
  <si>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</si>
  <si>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</si>
  <si>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</si>
  <si>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</si>
  <si>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</si>
  <si>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</si>
  <si>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</si>
  <si>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</si>
  <si>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</si>
  <si>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</si>
  <si>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</si>
  <si>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</si>
  <si>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</si>
  <si>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</si>
  <si>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</si>
  <si>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</si>
  <si>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</si>
  <si>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</si>
  <si>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</si>
  <si>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</si>
  <si>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</si>
  <si>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</si>
  <si>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</si>
  <si>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</si>
  <si>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</si>
  <si>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</si>
  <si>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</si>
  <si>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</si>
  <si>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</si>
  <si>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</si>
  <si>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</si>
  <si>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</si>
  <si>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</si>
  <si>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Do more code exercises</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</si>
  <si>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</si>
  <si>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</si>
  <si>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</si>
  <si>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</si>
  <si>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</si>
  <si>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</si>
  <si>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</si>
  <si>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</si>
  <si>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</si>
  <si>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</si>
  <si>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</si>
  <si>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</si>
  <si>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</si>
  <si>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</si>
  <si>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</si>
  <si>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</si>
  <si>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Keep asking questions.</t>
  </si>
  <si>
    <t>More materials.</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</si>
  <si>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</si>
  <si>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</si>
  <si>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</si>
  <si>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</si>
  <si>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</si>
  <si>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</si>
  <si>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by doing one of the project in a month you will gain information and experience more than you can get in a normal year.</t>
  </si>
  <si>
    <t>may be socializing students with each other more.</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</si>
  <si>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</si>
  <si>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</si>
  <si>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</si>
  <si>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</si>
  <si>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</si>
  <si>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</si>
  <si>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</si>
  <si>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</si>
  <si>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</si>
  <si>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</si>
  <si>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Make things cheaper.</t>
  </si>
  <si>
    <t>I think you've got it pretty well covered.</t>
  </si>
  <si>
    <t>Nope!</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</si>
  <si>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</si>
  <si>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</si>
  <si>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</si>
  <si>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</si>
  <si>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</si>
  <si>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</si>
  <si>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</si>
  <si>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</si>
  <si>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</si>
  <si>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</si>
  <si>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</si>
  <si>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</si>
  <si>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I think you guys are doing great.</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</si>
  <si>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</si>
  <si>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</si>
  <si>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</si>
  <si>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</si>
  <si>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</si>
  <si>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</si>
  <si>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</si>
  <si>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</si>
  <si>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</si>
  <si>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</si>
  <si>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</si>
  <si>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</si>
  <si>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</si>
  <si>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</si>
  <si>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</si>
  <si>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</si>
  <si>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I am very happy with what udacity offers.</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</si>
  <si>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</si>
  <si>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</si>
  <si>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</si>
  <si>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</si>
  <si>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</si>
  <si>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</si>
  <si>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</si>
  <si>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</si>
  <si>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</si>
  <si>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</si>
  <si>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</si>
  <si>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</si>
  <si>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</si>
  <si>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</si>
  <si>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</si>
  <si>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</si>
  <si>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I love udacity! Keep it up guys!</t>
  </si>
  <si>
    <t>Stay persistent in your learning</t>
  </si>
  <si>
    <t>Invest more into answering student questions</t>
  </si>
  <si>
    <t>Tableau</t>
  </si>
  <si>
    <t>Thank you for the 50% refund</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</si>
  <si>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</si>
  <si>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</si>
  <si>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</si>
  <si>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</si>
  <si>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</si>
  <si>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</si>
  <si>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</si>
  <si>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</si>
  <si>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</si>
  <si>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</si>
  <si>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</si>
  <si>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</si>
  <si>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</si>
  <si>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</si>
  <si>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</si>
  <si>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</si>
  <si>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</si>
  <si>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</si>
  <si>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</si>
  <si>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</si>
  <si>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</si>
  <si>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</si>
  <si>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</si>
  <si>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</si>
  <si>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Focus only on the nanodegree while you're at it.</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</si>
  <si>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</si>
  <si>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</si>
  <si>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</si>
  <si>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</si>
  <si>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</si>
  <si>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</si>
  <si>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</si>
  <si>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</si>
  <si>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</si>
  <si>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</si>
  <si>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</si>
  <si>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</si>
  <si>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</si>
  <si>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</si>
  <si>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</si>
  <si>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</si>
  <si>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</si>
  <si>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</si>
  <si>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</si>
  <si>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</si>
  <si>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</si>
  <si>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</si>
  <si>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</si>
  <si>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</si>
  <si>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</si>
  <si>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</si>
  <si>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</si>
  <si>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</si>
  <si>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</si>
  <si>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</si>
  <si>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</si>
  <si>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</si>
  <si>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</si>
  <si>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</si>
  <si>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</si>
  <si>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</si>
  <si>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</si>
  <si>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</si>
  <si>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</si>
  <si>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</si>
  <si>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</si>
  <si>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</si>
  <si>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</si>
  <si>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</si>
  <si>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</si>
  <si>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The Deep learning foundations nano degree was not ready when it was offered. I believe that's why it was less expensive than it would be usually.</t>
  </si>
  <si>
    <t>Cyber Security, Golang Development, Microservices, Microservices (Using Golang)</t>
  </si>
  <si>
    <t>I think udacity is great</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</si>
  <si>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</si>
  <si>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</si>
  <si>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</si>
  <si>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</si>
  <si>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</si>
  <si>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</si>
  <si>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Tttech</t>
  </si>
  <si>
    <t>Don't stop learning</t>
  </si>
  <si>
    <t>I love Udacity</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</si>
  <si>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</si>
  <si>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</si>
  <si>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</si>
  <si>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</si>
  <si>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</si>
  <si>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</si>
  <si>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</si>
  <si>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</si>
  <si>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</si>
  <si>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</si>
  <si>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</si>
  <si>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Be passionated and curious</t>
  </si>
  <si>
    <t>Full Stack web Dev.</t>
  </si>
  <si>
    <t>The Forums are extremely helpful. Always check the forums when you are stuck on the assignments.</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</si>
  <si>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</si>
  <si>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</si>
  <si>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</si>
  <si>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</si>
  <si>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</si>
  <si>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</si>
  <si>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</si>
  <si>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</si>
  <si>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</si>
  <si>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</si>
  <si>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</si>
  <si>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</si>
  <si>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</si>
  <si>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</si>
  <si>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</si>
  <si>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</si>
  <si>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</si>
  <si>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</si>
  <si>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</si>
  <si>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</si>
  <si>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</si>
  <si>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</si>
  <si>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</si>
  <si>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</si>
  <si>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</si>
  <si>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I would recommend that they put all of their code on github and to take pride in marketing themselves and their work. Building an online presence is perhaps the mostly important aspect of working in tech.</t>
  </si>
  <si>
    <t>I would like it if the mentor ship experience was more personal.</t>
  </si>
  <si>
    <t>Human Computer Interaction</t>
  </si>
  <si>
    <t xml:space="preserve">I’d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</si>
  <si>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</si>
  <si>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</si>
  <si>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</si>
  <si>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</si>
  <si>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</si>
  <si>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</si>
  <si>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</si>
  <si>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</si>
  <si>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</si>
  <si>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</si>
  <si>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</si>
  <si>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</si>
  <si>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</si>
  <si>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</si>
  <si>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</si>
  <si>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</si>
  <si>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</si>
  <si>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</si>
  <si>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</si>
  <si>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</si>
  <si>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</si>
  <si>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</si>
  <si>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</si>
  <si>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</si>
  <si>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</si>
  <si>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More career support and guidance will be helpful.</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</si>
  <si>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</si>
  <si>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</si>
  <si>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</si>
  <si>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</si>
  <si>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</si>
  <si>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</si>
  <si>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</si>
  <si>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</si>
  <si>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</si>
  <si>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</si>
  <si>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</si>
  <si>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</si>
  <si>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</si>
  <si>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</si>
  <si>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</si>
  <si>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</si>
  <si>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</si>
  <si>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</si>
  <si>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</si>
  <si>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</si>
  <si>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</si>
  <si>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</si>
  <si>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</si>
  <si>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</si>
  <si>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</si>
  <si>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</si>
  <si>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</si>
  <si>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</si>
  <si>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</si>
  <si>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</si>
  <si>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Banchile</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</si>
  <si>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</si>
  <si>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</si>
  <si>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</si>
  <si>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</si>
  <si>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</si>
  <si>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</si>
  <si>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</si>
  <si>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</si>
  <si>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</si>
  <si>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</si>
  <si>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</si>
  <si>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</si>
  <si>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</si>
  <si>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</si>
  <si>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</si>
  <si>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</si>
  <si>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deep learning framework  deep  dive</t>
  </si>
  <si>
    <t>The projects should be harder</t>
  </si>
  <si>
    <t>AI to the rescue</t>
  </si>
  <si>
    <t>Falck A/S</t>
  </si>
  <si>
    <t>Associates</t>
  </si>
  <si>
    <t>Prepare and ask for help</t>
  </si>
  <si>
    <t>Not change the content so much during the degree.</t>
  </si>
  <si>
    <t>You have it all</t>
  </si>
  <si>
    <t>You rock!</t>
  </si>
  <si>
    <t>Customer Service</t>
  </si>
  <si>
    <t>Barista</t>
  </si>
  <si>
    <t>Find people in person to work with</t>
  </si>
  <si>
    <t>Not sure</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</si>
  <si>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</si>
  <si>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</si>
  <si>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</si>
  <si>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</si>
  <si>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</si>
  <si>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</si>
  <si>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</si>
  <si>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</si>
  <si>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</si>
  <si>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</si>
  <si>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</si>
  <si>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</si>
  <si>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</si>
  <si>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</si>
  <si>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</si>
  <si>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</si>
  <si>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</si>
  <si>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</si>
  <si>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</si>
  <si>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</si>
  <si>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</si>
  <si>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</si>
  <si>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</si>
  <si>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</si>
  <si>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</si>
  <si>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</si>
  <si>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</si>
  <si>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</si>
  <si>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</si>
  <si>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</si>
  <si>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</si>
  <si>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</si>
  <si>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</si>
  <si>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</si>
  <si>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</si>
  <si>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</si>
  <si>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</si>
  <si>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</si>
  <si>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Fintellix Solutions Pvt Ltd</t>
  </si>
  <si>
    <t>Do take into consideration the suggestion given by mentors during project Evaluation</t>
  </si>
  <si>
    <t>Make the videos a bit longer and keep the continuation</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</si>
  <si>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</si>
  <si>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</si>
  <si>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</si>
  <si>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</si>
  <si>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</si>
  <si>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</si>
  <si>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I love you guys! You guys are doing great!</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</si>
  <si>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</si>
  <si>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</si>
  <si>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</si>
  <si>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</si>
  <si>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</si>
  <si>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</si>
  <si>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be relaxed and concentrated when studying</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</si>
  <si>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</si>
  <si>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</si>
  <si>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</si>
  <si>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</si>
  <si>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</si>
  <si>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</si>
  <si>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</si>
  <si>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</si>
  <si>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</si>
  <si>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</si>
  <si>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</si>
  <si>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</si>
  <si>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</si>
  <si>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</si>
  <si>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</si>
  <si>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</si>
  <si>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</si>
  <si>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</si>
  <si>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</si>
  <si>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Try to immerse yourself with course content or the project you are working on everyday.</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</si>
  <si>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</si>
  <si>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</si>
  <si>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</si>
  <si>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</si>
  <si>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</si>
  <si>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</si>
  <si>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</si>
  <si>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</si>
  <si>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</si>
  <si>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</si>
  <si>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</si>
  <si>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</si>
  <si>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</si>
  <si>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</si>
  <si>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</si>
  <si>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</si>
  <si>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</si>
  <si>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</si>
  <si>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More qualified mentors and advisors.</t>
  </si>
  <si>
    <t>IoT</t>
  </si>
  <si>
    <t>I would like to contract hire graduates. I am having difficultly finding people. I tried Blitz, but they are close to useless, as they do not get back to me.</t>
  </si>
  <si>
    <t>Associate</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</si>
  <si>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</si>
  <si>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</si>
  <si>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</si>
  <si>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</si>
  <si>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Thanks for giving me a great start in my career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</si>
  <si>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</si>
  <si>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</si>
  <si>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</si>
  <si>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</si>
  <si>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</si>
  <si>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</si>
  <si>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</si>
  <si>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</si>
  <si>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</si>
  <si>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Bioinformatics</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</si>
  <si>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</si>
  <si>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</si>
  <si>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</si>
  <si>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</si>
  <si>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</si>
  <si>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</si>
  <si>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</si>
  <si>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</si>
  <si>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</si>
  <si>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</si>
  <si>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</si>
  <si>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</si>
  <si>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</si>
  <si>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</si>
  <si>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</si>
  <si>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</si>
  <si>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</si>
  <si>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</si>
  <si>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</si>
  <si>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</si>
  <si>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</si>
  <si>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</si>
  <si>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</si>
  <si>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</si>
  <si>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</si>
  <si>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</si>
  <si>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</si>
  <si>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</si>
  <si>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</si>
  <si>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Keep doing what you do. I am not positive it will help my career switching at my age but I am learning tons and enjoying the process. It feels good to train my brain and keep it healthy :)</t>
  </si>
  <si>
    <t>Data speaks</t>
  </si>
  <si>
    <t>Musician</t>
  </si>
  <si>
    <t>Co-owner, bassist</t>
  </si>
  <si>
    <t>TDWP LLC.</t>
  </si>
  <si>
    <t>Review all preliminary skills required for the program before beginning the nanodegree. (Review statistics concepts, programming languages, etc)</t>
  </si>
  <si>
    <t>Work with schools more often toward providing accredited programs. (Like your Georgia Tech x Udacity OMCS). -I hope to enroll once I finish my BS!!</t>
  </si>
  <si>
    <t>Research methology, operations research, probability theory, multivariable calculus, tableau</t>
  </si>
  <si>
    <t>I ❤️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</si>
  <si>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</si>
  <si>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</si>
  <si>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</si>
  <si>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</si>
  <si>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</si>
  <si>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</si>
  <si>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Make sure it is the only thing you are doing so you can give it the proper time commitment it deserves.</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</si>
  <si>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</si>
  <si>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</si>
  <si>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</si>
  <si>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</si>
  <si>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</si>
  <si>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</si>
  <si>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</si>
  <si>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</si>
  <si>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</si>
  <si>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</si>
  <si>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</si>
  <si>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</si>
  <si>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</si>
  <si>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</si>
  <si>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</si>
  <si>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</si>
  <si>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</si>
  <si>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</si>
  <si>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</si>
  <si>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</si>
  <si>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</si>
  <si>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</si>
  <si>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</si>
  <si>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Live Help is a great thing. Try to implement it for all NDs.</t>
  </si>
  <si>
    <t>Writing a Research Paper</t>
  </si>
  <si>
    <t>Keep adding new NDs. :D</t>
  </si>
  <si>
    <t>Go through suggested readings</t>
  </si>
  <si>
    <t>More complex projects. Courses on optimization -LP,MIP</t>
  </si>
  <si>
    <t>Optimization basics</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</si>
  <si>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</si>
  <si>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</si>
  <si>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</si>
  <si>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</si>
  <si>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</si>
  <si>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</si>
  <si>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</si>
  <si>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</si>
  <si>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</si>
  <si>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</si>
  <si>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</si>
  <si>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</si>
  <si>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</si>
  <si>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</si>
  <si>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</si>
  <si>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</si>
  <si>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</si>
  <si>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</si>
  <si>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</si>
  <si>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</si>
  <si>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</si>
  <si>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</si>
  <si>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</si>
  <si>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</si>
  <si>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</si>
  <si>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</si>
  <si>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</si>
  <si>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</si>
  <si>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</si>
  <si>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</si>
  <si>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</si>
  <si>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</si>
  <si>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</si>
  <si>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</si>
  <si>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</si>
  <si>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</si>
  <si>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I really struggle to think of anything you have done such a great job and I have enjoyed the experience very much.</t>
  </si>
  <si>
    <t>Some career guidance on what aspects of my academic career to highlight when moving to industry.  A course on infrastructure engineering with Docker.</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</si>
  <si>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</si>
  <si>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</si>
  <si>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</si>
  <si>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</si>
  <si>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</si>
  <si>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</si>
  <si>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</si>
  <si>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</si>
  <si>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Just keep on trying.</t>
  </si>
  <si>
    <t>Get creativity groups together</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</si>
  <si>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</si>
  <si>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</si>
  <si>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</si>
  <si>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</si>
  <si>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</si>
  <si>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</si>
  <si>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</si>
  <si>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</si>
  <si>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</si>
  <si>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</si>
  <si>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</si>
  <si>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</si>
  <si>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</si>
  <si>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</si>
  <si>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</si>
  <si>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</si>
  <si>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</si>
  <si>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</si>
  <si>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</si>
  <si>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Depends on nanodegree.</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</si>
  <si>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</si>
  <si>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</si>
  <si>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</si>
  <si>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</si>
  <si>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</si>
  <si>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</si>
  <si>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</si>
  <si>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</si>
  <si>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</si>
  <si>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</si>
  <si>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</si>
  <si>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</si>
  <si>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</si>
  <si>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</si>
  <si>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</si>
  <si>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</si>
  <si>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</si>
  <si>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</si>
  <si>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</si>
  <si>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</si>
  <si>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</si>
  <si>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</si>
  <si>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</si>
  <si>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</si>
  <si>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</si>
  <si>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</si>
  <si>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</si>
  <si>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</si>
  <si>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</si>
  <si>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</si>
  <si>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Entry level</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</si>
  <si>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</si>
  <si>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</si>
  <si>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</si>
  <si>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</si>
  <si>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</si>
  <si>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</si>
  <si>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</si>
  <si>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</si>
  <si>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</si>
  <si>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</si>
  <si>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</si>
  <si>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Chengbao</t>
  </si>
  <si>
    <t xml:space="preserve">Create a study schedule and stick to it, when you get stuck speak up and get help, most importantly don't stop </t>
  </si>
  <si>
    <t>Don't remember</t>
  </si>
  <si>
    <t>Keep up what you're doing</t>
  </si>
  <si>
    <t>E-Learning</t>
  </si>
  <si>
    <t>LinuxAcademy.com</t>
  </si>
  <si>
    <t>Consistent study is the best way to make it through the program</t>
  </si>
  <si>
    <t>Not make people pay for a product that isn't fully fleshed out. It was annoying to have material reorganize itself every week or so while the team figured out the flow.</t>
  </si>
  <si>
    <t>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</si>
  <si>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</si>
  <si>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</si>
  <si>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</si>
  <si>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</si>
  <si>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</si>
  <si>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</si>
  <si>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</si>
  <si>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</si>
  <si>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</si>
  <si>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more ask and practice</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</si>
  <si>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</si>
  <si>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</si>
  <si>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</si>
  <si>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</si>
  <si>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</si>
  <si>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</si>
  <si>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</si>
  <si>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</si>
  <si>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</si>
  <si>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</si>
  <si>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</si>
  <si>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</si>
  <si>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</si>
  <si>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</si>
  <si>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</si>
  <si>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</si>
  <si>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</si>
  <si>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</si>
  <si>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</si>
  <si>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Planet9 energy</t>
  </si>
  <si>
    <t>Real time support for assignments issues</t>
  </si>
  <si>
    <t>More ai</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</si>
  <si>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</si>
  <si>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</si>
  <si>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</si>
  <si>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</si>
  <si>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</si>
  <si>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</si>
  <si>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</si>
  <si>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Currently working through SDC ND and am not considering other academic targets</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</si>
  <si>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</si>
  <si>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</si>
  <si>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</si>
  <si>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</si>
  <si>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</si>
  <si>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</si>
  <si>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</si>
  <si>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</si>
  <si>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</si>
  <si>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</si>
  <si>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</si>
  <si>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</si>
  <si>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</si>
  <si>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</si>
  <si>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</si>
  <si>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</si>
  <si>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</si>
  <si>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</si>
  <si>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Amsterdam</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</si>
  <si>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</si>
  <si>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</si>
  <si>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</si>
  <si>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</si>
  <si>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</si>
  <si>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</si>
  <si>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</si>
  <si>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</si>
  <si>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</si>
  <si>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</si>
  <si>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</si>
  <si>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</si>
  <si>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Financial</t>
  </si>
  <si>
    <t>UST global</t>
  </si>
  <si>
    <t>Over 10</t>
  </si>
  <si>
    <t>Not yet</t>
  </si>
  <si>
    <t>It is demanding, so make sure you have the time</t>
  </si>
  <si>
    <t>Make the project and class work smiliar</t>
  </si>
  <si>
    <t>None yet</t>
  </si>
  <si>
    <t>The materials are too enormus</t>
  </si>
  <si>
    <t>Apple</t>
  </si>
  <si>
    <t>Steady progress to avoid too much work later on</t>
  </si>
  <si>
    <t>More theory</t>
  </si>
  <si>
    <t>Self driving</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</si>
  <si>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</si>
  <si>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</si>
  <si>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</si>
  <si>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</si>
  <si>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</si>
  <si>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</si>
  <si>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</si>
  <si>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</si>
  <si>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</si>
  <si>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Since its learn at your own pace its easy to forget about the Nanodegree. A ND requires a commitment before signing up.</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</si>
  <si>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</si>
  <si>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</si>
  <si>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</si>
  <si>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</si>
  <si>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</si>
  <si>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</si>
  <si>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Best in business.</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</si>
  <si>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</si>
  <si>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</si>
  <si>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</si>
  <si>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</si>
  <si>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</si>
  <si>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</si>
  <si>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</si>
  <si>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</si>
  <si>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</si>
  <si>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</si>
  <si>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</si>
  <si>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</si>
  <si>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</si>
  <si>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</si>
  <si>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</si>
  <si>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</si>
  <si>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</si>
  <si>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</si>
  <si>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</si>
  <si>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</si>
  <si>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</si>
  <si>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</si>
  <si>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</si>
  <si>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</si>
  <si>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</si>
  <si>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</si>
  <si>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</si>
  <si>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</si>
  <si>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</si>
  <si>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</si>
  <si>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</si>
  <si>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</si>
  <si>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</si>
  <si>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</si>
  <si>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</si>
  <si>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</si>
  <si>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</si>
  <si>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</si>
  <si>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</si>
  <si>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</si>
  <si>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</si>
  <si>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</si>
  <si>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</si>
  <si>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</si>
  <si>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</si>
  <si>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</si>
  <si>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</si>
  <si>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</si>
  <si>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</si>
  <si>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</si>
  <si>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</si>
  <si>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</si>
  <si>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</si>
  <si>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</si>
  <si>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</si>
  <si>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</si>
  <si>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</si>
  <si>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</si>
  <si>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</si>
  <si>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</si>
  <si>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Mercyhurst University</t>
  </si>
  <si>
    <t>Work on it every day even if it is just for a few minutes.</t>
  </si>
  <si>
    <t>email advertisement</t>
  </si>
  <si>
    <t>Honestly nothing. Maybe more hands-on lectures when possible. Loved Sebastian Thrun and Katie Malone's lectures. They were the best to follow. Did not like the Georgia Tech guys all that much.</t>
  </si>
  <si>
    <t xml:space="preserve">Right now, data visualizations, but that changes often - just keep up to date with the new stuff. Robotics is such a cool subfield too. </t>
  </si>
  <si>
    <t>Keep doing what you are doing. You are the best!</t>
  </si>
  <si>
    <t>Tatras Data</t>
  </si>
  <si>
    <t>Just be consistent</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</si>
  <si>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</si>
  <si>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</si>
  <si>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</si>
  <si>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</si>
  <si>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</si>
  <si>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</si>
  <si>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</si>
  <si>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</si>
  <si>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</si>
  <si>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Start with the projects as early as possible</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</si>
  <si>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</si>
  <si>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</si>
  <si>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</si>
  <si>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</si>
  <si>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</si>
  <si>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</si>
  <si>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</si>
  <si>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</si>
  <si>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Does this survey info not exist with each student registered?</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</si>
  <si>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</si>
  <si>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</si>
  <si>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 you fall asleep – you have to replay the video – you fall asleep –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</si>
  <si>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</si>
  <si>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</si>
  <si>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</si>
  <si>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</si>
  <si>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</si>
  <si>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</si>
  <si>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</si>
  <si>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</si>
  <si>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</si>
  <si>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</si>
  <si>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</si>
  <si>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</si>
  <si>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</si>
  <si>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</si>
  <si>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</si>
  <si>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</si>
  <si>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Be discpline. be curious</t>
  </si>
  <si>
    <t>It's already great</t>
  </si>
  <si>
    <t>Keras</t>
  </si>
  <si>
    <t>Front-End Web Developer</t>
  </si>
  <si>
    <t>Aim for 2-4 hours of study or project development each day. Small sprints like this prevent fatigue and negative progress.</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</si>
  <si>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</si>
  <si>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</si>
  <si>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</si>
  <si>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</si>
  <si>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</si>
  <si>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</si>
  <si>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</si>
  <si>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</si>
  <si>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</si>
  <si>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</si>
  <si>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</si>
  <si>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</si>
  <si>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</si>
  <si>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</si>
  <si>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</si>
  <si>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</si>
  <si>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</si>
  <si>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</si>
  <si>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</si>
  <si>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</si>
  <si>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</si>
  <si>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</si>
  <si>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</si>
  <si>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</si>
  <si>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</si>
  <si>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</si>
  <si>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</si>
  <si>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</si>
  <si>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ios development</t>
  </si>
  <si>
    <t>consistently working on the class everyday</t>
  </si>
  <si>
    <t>make classes cheaper</t>
  </si>
  <si>
    <t>neural science</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</si>
  <si>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</si>
  <si>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</si>
  <si>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</si>
  <si>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</si>
  <si>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</si>
  <si>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</si>
  <si>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</si>
  <si>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</si>
  <si>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</si>
  <si>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</si>
  <si>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</si>
  <si>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</si>
  <si>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</si>
  <si>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</si>
  <si>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</si>
  <si>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</si>
  <si>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</si>
  <si>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</si>
  <si>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</si>
  <si>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</si>
  <si>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</si>
  <si>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</si>
  <si>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</si>
  <si>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</si>
  <si>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</si>
  <si>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 iOS app crashes frequently.
- Mentor assignment is very helpful in advancing the course.</t>
  </si>
  <si>
    <t>I didn't know about a swag store until now</t>
  </si>
  <si>
    <t>My AI has more Neurons than me</t>
  </si>
  <si>
    <t>Myself</t>
  </si>
  <si>
    <t>Stackoverflow and official Documentation i.e. on Keras.org or tensorflow.org</t>
  </si>
  <si>
    <t>maybe 12? If the work on the projects counts too a lot more like a 100.</t>
  </si>
  <si>
    <t>Read the official documentation</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</si>
  <si>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</si>
  <si>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</si>
  <si>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</si>
  <si>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</si>
  <si>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</si>
  <si>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</si>
  <si>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</si>
  <si>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More exercises</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</si>
  <si>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</si>
  <si>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</si>
  <si>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</si>
  <si>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</si>
  <si>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</si>
  <si>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</si>
  <si>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</si>
  <si>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</si>
  <si>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</si>
  <si>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</si>
  <si>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</si>
  <si>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</si>
  <si>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</si>
  <si>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</si>
  <si>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</si>
  <si>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</si>
  <si>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</si>
  <si>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</si>
  <si>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</si>
  <si>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</si>
  <si>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Udacity code reviewers were sometimes inconsistent. I think there should be more consistency between reviewers.</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</si>
  <si>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</si>
  <si>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</si>
  <si>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</si>
  <si>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</si>
  <si>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</si>
  <si>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</si>
  <si>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</si>
  <si>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</si>
  <si>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</si>
  <si>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tomorrow’s skills today.</t>
  </si>
  <si>
    <t>Training in a real company and doing real challenge face these companies.</t>
  </si>
  <si>
    <t xml:space="preserve">-Data science for Medicine.
- System engineering.
- Supply chain management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</si>
  <si>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</si>
  <si>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</si>
  <si>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</si>
  <si>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</si>
  <si>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</si>
  <si>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</si>
  <si>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</si>
  <si>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</si>
  <si>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</si>
  <si>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</si>
  <si>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</si>
  <si>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</si>
  <si>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</si>
  <si>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</si>
  <si>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</si>
  <si>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</si>
  <si>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</si>
  <si>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</si>
  <si>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</si>
  <si>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</si>
  <si>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</si>
  <si>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</si>
  <si>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</si>
  <si>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</si>
  <si>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</si>
  <si>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</si>
  <si>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</si>
  <si>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</si>
  <si>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</si>
  <si>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</si>
  <si>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</si>
  <si>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</si>
  <si>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</si>
  <si>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</si>
  <si>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</si>
  <si>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</si>
  <si>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</si>
  <si>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</si>
  <si>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</si>
  <si>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</si>
  <si>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</si>
  <si>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</si>
  <si>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</si>
  <si>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</si>
  <si>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</si>
  <si>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</si>
  <si>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</si>
  <si>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</si>
  <si>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</si>
  <si>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</si>
  <si>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</si>
  <si>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</si>
  <si>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</si>
  <si>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</si>
  <si>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</si>
  <si>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</si>
  <si>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</si>
  <si>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</si>
  <si>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So far I'm enjoying Udacity but for AIND I prefer that the second term does not specialize in a single field but offer a combination of all topics</t>
  </si>
  <si>
    <t>Work hard. Don't lose momentum.</t>
  </si>
  <si>
    <t xml:space="preserve">I think there are little things here and there, but there's no one main thing that is required. </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</si>
  <si>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</si>
  <si>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</si>
  <si>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</si>
  <si>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</si>
  <si>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</si>
  <si>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學！無止盡</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</si>
  <si>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</si>
  <si>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</si>
  <si>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</si>
  <si>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</si>
  <si>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</si>
  <si>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</si>
  <si>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</si>
  <si>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</si>
  <si>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</si>
  <si>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</si>
  <si>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Senior Software Engineer</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</si>
  <si>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</si>
  <si>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</si>
  <si>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</si>
  <si>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</si>
  <si>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</si>
  <si>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</si>
  <si>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</si>
  <si>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</si>
  <si>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</si>
  <si>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</si>
  <si>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</si>
  <si>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</si>
  <si>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</si>
  <si>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</si>
  <si>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</si>
  <si>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Give more scholarship opportunities</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</si>
  <si>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</si>
  <si>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</si>
  <si>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</si>
  <si>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</si>
  <si>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</si>
  <si>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</si>
  <si>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</si>
  <si>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</si>
  <si>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</si>
  <si>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</si>
  <si>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</si>
  <si>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</si>
  <si>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</si>
  <si>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</si>
  <si>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</si>
  <si>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</si>
  <si>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</si>
  <si>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</si>
  <si>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</si>
  <si>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</si>
  <si>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</si>
  <si>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</si>
  <si>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</si>
  <si>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Have more self paced nanodegrees instead of term based</t>
  </si>
  <si>
    <t>Android Things</t>
  </si>
  <si>
    <t>Thank you Udacity, you are doing an awesome job</t>
  </si>
  <si>
    <t>Study regularly and read old chapters again</t>
  </si>
  <si>
    <t>Have in person meetups</t>
  </si>
  <si>
    <t>redbull</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</si>
  <si>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</si>
  <si>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</si>
  <si>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</si>
  <si>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</si>
  <si>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</si>
  <si>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</si>
  <si>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</si>
  <si>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</si>
  <si>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</si>
  <si>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</si>
  <si>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</si>
  <si>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</si>
  <si>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</si>
  <si>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</si>
  <si>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</si>
  <si>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</si>
  <si>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</si>
  <si>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</si>
  <si>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</si>
  <si>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</si>
  <si>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</si>
  <si>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</si>
  <si>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</si>
  <si>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</si>
  <si>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</si>
  <si>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</si>
  <si>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</si>
  <si>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</si>
  <si>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</si>
  <si>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</si>
  <si>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</si>
  <si>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</si>
  <si>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</si>
  <si>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</si>
  <si>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</si>
  <si>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</si>
  <si>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</si>
  <si>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</si>
  <si>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</si>
  <si>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</si>
  <si>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</si>
  <si>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</si>
  <si>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</si>
  <si>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</si>
  <si>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</si>
  <si>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</si>
  <si>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</si>
  <si>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</si>
  <si>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Deep learning free course</t>
  </si>
  <si>
    <t>Love you guys</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</si>
  <si>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</si>
  <si>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</si>
  <si>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</si>
  <si>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</si>
  <si>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</si>
  <si>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</si>
  <si>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</si>
  <si>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</si>
  <si>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</si>
  <si>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</si>
  <si>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work every day</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</si>
  <si>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</si>
  <si>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</si>
  <si>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</si>
  <si>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</si>
  <si>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</si>
  <si>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</si>
  <si>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</si>
  <si>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</si>
  <si>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</si>
  <si>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</si>
  <si>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</si>
  <si>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</si>
  <si>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</si>
  <si>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</si>
  <si>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</si>
  <si>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</si>
  <si>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Segurança</t>
  </si>
  <si>
    <t xml:space="preserve">Focus on the studying, practice everyday and stackoverflow will always be your bestfriend. </t>
  </si>
  <si>
    <t>More challenges</t>
  </si>
  <si>
    <t>Some topics about signal processing would be interesting</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</si>
  <si>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</si>
  <si>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</si>
  <si>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</si>
  <si>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</si>
  <si>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</si>
  <si>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</si>
  <si>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</si>
  <si>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</si>
  <si>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</si>
  <si>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</si>
  <si>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</si>
  <si>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</si>
  <si>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Telia</t>
  </si>
  <si>
    <t>Pacing and leave lots of time to finish a project. Never feel rushed and panic</t>
  </si>
  <si>
    <t>The app is broken</t>
  </si>
  <si>
    <t>Languages</t>
  </si>
  <si>
    <t>Indotrading</t>
  </si>
  <si>
    <t>keep learning, dont give up</t>
  </si>
  <si>
    <t>more hands on project</t>
  </si>
  <si>
    <t>advanced mobile development</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</si>
  <si>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</si>
  <si>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</si>
  <si>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</si>
  <si>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</si>
  <si>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</si>
  <si>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</si>
  <si>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</si>
  <si>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</si>
  <si>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</si>
  <si>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</si>
  <si>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</si>
  <si>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</si>
  <si>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</si>
  <si>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</si>
  <si>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</si>
  <si>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</si>
  <si>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</si>
  <si>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</si>
  <si>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</si>
  <si>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</si>
  <si>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</si>
  <si>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</si>
  <si>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</si>
  <si>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</si>
  <si>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</si>
  <si>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In course Suggestions about related open platform project in which student can contribute</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</si>
  <si>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</si>
  <si>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</si>
  <si>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</si>
  <si>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</si>
  <si>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</si>
  <si>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persistent，sometimes，i have difficult understanding the topic，just keep going，a few days later，things difficult to understand before would become trivial</t>
  </si>
  <si>
    <t>i think the advanced topic should have longer lectures，though ，some concept can be explained in a few minutes，but fully digest it require longer time，so add more examples would definitely help！</t>
  </si>
  <si>
    <t>advanced math</t>
  </si>
  <si>
    <t>i find recently the forum are more quilt than before，questions are usually answered by a handful of people，i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</si>
  <si>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</si>
  <si>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</si>
  <si>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</si>
  <si>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</si>
  <si>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</si>
  <si>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</si>
  <si>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</si>
  <si>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</si>
  <si>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</si>
  <si>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Be clear about the realistic requirements to get a job - it is very difficult even to get an entry level job with just one ND.</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</si>
  <si>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</si>
  <si>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</si>
  <si>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</si>
  <si>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</si>
  <si>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</si>
  <si>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</si>
  <si>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</si>
  <si>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</si>
  <si>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</si>
  <si>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You guys can remind us of the milestones we have reached and help us gain confidence when we are stuck at a problem. Motivation is everything. Keep reminding us of what we're trying to do as a society!</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</si>
  <si>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</si>
  <si>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</si>
  <si>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</si>
  <si>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</si>
  <si>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</si>
  <si>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</si>
  <si>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</si>
  <si>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It would have been fun to have a study group. I wish there was a system for planning study groups.</t>
  </si>
  <si>
    <t>Remote</t>
  </si>
  <si>
    <t>Follow a regular schedule and take active part in forum discussions</t>
  </si>
  <si>
    <t>Monthly meet up in prominent cities with industry leaders.</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</si>
  <si>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</si>
  <si>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</si>
  <si>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</si>
  <si>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</si>
  <si>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</si>
  <si>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</si>
  <si>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</si>
  <si>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</si>
  <si>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</si>
  <si>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</si>
  <si>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</si>
  <si>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</si>
  <si>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Help us to have the experience of a business level project</t>
  </si>
  <si>
    <t>Study hard.</t>
  </si>
  <si>
    <t>I would like to have textbooks indications.</t>
  </si>
  <si>
    <t>Do it for fun!</t>
  </si>
  <si>
    <t>Add more Nanodegrees for Data Science</t>
  </si>
  <si>
    <t>Big Data technologies such as Hadoop, Apache, Cloudera, etc</t>
  </si>
  <si>
    <t>I completed my Data Analyst Nanodegree in 6 months (less than a year) and since I graduated I have found it very difficult to apply for the 50% tuition return. Information is not clearly available at the end of the Nanodegree.</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</si>
  <si>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</si>
  <si>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</si>
  <si>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</si>
  <si>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</si>
  <si>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</si>
  <si>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</si>
  <si>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</si>
  <si>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</si>
  <si>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</si>
  <si>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</si>
  <si>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</si>
  <si>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</si>
  <si>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</si>
  <si>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</si>
  <si>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</si>
  <si>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</si>
  <si>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</si>
  <si>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</si>
  <si>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</si>
  <si>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</si>
  <si>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</si>
  <si>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</si>
  <si>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</si>
  <si>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</si>
  <si>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</si>
  <si>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</si>
  <si>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</si>
  <si>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</si>
  <si>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Everjobs</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</si>
  <si>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</si>
  <si>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</si>
  <si>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</si>
  <si>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</si>
  <si>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</si>
  <si>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</si>
  <si>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</si>
  <si>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</si>
  <si>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I am an AIND-er  and I would appreciate more challenging home-works.</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</si>
  <si>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</si>
  <si>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</si>
  <si>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</si>
  <si>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</si>
  <si>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</si>
  <si>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</si>
  <si>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</si>
  <si>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</si>
  <si>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</si>
  <si>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</si>
  <si>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</si>
  <si>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</si>
  <si>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Provide scholarships to students and people who cannot afford the nanodegrees. Also i think price for nanodegrees are way too high for a aspiring candidate in developing countries to take.Udacity should reduce the pricing and work more towards their lectures.</t>
  </si>
  <si>
    <t>music,writing</t>
  </si>
  <si>
    <t>Pisom Tech</t>
  </si>
  <si>
    <t>Do it. It's worth it.</t>
  </si>
  <si>
    <t>Differentiate pricing for countries outside of US</t>
  </si>
  <si>
    <t>IoT, Blockchains</t>
  </si>
  <si>
    <t>Dusseldorf</t>
  </si>
  <si>
    <t>Try to finish assignments before the deadline</t>
  </si>
  <si>
    <t>I had participated in the first AI class before Udacity was founded? And just followed the steps of Mr. Thrun</t>
  </si>
  <si>
    <t xml:space="preserve">Enrich the content of some nanodegree parts, to facilitate understanding </t>
  </si>
  <si>
    <t>Don't give up and keep working.</t>
  </si>
  <si>
    <t>Media</t>
  </si>
  <si>
    <t>Build local communities of students</t>
  </si>
  <si>
    <t>Quantum Computing</t>
  </si>
  <si>
    <t>self employed</t>
  </si>
  <si>
    <t>Be very proactive about your schedule. Make sure you plan out what you want to do for the week and make sure you stick to those plans with the same commitment as you would a doctor's appointment.</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</si>
  <si>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</si>
  <si>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</si>
  <si>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</si>
  <si>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</si>
  <si>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</si>
  <si>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</si>
  <si>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</si>
  <si>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</si>
  <si>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</si>
  <si>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</si>
  <si>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</si>
  <si>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</si>
  <si>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</si>
  <si>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</si>
  <si>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</si>
  <si>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</si>
  <si>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</si>
  <si>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</si>
  <si>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</si>
  <si>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Make the classes cheaper. $1100 is a little steep for some classes. Add meet-ups and reference text as required/suggested reading to improve fundamentals.</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</si>
  <si>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</si>
  <si>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</si>
  <si>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</si>
  <si>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</si>
  <si>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</si>
  <si>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</si>
  <si>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</si>
  <si>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</si>
  <si>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</si>
  <si>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</si>
  <si>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</si>
  <si>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</si>
  <si>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</si>
  <si>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</si>
  <si>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</si>
  <si>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</si>
  <si>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Integrate more job opportunities</t>
  </si>
  <si>
    <t>Apache spark,
Distributed computing</t>
  </si>
  <si>
    <t>Study regularly and define deadlines to finish the projects</t>
  </si>
  <si>
    <t>Time series forecast</t>
  </si>
  <si>
    <t>💙 u guys</t>
  </si>
  <si>
    <t>Work on topics/projects you are comfortable with first... once you are halfway through the program you are likely to fight through the remainder</t>
  </si>
  <si>
    <t>Improve lecture qualities and deliver on job guarantee promise... grad plus support is horrible</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</si>
  <si>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</si>
  <si>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</si>
  <si>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</si>
  <si>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</si>
  <si>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</si>
  <si>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Bioinformatics
- Advanced statistics
- Competitive programming</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</si>
  <si>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</si>
  <si>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</si>
  <si>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</si>
  <si>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</si>
  <si>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</si>
  <si>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</si>
  <si>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</si>
  <si>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</si>
  <si>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</si>
  <si>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</si>
  <si>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</si>
  <si>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</si>
  <si>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The MLND should have full program mentorship rather than just through the  first project</t>
  </si>
  <si>
    <t>Cryptography/Security</t>
  </si>
  <si>
    <t>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</si>
  <si>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</si>
  <si>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</si>
  <si>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</si>
  <si>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</si>
  <si>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</si>
  <si>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</si>
  <si>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</si>
  <si>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</si>
  <si>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Share contents from office hours that are relevant for all the classroom</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</si>
  <si>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</si>
  <si>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</si>
  <si>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</si>
  <si>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</si>
  <si>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</si>
  <si>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</si>
  <si>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</si>
  <si>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</si>
  <si>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</si>
  <si>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</si>
  <si>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</si>
  <si>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</si>
  <si>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</si>
  <si>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Don't hesitate to ask questions and to look for help in the forums or slack channels. Udacity is really there to help you in successfully completing your Nanodegree.</t>
  </si>
  <si>
    <t>A weekly email reminding about the material covered the previous week and the material to be covered the following week.</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</si>
  <si>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</si>
  <si>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</si>
  <si>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</si>
  <si>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</si>
  <si>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</si>
  <si>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</si>
  <si>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</si>
  <si>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</si>
  <si>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</si>
  <si>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</si>
  <si>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</si>
  <si>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</si>
  <si>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</si>
  <si>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</si>
  <si>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</si>
  <si>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</si>
  <si>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</si>
  <si>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</si>
  <si>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</si>
  <si>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</si>
  <si>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</si>
  <si>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</si>
  <si>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</si>
  <si>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</si>
  <si>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</si>
  <si>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</si>
  <si>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</si>
  <si>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</si>
  <si>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</si>
  <si>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</si>
  <si>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</si>
  <si>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Tenacity is the most important skill. Do not hesitate to ask questions on the forum or slack. Students and mentors are very helpful.</t>
  </si>
  <si>
    <t>Everything is perfect. Just continue to teach cutting advanced techniques like Deep Learning.</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</si>
  <si>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</si>
  <si>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</si>
  <si>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</si>
  <si>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</si>
  <si>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</si>
  <si>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</si>
  <si>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</si>
  <si>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</si>
  <si>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</si>
  <si>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</si>
  <si>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</si>
  <si>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</si>
  <si>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</si>
  <si>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</si>
  <si>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</si>
  <si>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</si>
  <si>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</si>
  <si>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</si>
  <si>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</si>
  <si>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</si>
  <si>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</si>
  <si>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</si>
  <si>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</si>
  <si>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</si>
  <si>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</si>
  <si>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</si>
  <si>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</si>
  <si>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</si>
  <si>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</si>
  <si>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</si>
  <si>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</si>
  <si>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</si>
  <si>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</si>
  <si>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</si>
  <si>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</si>
  <si>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</si>
  <si>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</si>
  <si>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</si>
  <si>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</si>
  <si>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</si>
  <si>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</si>
  <si>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</si>
  <si>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</si>
  <si>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</si>
  <si>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</si>
  <si>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</si>
  <si>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</si>
  <si>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</si>
  <si>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</si>
  <si>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</si>
  <si>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</si>
  <si>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</si>
  <si>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</si>
  <si>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</si>
  <si>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</si>
  <si>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</si>
  <si>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</si>
  <si>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</si>
  <si>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</si>
  <si>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</si>
  <si>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</si>
  <si>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</si>
  <si>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</si>
  <si>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</si>
  <si>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</si>
  <si>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</si>
  <si>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</si>
  <si>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</si>
  <si>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</si>
  <si>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Poncho</t>
  </si>
  <si>
    <t>Contractor</t>
  </si>
  <si>
    <t>Do not quit</t>
  </si>
  <si>
    <t>Maybe some games or contests</t>
  </si>
  <si>
    <t>System architecture design</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</si>
  <si>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</si>
  <si>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</si>
  <si>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</si>
  <si>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</si>
  <si>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</si>
  <si>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</si>
  <si>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</si>
  <si>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</si>
  <si>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</si>
  <si>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</si>
  <si>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</si>
  <si>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Don't know right now. Will get back to you.</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</si>
  <si>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</si>
  <si>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</si>
  <si>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</si>
  <si>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</si>
  <si>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</si>
  <si>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</si>
  <si>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</si>
  <si>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</si>
  <si>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</si>
  <si>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</si>
  <si>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</si>
  <si>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</si>
  <si>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</si>
  <si>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</si>
  <si>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Learn every day instead of weekends. And go an extra mile.</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</si>
  <si>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</si>
  <si>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</si>
  <si>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</si>
  <si>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</si>
  <si>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</si>
  <si>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</si>
  <si>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</si>
  <si>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</si>
  <si>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</si>
  <si>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</si>
  <si>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</si>
  <si>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</si>
  <si>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</si>
  <si>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</si>
  <si>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</si>
  <si>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</si>
  <si>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Digital marketing</t>
  </si>
  <si>
    <t xml:space="preserve">Stick to the schedule outlined and use the forums and slack channels to your advantage. Work a little every day and learn, learn, learn </t>
  </si>
  <si>
    <t>Thoroughly enjoyed both of my courses!</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</si>
  <si>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</si>
  <si>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</si>
  <si>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</si>
  <si>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</si>
  <si>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</si>
  <si>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</si>
  <si>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</si>
  <si>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</si>
  <si>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</si>
  <si>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</si>
  <si>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</si>
  <si>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</si>
  <si>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</si>
  <si>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</si>
  <si>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</si>
  <si>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</si>
  <si>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</si>
  <si>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</si>
  <si>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</si>
  <si>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</si>
  <si>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</si>
  <si>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</si>
  <si>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</si>
  <si>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</si>
  <si>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Give a university credits for nanodegre program</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</si>
  <si>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</si>
  <si>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</si>
  <si>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</si>
  <si>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</si>
  <si>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</si>
  <si>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</si>
  <si>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</si>
  <si>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</si>
  <si>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</si>
  <si>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</si>
  <si>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</si>
  <si>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blockchain tech - etherium</t>
  </si>
  <si>
    <t>Raj has a great teaching style</t>
  </si>
  <si>
    <t>Helios</t>
  </si>
  <si>
    <t>If you are working, be prepared to give up at least one day of your weekend to the course.</t>
  </si>
  <si>
    <t>Make sure the forum mentors are actually aware of the specific course materials and code.</t>
  </si>
  <si>
    <t>Authlete, Inc.</t>
  </si>
  <si>
    <t>Take notes with OneNote or Evernote. Enjoy projects.</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</si>
  <si>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</si>
  <si>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</si>
  <si>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</si>
  <si>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</si>
  <si>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</si>
  <si>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</si>
  <si>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</si>
  <si>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</si>
  <si>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Study regularly. Don't fall behind</t>
  </si>
  <si>
    <t>Release all content before starting term. I am in term 3 of self driving car nanodegree and it is frustrating to wait for content to be released</t>
  </si>
  <si>
    <t>Becomr better at connecting students to employers outside of US. I live in canada and would like to see more job opportunities</t>
  </si>
  <si>
    <t>big data engineer</t>
  </si>
  <si>
    <t>knowledge is the door. programming is the key.</t>
  </si>
  <si>
    <t>organize local udacity groups more actively</t>
  </si>
  <si>
    <t>photoshop</t>
  </si>
  <si>
    <t>McGraw-hill education</t>
  </si>
  <si>
    <t>Go through an exercise twice</t>
  </si>
  <si>
    <t>Spend a lot more time and exercises on the basics before going into the advanced topics</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</si>
  <si>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</si>
  <si>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</si>
  <si>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</si>
  <si>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</si>
  <si>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</si>
  <si>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</si>
  <si>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</si>
  <si>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</si>
  <si>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</si>
  <si>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</si>
  <si>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</si>
  <si>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</si>
  <si>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</si>
  <si>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</si>
  <si>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</si>
  <si>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</si>
  <si>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</si>
  <si>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Appbase.io</t>
  </si>
  <si>
    <t>Work hard. Don't lose hope. Focus</t>
  </si>
  <si>
    <t>It's great as it is.</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</si>
  <si>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</si>
  <si>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</si>
  <si>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</si>
  <si>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</si>
  <si>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</si>
  <si>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</si>
  <si>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</si>
  <si>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</si>
  <si>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</si>
  <si>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</si>
  <si>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Administrative support</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</si>
  <si>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</si>
  <si>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</si>
  <si>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</si>
  <si>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</si>
  <si>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</si>
  <si>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</si>
  <si>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</si>
  <si>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</si>
  <si>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</si>
  <si>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</si>
  <si>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</si>
  <si>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</si>
  <si>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</si>
  <si>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</si>
  <si>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</si>
  <si>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</si>
  <si>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</si>
  <si>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The future of work is ML and AI.  I learned a lot from my course at Udacity.</t>
  </si>
  <si>
    <t>Ppi</t>
  </si>
  <si>
    <t>Better video instructions</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</si>
  <si>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</si>
  <si>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</si>
  <si>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</si>
  <si>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</si>
  <si>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</si>
  <si>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</si>
  <si>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</si>
  <si>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</si>
  <si>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Senior economist</t>
  </si>
  <si>
    <t xml:space="preserve">Be assiduos, look for extra videos on YouTube whenever you feel like you are missing out on something </t>
  </si>
  <si>
    <t>Recruit better mentors</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</si>
  <si>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</si>
  <si>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</si>
  <si>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</si>
  <si>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</si>
  <si>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</si>
  <si>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</si>
  <si>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</si>
  <si>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</si>
  <si>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</si>
  <si>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</si>
  <si>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</si>
  <si>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</si>
  <si>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</si>
  <si>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</si>
  <si>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</si>
  <si>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</si>
  <si>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</si>
  <si>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</si>
  <si>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</si>
  <si>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</si>
  <si>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</si>
  <si>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</si>
  <si>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</si>
  <si>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</si>
  <si>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</si>
  <si>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</si>
  <si>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</si>
  <si>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</si>
  <si>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</si>
  <si>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</si>
  <si>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</si>
  <si>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</si>
  <si>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</si>
  <si>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</si>
  <si>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</si>
  <si>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</si>
  <si>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</si>
  <si>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</si>
  <si>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</si>
  <si>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</si>
  <si>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</si>
  <si>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</si>
  <si>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</si>
  <si>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</si>
  <si>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</si>
  <si>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</si>
  <si>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</si>
  <si>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</si>
  <si>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</si>
  <si>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</si>
  <si>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</si>
  <si>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</si>
  <si>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</si>
  <si>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</si>
  <si>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</si>
  <si>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</si>
  <si>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</si>
  <si>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</si>
  <si>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</si>
  <si>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</si>
  <si>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</si>
  <si>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</si>
  <si>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</si>
  <si>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</si>
  <si>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</si>
  <si>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</si>
  <si>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</si>
  <si>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</si>
  <si>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</si>
  <si>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</si>
  <si>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</si>
  <si>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</si>
  <si>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</si>
  <si>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</si>
  <si>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</si>
  <si>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</si>
  <si>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</si>
  <si>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</si>
  <si>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</si>
  <si>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</si>
  <si>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</si>
  <si>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</si>
  <si>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</si>
  <si>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</si>
  <si>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</si>
  <si>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</si>
  <si>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</si>
  <si>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</si>
  <si>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</si>
  <si>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</si>
  <si>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</si>
  <si>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</si>
  <si>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</si>
  <si>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</si>
  <si>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</si>
  <si>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Learn docker</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</si>
  <si>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</si>
  <si>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</si>
  <si>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</si>
  <si>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</si>
  <si>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</si>
  <si>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</si>
  <si>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</si>
  <si>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</si>
  <si>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</si>
  <si>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</si>
  <si>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</si>
  <si>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</si>
  <si>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</si>
  <si>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</si>
  <si>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</si>
  <si>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</si>
  <si>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</si>
  <si>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</si>
  <si>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</si>
  <si>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</si>
  <si>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</si>
  <si>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</si>
  <si>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</si>
  <si>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</si>
  <si>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</si>
  <si>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</si>
  <si>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</si>
  <si>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</si>
  <si>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</si>
  <si>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</si>
  <si>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</si>
  <si>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</si>
  <si>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</si>
  <si>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</si>
  <si>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</si>
  <si>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</si>
  <si>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</si>
  <si>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</si>
  <si>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</si>
  <si>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</si>
  <si>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</si>
  <si>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</si>
  <si>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</si>
  <si>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</si>
  <si>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It covers a lot of subjects. I'm waiting for the deep learning course ... which last time I checked was in development.</t>
  </si>
  <si>
    <t>I received emaila from udacity about potential employers. It is frustrating to link on the employers openingredients positions to only find out they require PhD level or senior level expertise. If I have taken recently a udacity course I don't need to see those openings.</t>
  </si>
  <si>
    <t>xamarin developer</t>
  </si>
  <si>
    <t>Dont give up! You could allways find help on forum!</t>
  </si>
  <si>
    <t>Improve lessons before 4 project</t>
  </si>
  <si>
    <t>more deep learining!</t>
  </si>
  <si>
    <t>Lessons before project 4 in DLF could be better</t>
  </si>
  <si>
    <t>Paramedic</t>
  </si>
  <si>
    <t>Medic Ambulance</t>
  </si>
  <si>
    <t>Read everything completely. Give yourself time to learn and think about the work.... trust the process...</t>
  </si>
  <si>
    <t>The Netflix movie 'Lo and Behold'.</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</si>
  <si>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</si>
  <si>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</si>
  <si>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</si>
  <si>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</si>
  <si>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</si>
  <si>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</si>
  <si>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</si>
  <si>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</si>
  <si>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</si>
  <si>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</si>
  <si>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</si>
  <si>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</si>
  <si>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</si>
  <si>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</si>
  <si>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</si>
  <si>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</si>
  <si>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</si>
  <si>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</si>
  <si>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</si>
  <si>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</si>
  <si>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</si>
  <si>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</si>
  <si>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</si>
  <si>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</si>
  <si>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</si>
  <si>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</si>
  <si>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</si>
  <si>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</si>
  <si>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</si>
  <si>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</si>
  <si>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</si>
  <si>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</si>
  <si>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</si>
  <si>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Links from somewhere</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</si>
  <si>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</si>
  <si>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</si>
  <si>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</si>
  <si>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</si>
  <si>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</si>
  <si>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</si>
  <si>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</si>
  <si>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</si>
  <si>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</si>
  <si>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</si>
  <si>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</si>
  <si>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</si>
  <si>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</si>
  <si>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</si>
  <si>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</si>
  <si>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</si>
  <si>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</si>
  <si>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</si>
  <si>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</si>
  <si>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</si>
  <si>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</si>
  <si>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</si>
  <si>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</si>
  <si>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</si>
  <si>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</si>
  <si>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</si>
  <si>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</si>
  <si>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</si>
  <si>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</si>
  <si>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</si>
  <si>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</si>
  <si>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</si>
  <si>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</si>
  <si>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</si>
  <si>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</si>
  <si>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</si>
  <si>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First is the persistence; Second is making your hands dirty by coding to help you understand the concepts; Last but not the asking for help from Forum or mentor for anything which is hard to understand.</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</si>
  <si>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</si>
  <si>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</si>
  <si>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</si>
  <si>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</si>
  <si>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Secom trust systems</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</si>
  <si>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</si>
  <si>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</si>
  <si>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</si>
  <si>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</si>
  <si>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</si>
  <si>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</si>
  <si>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</si>
  <si>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</si>
  <si>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</si>
  <si>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</si>
  <si>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</si>
  <si>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</si>
  <si>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</si>
  <si>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</si>
  <si>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</si>
  <si>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</si>
  <si>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</si>
  <si>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</si>
  <si>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</si>
  <si>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</si>
  <si>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</si>
  <si>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</si>
  <si>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</si>
  <si>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</si>
  <si>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</si>
  <si>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</si>
  <si>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more tools and techniques related to big data and</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</si>
  <si>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</si>
  <si>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</si>
  <si>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</si>
  <si>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</si>
  <si>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</si>
  <si>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</si>
  <si>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</si>
  <si>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</si>
  <si>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</si>
  <si>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</si>
  <si>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</si>
  <si>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</si>
  <si>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</si>
  <si>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</si>
  <si>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</si>
  <si>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</si>
  <si>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</si>
  <si>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</si>
  <si>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</si>
  <si>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</si>
  <si>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</si>
  <si>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It's a little expensive</t>
  </si>
  <si>
    <t>GRID Inc.</t>
  </si>
  <si>
    <t>Keep the passion burning. Remember that what we are learning will impact the world in some way or another :)</t>
  </si>
  <si>
    <t>Upload more videos!</t>
  </si>
  <si>
    <t>Data visualization</t>
  </si>
  <si>
    <t>I want the swags lol</t>
  </si>
  <si>
    <t>Be passionate to coding and acquiring new skills.Spend as much time as you can to learning. Theoretical  knowledge and programming skills are both important to be a good engineer.</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</si>
  <si>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</si>
  <si>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</si>
  <si>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</si>
  <si>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</si>
  <si>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</si>
  <si>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</si>
  <si>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</si>
  <si>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</si>
  <si>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</si>
  <si>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</si>
  <si>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</si>
  <si>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</si>
  <si>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</si>
  <si>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</si>
  <si>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</si>
  <si>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</si>
  <si>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</si>
  <si>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</si>
  <si>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</si>
  <si>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</si>
  <si>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</si>
  <si>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</si>
  <si>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</si>
  <si>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</si>
  <si>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</si>
  <si>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</si>
  <si>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</si>
  <si>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Deep learning without PHD.</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</si>
  <si>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</si>
  <si>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The courses/nanodegree programs are systematically designed for students to learn both theoretically and practically.</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</si>
  <si>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</si>
  <si>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</si>
  <si>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</si>
  <si>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Enjoy learning and do not worry about getting a job after the Nanodegree. It will come to you in future.</t>
  </si>
  <si>
    <t>Need more advanced Nanodegree.</t>
  </si>
  <si>
    <t>Advanced course for computer vision and deep learning - more mathematics oriented.</t>
  </si>
  <si>
    <t>I hope Udacity prospers.</t>
  </si>
  <si>
    <t>Vanung University</t>
  </si>
  <si>
    <t>Please keep steady progress every day!</t>
  </si>
  <si>
    <t>I have no idea. I feel very good now.</t>
  </si>
  <si>
    <t>I would like to find new subjects from Udacity.</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</si>
  <si>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</si>
  <si>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</si>
  <si>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</si>
  <si>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</si>
  <si>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</si>
  <si>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</si>
  <si>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</si>
  <si>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</si>
  <si>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</si>
  <si>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</si>
  <si>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</si>
  <si>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</si>
  <si>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</si>
  <si>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</si>
  <si>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</si>
  <si>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</si>
  <si>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</si>
  <si>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</si>
  <si>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</si>
  <si>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</si>
  <si>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</si>
  <si>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</si>
  <si>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</si>
  <si>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</si>
  <si>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Get a quiet place to study</t>
  </si>
  <si>
    <t>Have some presencial meeting in Brazil as well</t>
  </si>
  <si>
    <t>Financial Industry</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</si>
  <si>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</si>
  <si>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</si>
  <si>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</si>
  <si>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</si>
  <si>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</si>
  <si>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</si>
  <si>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</si>
  <si>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</si>
  <si>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</si>
  <si>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</si>
  <si>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</si>
  <si>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</si>
  <si>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</si>
  <si>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</si>
  <si>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</si>
  <si>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</si>
  <si>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</si>
  <si>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</si>
  <si>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</si>
  <si>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</si>
  <si>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</si>
  <si>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</si>
  <si>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</si>
  <si>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</si>
  <si>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</si>
  <si>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</si>
  <si>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</si>
  <si>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</si>
  <si>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</si>
  <si>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</si>
  <si>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</si>
  <si>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</si>
  <si>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</si>
  <si>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</si>
  <si>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</si>
  <si>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</si>
  <si>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</si>
  <si>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</si>
  <si>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</si>
  <si>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</si>
  <si>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</si>
  <si>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</si>
  <si>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</si>
  <si>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</si>
  <si>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</si>
  <si>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</si>
  <si>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</si>
  <si>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</si>
  <si>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</si>
  <si>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</si>
  <si>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</si>
  <si>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</si>
  <si>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</si>
  <si>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</si>
  <si>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</si>
  <si>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</si>
  <si>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</si>
  <si>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</si>
  <si>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</si>
  <si>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</si>
  <si>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</si>
  <si>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</si>
  <si>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</si>
  <si>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</si>
  <si>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</si>
  <si>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</si>
  <si>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Better mentorship</t>
  </si>
  <si>
    <t>Need a better instructor for onsite classes</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</si>
  <si>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</si>
  <si>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</si>
  <si>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</si>
  <si>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</si>
  <si>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</si>
  <si>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</si>
  <si>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</si>
  <si>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</si>
  <si>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</si>
  <si>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</si>
  <si>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</si>
  <si>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</si>
  <si>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</si>
  <si>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do your best in project.</t>
  </si>
  <si>
    <t>give more various project.</t>
  </si>
  <si>
    <t>i want more free course.</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</si>
  <si>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</si>
  <si>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</si>
  <si>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</si>
  <si>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</si>
  <si>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</si>
  <si>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Feedback from submissions</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</si>
  <si>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</si>
  <si>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</si>
  <si>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</si>
  <si>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</si>
  <si>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</si>
  <si>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</si>
  <si>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</si>
  <si>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</si>
  <si>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</si>
  <si>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</si>
  <si>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t>
  </si>
  <si>
    <t>Get 1 on 1 instructors available during my time zone</t>
  </si>
  <si>
    <t>www.soais.com</t>
  </si>
  <si>
    <t>Stay regular and focussed.</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</si>
  <si>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</si>
  <si>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</si>
  <si>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</si>
  <si>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</si>
  <si>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</si>
  <si>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</si>
  <si>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</si>
  <si>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</si>
  <si>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</si>
  <si>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</si>
  <si>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Interested in this field</t>
  </si>
  <si>
    <t>Be curious and be informed. Keep learning. Make notes. Its important to understand the concept in and out. Understand nitty-gritties. Dont be afraid to ask mentors for help. Its not about finishing the course fast. Its how much you learn</t>
  </si>
  <si>
    <t>More in depth about the topic</t>
  </si>
  <si>
    <t>Some coding hacks perhaps.</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</si>
  <si>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</si>
  <si>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</si>
  <si>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</si>
  <si>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</si>
  <si>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</si>
  <si>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</si>
  <si>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、django</t>
  </si>
  <si>
    <t>Chinese companies want to recruit Udacity students, need better support</t>
  </si>
  <si>
    <t>Do some review. Don't hurry</t>
  </si>
  <si>
    <t>Great web environment and instructor</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</si>
  <si>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</si>
  <si>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</si>
  <si>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</si>
  <si>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</si>
  <si>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</si>
  <si>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</si>
  <si>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</si>
  <si>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</si>
  <si>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</si>
  <si>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</si>
  <si>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I want research intensive courses</t>
  </si>
  <si>
    <t>It would be a very nice if udacity offers researched based Artificial intelligence course,where student can do  research and publish papers.</t>
  </si>
  <si>
    <t>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t>
  </si>
  <si>
    <t>Collège André-Grasset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</si>
  <si>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</si>
  <si>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</si>
  <si>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</si>
  <si>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</si>
  <si>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</si>
  <si>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</si>
  <si>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</si>
  <si>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</si>
  <si>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</si>
  <si>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</si>
  <si>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</si>
  <si>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</si>
  <si>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</si>
  <si>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</si>
  <si>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</si>
  <si>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</si>
  <si>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</si>
  <si>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</si>
  <si>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</si>
  <si>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</si>
  <si>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</si>
  <si>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</si>
  <si>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</si>
  <si>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</si>
  <si>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</si>
  <si>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</si>
  <si>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</si>
  <si>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</si>
  <si>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More exposure to current industrial development.</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</si>
  <si>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</si>
  <si>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</si>
  <si>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</si>
  <si>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</si>
  <si>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</si>
  <si>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</si>
  <si>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</si>
  <si>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</si>
  <si>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</si>
  <si>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</si>
  <si>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</si>
  <si>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</si>
  <si>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</si>
  <si>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</si>
  <si>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</si>
  <si>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</si>
  <si>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</si>
  <si>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</si>
  <si>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</si>
  <si>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</si>
  <si>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</si>
  <si>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</si>
  <si>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</si>
  <si>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</si>
  <si>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</si>
  <si>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</si>
  <si>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just do it</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</si>
  <si>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</si>
  <si>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</si>
  <si>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</si>
  <si>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</si>
  <si>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</si>
  <si>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</si>
  <si>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</si>
  <si>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</si>
  <si>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</si>
  <si>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</si>
  <si>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</si>
  <si>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</si>
  <si>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</si>
  <si>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</si>
  <si>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</si>
  <si>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</si>
  <si>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</si>
  <si>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</si>
  <si>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</si>
  <si>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</si>
  <si>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</si>
  <si>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</si>
  <si>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</si>
  <si>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</si>
  <si>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Nothing at this time.</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</si>
  <si>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</si>
  <si>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</si>
  <si>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</si>
  <si>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</si>
  <si>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</si>
  <si>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</si>
  <si>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</si>
  <si>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</si>
  <si>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</si>
  <si>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</si>
  <si>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</si>
  <si>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</si>
  <si>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</si>
  <si>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</si>
  <si>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</si>
  <si>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</si>
  <si>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</si>
  <si>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</si>
  <si>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</si>
  <si>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</si>
  <si>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</si>
  <si>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</si>
  <si>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</si>
  <si>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</si>
  <si>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</si>
  <si>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</si>
  <si>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</si>
  <si>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</si>
  <si>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</si>
  <si>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</si>
  <si>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</si>
  <si>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</si>
  <si>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</si>
  <si>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</si>
  <si>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</si>
  <si>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</si>
  <si>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</si>
  <si>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</si>
  <si>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</si>
  <si>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</si>
  <si>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Overall it's really good.</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</si>
  <si>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</si>
  <si>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</si>
  <si>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</si>
  <si>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</si>
  <si>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</si>
  <si>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We make shit taglines. Code is what we know.</t>
  </si>
  <si>
    <t>Senior Consultant</t>
  </si>
  <si>
    <t>Newcrest Mining</t>
  </si>
  <si>
    <t xml:space="preserve">Don't believe the time estimates. You may enrol in two Nanodegrees at the same time like I did, you will complete the first one and run out of time to complete the second. </t>
  </si>
  <si>
    <t>Give better time estimates. Tailor to professionals working full time.</t>
  </si>
  <si>
    <t>Pyspark</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</si>
  <si>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</si>
  <si>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</si>
  <si>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</si>
  <si>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</si>
  <si>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</si>
  <si>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</si>
  <si>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</si>
  <si>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Some of the courses are wuite costly</t>
  </si>
  <si>
    <t>Graphics designing</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</si>
  <si>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</si>
  <si>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</si>
  <si>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</si>
  <si>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</si>
  <si>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</si>
  <si>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</si>
  <si>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</si>
  <si>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</si>
  <si>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</si>
  <si>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</si>
  <si>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</si>
  <si>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</si>
  <si>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</si>
  <si>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</si>
  <si>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</si>
  <si>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</si>
  <si>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</si>
  <si>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</si>
  <si>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</si>
  <si>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</si>
  <si>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</si>
  <si>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</si>
  <si>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</si>
  <si>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</si>
  <si>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</si>
  <si>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</si>
  <si>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I love Udacity. Most of the lessons in my nanodegree were very good</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</si>
  <si>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</si>
  <si>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</si>
  <si>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</si>
  <si>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</si>
  <si>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</si>
  <si>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</si>
  <si>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</si>
  <si>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</si>
  <si>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</si>
  <si>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</si>
  <si>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</si>
  <si>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</si>
  <si>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</si>
  <si>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</si>
  <si>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Some lectures seemed that they are directly being read from some screen in their front.</t>
  </si>
  <si>
    <t>covers multiple areas</t>
  </si>
  <si>
    <t>The Business Therapist</t>
  </si>
  <si>
    <t>Use deliberate practice and have patience.</t>
  </si>
  <si>
    <t>The same person should review a project if it is handed in more than once. I experienced different expectations that made the process more frustrating than it need be.</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</si>
  <si>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</si>
  <si>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</si>
  <si>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</si>
  <si>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i really like udacity's courses and delivery.</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</si>
  <si>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</si>
  <si>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</si>
  <si>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</si>
  <si>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</si>
  <si>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</si>
  <si>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</si>
  <si>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</si>
  <si>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</si>
  <si>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</si>
  <si>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</si>
  <si>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</si>
  <si>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</si>
  <si>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</si>
  <si>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</si>
  <si>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</si>
  <si>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</si>
  <si>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</si>
  <si>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</si>
  <si>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</si>
  <si>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</si>
  <si>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</si>
  <si>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</si>
  <si>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</si>
  <si>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provide industrial interaction while study</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</si>
  <si>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</si>
  <si>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</si>
  <si>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</si>
  <si>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</si>
  <si>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</si>
  <si>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</si>
  <si>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</si>
  <si>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It is easier and more fun than you would expect.  You should try it.</t>
  </si>
  <si>
    <t>I am unsure</t>
  </si>
  <si>
    <t>More math</t>
  </si>
  <si>
    <t>Security</t>
  </si>
  <si>
    <t>Paladin Security</t>
  </si>
  <si>
    <t xml:space="preserve">Keep at it, don't rush your projects. Make sure that you understand what the project is asking you to do before getting to it. Find your own datasets, it gives you more experience working with messy real life data. Most importantly have fun. </t>
  </si>
  <si>
    <t>I am not sure. The improvements that could be made have more to do with not being able to ask questions of the instructors during the lesson; Than with anything that is really fixable.</t>
  </si>
  <si>
    <t xml:space="preserve">I would like to be able to use Udacity to improve my advanced math skills. A better explanation of Linear Algebra, and/or calculus would be amazing. </t>
  </si>
  <si>
    <t>Nope.</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</si>
  <si>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</si>
  <si>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</si>
  <si>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</si>
  <si>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</si>
  <si>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</si>
  <si>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</si>
  <si>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</si>
  <si>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</si>
  <si>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</si>
  <si>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</si>
  <si>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</si>
  <si>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</si>
  <si>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Keep working at it even if you get frustrated or stuck.</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</si>
  <si>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</si>
  <si>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</si>
  <si>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</si>
  <si>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</si>
  <si>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</si>
  <si>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</si>
  <si>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</si>
  <si>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</si>
  <si>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</si>
  <si>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read some books parallel</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</si>
  <si>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</si>
  <si>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</si>
  <si>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</si>
  <si>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</si>
  <si>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</si>
  <si>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Sujeerya Animation and Entertainments private limited</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</si>
  <si>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</si>
  <si>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</si>
  <si>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</si>
  <si>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</si>
  <si>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Not Sure</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</si>
  <si>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</si>
  <si>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</si>
  <si>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</si>
  <si>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</si>
  <si>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</si>
  <si>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</si>
  <si>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</si>
  <si>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</si>
  <si>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</si>
  <si>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</si>
  <si>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</si>
  <si>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</si>
  <si>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</si>
  <si>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</si>
  <si>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</si>
  <si>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Stay on schedule</t>
  </si>
  <si>
    <t>Get jobs for international students</t>
  </si>
  <si>
    <t>Game development</t>
  </si>
  <si>
    <t>云丁网络技术邮箱公司</t>
  </si>
  <si>
    <t>stay hungry，stay foolish</t>
  </si>
  <si>
    <t>learn more on engineering</t>
  </si>
  <si>
    <t>The course are too expensive，and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</si>
  <si>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</si>
  <si>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</si>
  <si>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</si>
  <si>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</si>
  <si>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</si>
  <si>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</si>
  <si>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</si>
  <si>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Not sharing</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</si>
  <si>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</si>
  <si>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</si>
  <si>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</si>
  <si>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</si>
  <si>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</si>
  <si>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</si>
  <si>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</si>
  <si>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</si>
  <si>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</si>
  <si>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</si>
  <si>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</si>
  <si>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</si>
  <si>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</si>
  <si>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</si>
  <si>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</si>
  <si>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</si>
  <si>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</si>
  <si>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</si>
  <si>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</si>
  <si>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</si>
  <si>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</si>
  <si>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</si>
  <si>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</si>
  <si>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</si>
  <si>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</si>
  <si>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</si>
  <si>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</si>
  <si>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</si>
  <si>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</si>
  <si>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</si>
  <si>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Invest your time and try to get out of a project as much as you can.</t>
  </si>
  <si>
    <t>It would be nice to see one big project at the end of each nanodegree which must be finished by a team since a team player is what a recruiter is looking for.</t>
  </si>
  <si>
    <t>Software engineering</t>
  </si>
  <si>
    <t>Advance</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</si>
  <si>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</si>
  <si>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</si>
  <si>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</si>
  <si>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</si>
  <si>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</si>
  <si>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</si>
  <si>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You have to like what you are studying. And study more than the classes. Search for paper and other sources to get a different point of view of the subjects. Just making the project is not Enough to learn.</t>
  </si>
  <si>
    <t>Im in the last. Project of mlnd. I wish to have a mentor like in  the beginning to ask some questions about the capstone.</t>
  </si>
  <si>
    <t>You are great.</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</si>
  <si>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</si>
  <si>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</si>
  <si>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</si>
  <si>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</si>
  <si>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</si>
  <si>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</si>
  <si>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</si>
  <si>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</si>
  <si>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</si>
  <si>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</si>
  <si>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</si>
  <si>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</si>
  <si>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</si>
  <si>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</si>
  <si>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</si>
  <si>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</si>
  <si>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</si>
  <si>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</si>
  <si>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</si>
  <si>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Thanks - you are going to change the way kids learn tomorrow.</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</si>
  <si>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</si>
  <si>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</si>
  <si>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</si>
  <si>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</si>
  <si>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</si>
  <si>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</si>
  <si>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</si>
  <si>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</si>
  <si>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</si>
  <si>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</si>
  <si>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Be perseverant and resourceful</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</si>
  <si>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</si>
  <si>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</si>
  <si>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Keep up with the amazing work you are doing.</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</si>
  <si>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</si>
  <si>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</si>
  <si>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</si>
  <si>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</si>
  <si>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</si>
  <si>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</si>
  <si>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</si>
  <si>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</si>
  <si>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</si>
  <si>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</si>
  <si>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</si>
  <si>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</si>
  <si>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</si>
  <si>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</si>
  <si>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</si>
  <si>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</si>
  <si>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</si>
  <si>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</si>
  <si>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</si>
  <si>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</si>
  <si>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</si>
  <si>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</si>
  <si>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</si>
  <si>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</si>
  <si>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</si>
  <si>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</si>
  <si>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</si>
  <si>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</si>
  <si>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</si>
  <si>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</si>
  <si>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</si>
  <si>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</si>
  <si>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</si>
  <si>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</si>
  <si>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Math - all the cool kids are doing it</t>
  </si>
  <si>
    <t>Machine learning for life</t>
  </si>
  <si>
    <t>A quality life demands quality questions</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</si>
  <si>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</si>
  <si>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Data is the new bacon</t>
  </si>
  <si>
    <t>Somehow provide better time estimates of course projects (and optional labs) to help students know how to budget time (level of difficulty star rating?, est. time required?, student testimonial on the difficulty? etc..)</t>
  </si>
  <si>
    <t>Help students better understand the resources available to them -- it can be overwhelming to navigate when to ask the slack channel vs. 1:1 mentor vs. 1:1 career counselor vs. AMA vs. forum vs. etc</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</si>
  <si>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</si>
  <si>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Move away from Style over Substance and try to create usable courses.</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</si>
  <si>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</si>
  <si>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</si>
  <si>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Be audacious</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</si>
  <si>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</si>
  <si>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bug in the section birthday(Is hard write the day).... Udacity is great! :)</t>
  </si>
  <si>
    <t>In the homepage, the blue button on the top-right corner is a sign-up button when I'm not logged in and My Classroom button when I am. Lots of times I've clicked to sign up when I actually intended to go to my classroom</t>
  </si>
  <si>
    <t>Sometimes the individual content sections feel disconnected from each other.  A bit more flow might help.</t>
  </si>
  <si>
    <t>Better curate content. The quality of the lectures is uneven, the sequence doesn´t seem appropriate sometimes and more theoretical background should be taught -- there is too much focus on how rather than why.</t>
  </si>
  <si>
    <t>Talk is cheap, show me the code.</t>
  </si>
  <si>
    <t xml:space="preserve">1/Build a page convince your boss
2/ make a Nanodegree for kids.  </t>
  </si>
  <si>
    <t>Have a good reason to learn what you are planning to learn. When why is bigger than how, everything becomes easier and more fun.</t>
  </si>
  <si>
    <t>Machine Learning - Now everyone can model!</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</si>
  <si>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</si>
  <si>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I am a learning machine</t>
  </si>
  <si>
    <t>The best advice would be to have an All In or Nothing mindset where you devote yourself to learning the material and applying it during each hour you study for the nanodegree.</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</si>
  <si>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</si>
  <si>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Big Data tools and programming paradigms such as distributed computing, cloud computing, Spark and other tools such as Akka, Kafka, Mesos. Functional programming in Scala to work with Spark and make code easily distributable.</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</si>
  <si>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</si>
  <si>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keep learning,  there is so much fascinating stuff out there</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</si>
  <si>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</si>
  <si>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Deep learner</t>
  </si>
  <si>
    <t>Just keep doing what you do now. Algorithms and solutions visualisations are the best. It makes even the hardest things understandable!
Maybe I would improve conversations between tutors.</t>
  </si>
  <si>
    <t xml:space="preserve">Improve the mentor program. I have asked questions of the mentor but I never get a response on time. </t>
  </si>
  <si>
    <t>More substantial projects, and more rigorous and challenging content. Perhaps an honours version of the nanodegree could be awarded to students in the more difficult track.</t>
  </si>
  <si>
    <t>U live and U learn</t>
  </si>
  <si>
    <t>Love to learn every instant</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</si>
  <si>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</si>
  <si>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</si>
  <si>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</si>
  <si>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 xml:space="preserve">On Netflix video  Lo and Behold, Reveries of the Connected Worl  </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</si>
  <si>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</si>
  <si>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Study_hrs_wk</t>
  </si>
  <si>
    <t>study_ hours</t>
  </si>
  <si>
    <t>no dates</t>
  </si>
  <si>
    <t>no openended ,  use 10 instead of 10+</t>
  </si>
  <si>
    <t>Index</t>
  </si>
  <si>
    <t>How many respondents?</t>
  </si>
  <si>
    <t>employed?</t>
  </si>
  <si>
    <t>percent employed?</t>
  </si>
  <si>
    <t>Masters employed</t>
  </si>
  <si>
    <t>Masters unemployed</t>
  </si>
  <si>
    <t>PhD employed?</t>
  </si>
  <si>
    <t>PhD unemployed</t>
  </si>
  <si>
    <t>percent Masters</t>
  </si>
  <si>
    <t>percent PhD</t>
  </si>
  <si>
    <t>Avg_Commute_Mins</t>
  </si>
  <si>
    <t>Avg_Hr_sitting</t>
  </si>
  <si>
    <t>Column name</t>
  </si>
  <si>
    <t>Short Name</t>
  </si>
  <si>
    <t>Avg_RL_Year</t>
  </si>
  <si>
    <t>Employed</t>
  </si>
  <si>
    <t>Level_Education</t>
  </si>
  <si>
    <t>Avg_Hr_Sleep</t>
  </si>
  <si>
    <t>Age-years</t>
  </si>
  <si>
    <t>Start_new_career</t>
  </si>
  <si>
    <t>Grow_skills</t>
  </si>
  <si>
    <t>Help_move_fromAcad_toInd</t>
  </si>
  <si>
    <t>Help_adv_degree</t>
  </si>
  <si>
    <t>General_interest_topic</t>
  </si>
  <si>
    <t>Place_Employment</t>
  </si>
  <si>
    <t>primary _occupation</t>
  </si>
  <si>
    <t>Type_industry_work</t>
  </si>
  <si>
    <t xml:space="preserve">Years_exp </t>
  </si>
  <si>
    <t>Proj_Hrs_ND</t>
  </si>
  <si>
    <t>Rec_Udacity</t>
  </si>
  <si>
    <t>Most_Help_channel</t>
  </si>
  <si>
    <t>Added_Sharing</t>
  </si>
  <si>
    <t xml:space="preserve"> Type Nanodegree program</t>
  </si>
  <si>
    <t xml:space="preserve">Total </t>
  </si>
  <si>
    <r>
      <t>Of students who have a Master's or PhD, what percent responded as </t>
    </r>
    <r>
      <rPr>
        <b/>
        <sz val="8"/>
        <color rgb="FF4F4F4F"/>
        <rFont val="Arial"/>
        <family val="2"/>
      </rPr>
      <t>not employed</t>
    </r>
    <r>
      <rPr>
        <sz val="8"/>
        <color rgb="FF4F4F4F"/>
        <rFont val="Arial"/>
        <family val="2"/>
      </rPr>
      <t>. Enter your answer as a decimal (18% should be reported as 0.18).</t>
    </r>
  </si>
  <si>
    <t>Country_The_live</t>
  </si>
  <si>
    <t>Swag</t>
  </si>
  <si>
    <t>Week_Hrs_ND</t>
  </si>
  <si>
    <t>outlier</t>
  </si>
  <si>
    <t>Q1</t>
  </si>
  <si>
    <t>IQR</t>
  </si>
  <si>
    <t>Q3</t>
  </si>
  <si>
    <t>Row Labels</t>
  </si>
  <si>
    <t>Grand Total</t>
  </si>
  <si>
    <t>Bins</t>
  </si>
  <si>
    <t>Min</t>
  </si>
  <si>
    <t>Column1</t>
  </si>
  <si>
    <t>Mean</t>
  </si>
  <si>
    <t>Standard Error</t>
  </si>
  <si>
    <t>Median</t>
  </si>
  <si>
    <t>Mode</t>
  </si>
  <si>
    <t>Standard Deviation</t>
  </si>
  <si>
    <t>Sample Variance</t>
  </si>
  <si>
    <t>Kurtosis</t>
  </si>
  <si>
    <t>Skewness</t>
  </si>
  <si>
    <t>Range</t>
  </si>
  <si>
    <t>Minimum</t>
  </si>
  <si>
    <t>Maximum</t>
  </si>
  <si>
    <t>Sum</t>
  </si>
  <si>
    <t>Count</t>
  </si>
  <si>
    <t>Count of Country_The_live</t>
  </si>
  <si>
    <t>Upper Hours Sleep</t>
  </si>
  <si>
    <t>Lower Hours Sleep</t>
  </si>
  <si>
    <t>Befor</t>
  </si>
  <si>
    <t>After</t>
  </si>
  <si>
    <t>FREQUENCY</t>
  </si>
  <si>
    <t>Max</t>
  </si>
  <si>
    <t>Rang</t>
  </si>
  <si>
    <t>Bin</t>
  </si>
  <si>
    <t>More</t>
  </si>
  <si>
    <t>Frequency</t>
  </si>
  <si>
    <t>Steps</t>
  </si>
  <si>
    <t>The column is taken from the original table</t>
  </si>
  <si>
    <t>We calculate Bins and Frequency</t>
  </si>
  <si>
    <t>We calculate the mean, median, Max, Min, Q1 ,Q3 quarters , Rang , IQR and standard deviation</t>
  </si>
  <si>
    <t>The question</t>
  </si>
  <si>
    <t>We delete the Outlier values that exceed the number of hours of the day because it is not normal and that sleeps one hour</t>
  </si>
  <si>
    <t>Analyze the data  in column and delete outlier values according to the methods set aside</t>
  </si>
  <si>
    <t>Draw visualization showing the average number of hours of sleep by histogram ?</t>
  </si>
  <si>
    <t>Describing quantitative</t>
  </si>
  <si>
    <t>find_Udacity</t>
  </si>
  <si>
    <t>Analyze the data  in column  replace empty cells with a word Other</t>
  </si>
  <si>
    <t>Count of find_Udacity</t>
  </si>
  <si>
    <t xml:space="preserve">We use Pivot Table and count the number of each method found in the Udacity of the social media or other </t>
  </si>
  <si>
    <t>Through the analysis of the survey of the students of Judasti show that how they arrived at this educational site beautiful that Google's site has the largest share and also friends, but we find that there are other means of communication did not mention and reached 14%</t>
  </si>
  <si>
    <t>Through the analysis of the survey of the students of Udacity show that how they arrived at this educational site beautiful that Google's site has the largest share and also friends, but we find that there are other means of communication did not mention and reached 14%</t>
  </si>
  <si>
    <t>Upper Age_years</t>
  </si>
  <si>
    <t>Lower Age_years</t>
  </si>
  <si>
    <t xml:space="preserve">Lower Years_exp </t>
  </si>
  <si>
    <t xml:space="preserve">Upper Years_exp </t>
  </si>
  <si>
    <t>Delete the outlier data in the Age column</t>
  </si>
  <si>
    <t>Replace the empty cells in the Years of Experience column by taking the average for the column</t>
  </si>
  <si>
    <t>Deleting from years of experience values to come on bigger than old because he has illogical years of experience of greater age</t>
  </si>
  <si>
    <t>Rank the two columns of age and years of experience from smallest to largest</t>
  </si>
  <si>
    <t>Direction</t>
  </si>
  <si>
    <t>form</t>
  </si>
  <si>
    <t>liner</t>
  </si>
  <si>
    <t>strenght</t>
  </si>
  <si>
    <t>strong-perfect</t>
  </si>
  <si>
    <t>Positively correlated</t>
  </si>
  <si>
    <t>count</t>
  </si>
  <si>
    <t>Upper Fence</t>
  </si>
  <si>
    <t>Lower Fence</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</si>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</sst>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m\-d"/>
    <numFmt numFmtId="166" formatCode="0.0"/>
  </numFmts>
  <fonts count="16" x14ac:knownFonts="1">
    <font>
      <sz val="10"/>
      <color rgb="FF000000"/>
      <name val="Arial"/>
    </font>
    <font>
      <sz val="10"/>
      <name val="Arial"/>
      <family val="2"/>
    </font>
    <font>
      <u/>
      <sz val="10"/>
      <color rgb="FF0000FF"/>
      <name val="Arial"/>
      <family val="2"/>
    </font>
    <font>
      <b/>
      <sz val="10"/>
      <color rgb="FF000000"/>
      <name val="Arial"/>
      <family val="2"/>
    </font>
    <font>
      <b/>
      <sz val="10"/>
      <name val="Arial"/>
      <family val="2"/>
    </font>
    <font>
      <sz val="10"/>
      <name val="Arial"/>
      <family val="2"/>
    </font>
    <font>
      <sz val="14"/>
      <color rgb="FF000000"/>
      <name val="Arial"/>
      <family val="2"/>
    </font>
    <font>
      <b/>
      <sz val="8"/>
      <name val="Arial"/>
      <family val="2"/>
    </font>
    <font>
      <b/>
      <sz val="8"/>
      <color rgb="FF4F4F4F"/>
      <name val="Arial"/>
      <family val="2"/>
    </font>
    <font>
      <sz val="8"/>
      <color rgb="FF4F4F4F"/>
      <name val="Arial"/>
      <family val="2"/>
    </font>
    <font>
      <sz val="10"/>
      <color rgb="FF000000"/>
      <name val="Arial"/>
      <family val="2"/>
    </font>
    <font>
      <i/>
      <sz val="10"/>
      <color rgb="FF000000"/>
      <name val="Arial"/>
      <family val="2"/>
    </font>
    <font>
      <sz val="12"/>
      <color rgb="FF000000"/>
      <name val="Arial"/>
      <family val="2"/>
    </font>
    <font>
      <sz val="12"/>
      <color rgb="FFFF0000"/>
      <name val="Arial"/>
      <family val="2"/>
    </font>
    <font>
      <i/>
      <sz val="11"/>
      <color rgb="FF000000"/>
      <name val="Arial"/>
      <family val="2"/>
    </font>
    <font>
      <sz val="10"/>
      <color rgb="FFFF0000"/>
      <name val="Arial"/>
      <family val="2"/>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93">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0" fontId="2" fillId="0" borderId="0" xfId="0" applyFont="1" applyAlignment="1"/>
    <xf numFmtId="20" fontId="1" fillId="0" borderId="0" xfId="0" applyNumberFormat="1" applyFont="1" applyAlignment="1"/>
    <xf numFmtId="0" fontId="4" fillId="0" borderId="0" xfId="0" applyFont="1" applyAlignment="1">
      <alignment horizontal="center" vertical="center" wrapText="1"/>
    </xf>
    <xf numFmtId="1" fontId="1" fillId="0" borderId="0" xfId="0" applyNumberFormat="1" applyFont="1" applyAlignment="1"/>
    <xf numFmtId="0" fontId="1" fillId="0" borderId="0" xfId="0" applyFont="1" applyAlignment="1">
      <alignment horizontal="center"/>
    </xf>
    <xf numFmtId="0" fontId="1" fillId="0" borderId="0" xfId="0" applyFont="1" applyAlignment="1">
      <alignment wrapText="1"/>
    </xf>
    <xf numFmtId="0" fontId="5" fillId="0" borderId="0" xfId="0" applyFont="1" applyAlignment="1">
      <alignment horizontal="left"/>
    </xf>
    <xf numFmtId="0" fontId="1" fillId="0" borderId="0" xfId="0" applyFont="1" applyAlignment="1">
      <alignment horizontal="left"/>
    </xf>
    <xf numFmtId="0" fontId="0" fillId="0" borderId="0" xfId="0" applyFont="1" applyAlignment="1">
      <alignment horizontal="left"/>
    </xf>
    <xf numFmtId="0" fontId="5" fillId="0" borderId="0" xfId="0" applyFont="1" applyAlignment="1"/>
    <xf numFmtId="0" fontId="0" fillId="2" borderId="0" xfId="0" applyFont="1" applyFill="1" applyAlignment="1"/>
    <xf numFmtId="0" fontId="1" fillId="2" borderId="0" xfId="0" applyFont="1" applyFill="1" applyAlignment="1"/>
    <xf numFmtId="0" fontId="0" fillId="0" borderId="0" xfId="0" pivotButton="1" applyFont="1" applyAlignment="1"/>
    <xf numFmtId="0" fontId="0" fillId="0" borderId="0" xfId="0" applyNumberFormat="1" applyFont="1" applyAlignment="1"/>
    <xf numFmtId="0" fontId="6" fillId="0" borderId="0" xfId="0" applyFont="1" applyAlignment="1"/>
    <xf numFmtId="2" fontId="6" fillId="0" borderId="0" xfId="0" applyNumberFormat="1" applyFont="1" applyAlignment="1"/>
    <xf numFmtId="0" fontId="4" fillId="0" borderId="1" xfId="0" applyFont="1" applyBorder="1" applyAlignment="1">
      <alignment horizontal="center" vertical="center" wrapText="1"/>
    </xf>
    <xf numFmtId="0" fontId="6" fillId="3" borderId="1" xfId="0" applyFont="1" applyFill="1" applyBorder="1" applyAlignment="1">
      <alignment horizontal="center"/>
    </xf>
    <xf numFmtId="0" fontId="4" fillId="0" borderId="1" xfId="0" applyFont="1" applyBorder="1" applyAlignment="1">
      <alignment horizontal="left" vertical="center" wrapText="1"/>
    </xf>
    <xf numFmtId="0" fontId="0" fillId="2" borderId="0" xfId="0" applyFont="1" applyFill="1" applyAlignment="1">
      <alignment horizontal="center"/>
    </xf>
    <xf numFmtId="0" fontId="1" fillId="2" borderId="0" xfId="0" applyFont="1" applyFill="1" applyAlignment="1">
      <alignment horizontal="center"/>
    </xf>
    <xf numFmtId="0" fontId="0" fillId="2" borderId="0" xfId="0" applyFont="1" applyFill="1" applyAlignment="1">
      <alignment vertical="top"/>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0" xfId="0" applyFont="1" applyFill="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6" fillId="2" borderId="3" xfId="0" applyFont="1" applyFill="1" applyBorder="1" applyAlignment="1"/>
    <xf numFmtId="0" fontId="6" fillId="2" borderId="4" xfId="0" applyFont="1" applyFill="1" applyBorder="1" applyAlignment="1"/>
    <xf numFmtId="0" fontId="7" fillId="0" borderId="1" xfId="0" applyFont="1" applyBorder="1" applyAlignment="1">
      <alignment horizontal="left" vertical="center" wrapText="1"/>
    </xf>
    <xf numFmtId="0" fontId="3" fillId="0" borderId="0" xfId="0" applyFont="1" applyAlignment="1">
      <alignment horizontal="center"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0" fillId="0" borderId="0" xfId="0" applyFont="1" applyAlignment="1">
      <alignment horizontal="center"/>
    </xf>
    <xf numFmtId="0" fontId="10" fillId="0" borderId="0" xfId="0" applyFont="1" applyAlignment="1"/>
    <xf numFmtId="0" fontId="0" fillId="0" borderId="1" xfId="0" applyFont="1" applyBorder="1" applyAlignment="1"/>
    <xf numFmtId="0" fontId="0" fillId="0" borderId="0" xfId="0" applyFill="1" applyBorder="1" applyAlignment="1"/>
    <xf numFmtId="0" fontId="0" fillId="0" borderId="5" xfId="0" applyFill="1" applyBorder="1" applyAlignment="1"/>
    <xf numFmtId="0" fontId="11" fillId="0" borderId="6" xfId="0" applyFont="1" applyFill="1" applyBorder="1" applyAlignment="1">
      <alignment horizontal="center"/>
    </xf>
    <xf numFmtId="0" fontId="0" fillId="0" borderId="1" xfId="0" applyFont="1" applyBorder="1" applyAlignment="1">
      <alignment horizontal="center"/>
    </xf>
    <xf numFmtId="0" fontId="3" fillId="5" borderId="0" xfId="0" applyFont="1" applyFill="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4" borderId="7" xfId="0" applyFont="1" applyFill="1" applyBorder="1" applyAlignment="1">
      <alignment horizontal="center" vertical="center" wrapText="1"/>
    </xf>
    <xf numFmtId="0" fontId="1" fillId="0" borderId="1" xfId="0" applyFont="1" applyBorder="1" applyAlignment="1">
      <alignment horizontal="center"/>
    </xf>
    <xf numFmtId="0" fontId="1" fillId="6" borderId="1" xfId="0" applyFont="1" applyFill="1" applyBorder="1" applyAlignment="1">
      <alignment horizontal="center"/>
    </xf>
    <xf numFmtId="0" fontId="3" fillId="6" borderId="0" xfId="0" applyFont="1" applyFill="1" applyAlignment="1">
      <alignment horizontal="center"/>
    </xf>
    <xf numFmtId="0" fontId="0" fillId="0" borderId="8" xfId="0" applyFont="1" applyBorder="1" applyAlignment="1">
      <alignment horizontal="center"/>
    </xf>
    <xf numFmtId="0" fontId="0" fillId="6" borderId="8" xfId="0" applyFont="1" applyFill="1" applyBorder="1" applyAlignment="1">
      <alignment horizontal="center"/>
    </xf>
    <xf numFmtId="0" fontId="10" fillId="0" borderId="1" xfId="0" applyFont="1" applyBorder="1" applyAlignment="1"/>
    <xf numFmtId="0" fontId="10" fillId="0" borderId="1" xfId="0" applyFont="1" applyFill="1" applyBorder="1" applyAlignment="1"/>
    <xf numFmtId="0" fontId="3" fillId="7" borderId="1" xfId="0" applyFont="1" applyFill="1" applyBorder="1" applyAlignment="1">
      <alignment horizontal="center"/>
    </xf>
    <xf numFmtId="0" fontId="0" fillId="0" borderId="0" xfId="0" applyNumberFormat="1" applyFill="1" applyBorder="1" applyAlignment="1"/>
    <xf numFmtId="0" fontId="0" fillId="7" borderId="1" xfId="0" applyFont="1" applyFill="1" applyBorder="1" applyAlignment="1">
      <alignment horizontal="center"/>
    </xf>
    <xf numFmtId="0" fontId="13" fillId="0" borderId="0" xfId="0" applyFont="1" applyAlignment="1"/>
    <xf numFmtId="2" fontId="0" fillId="0" borderId="0" xfId="0" applyNumberFormat="1" applyFill="1" applyBorder="1" applyAlignment="1"/>
    <xf numFmtId="2" fontId="0" fillId="0" borderId="5" xfId="0" applyNumberFormat="1" applyFill="1" applyBorder="1" applyAlignment="1"/>
    <xf numFmtId="0" fontId="10" fillId="7" borderId="0" xfId="0" applyFont="1" applyFill="1" applyBorder="1" applyAlignment="1">
      <alignment horizontal="center"/>
    </xf>
    <xf numFmtId="0" fontId="4" fillId="4" borderId="0" xfId="0" applyFont="1" applyFill="1" applyBorder="1" applyAlignment="1">
      <alignment horizontal="center" vertical="center" wrapText="1"/>
    </xf>
    <xf numFmtId="0" fontId="0" fillId="0" borderId="0" xfId="0" applyFont="1" applyBorder="1" applyAlignment="1">
      <alignment horizontal="center"/>
    </xf>
    <xf numFmtId="2" fontId="0" fillId="0" borderId="1" xfId="0" applyNumberFormat="1" applyFont="1" applyBorder="1" applyAlignment="1"/>
    <xf numFmtId="2" fontId="0" fillId="2" borderId="0" xfId="0" applyNumberFormat="1" applyFont="1" applyFill="1" applyBorder="1" applyAlignment="1">
      <alignment horizontal="center"/>
    </xf>
    <xf numFmtId="0" fontId="0" fillId="0" borderId="8" xfId="0" applyFont="1" applyBorder="1" applyAlignment="1">
      <alignment horizontal="left"/>
    </xf>
    <xf numFmtId="0" fontId="0" fillId="0" borderId="9" xfId="0" applyFont="1" applyBorder="1" applyAlignment="1">
      <alignment horizontal="left"/>
    </xf>
    <xf numFmtId="0" fontId="0" fillId="0" borderId="10" xfId="0" applyFont="1" applyBorder="1" applyAlignment="1">
      <alignment horizontal="left"/>
    </xf>
    <xf numFmtId="0" fontId="0" fillId="0" borderId="1" xfId="0" applyFill="1" applyBorder="1" applyAlignment="1"/>
    <xf numFmtId="166" fontId="0" fillId="0" borderId="1" xfId="0" applyNumberFormat="1" applyFill="1" applyBorder="1" applyAlignment="1"/>
    <xf numFmtId="1" fontId="0" fillId="0" borderId="1" xfId="0" applyNumberFormat="1" applyFill="1" applyBorder="1" applyAlignment="1"/>
    <xf numFmtId="0" fontId="0" fillId="0" borderId="0" xfId="0" applyFont="1" applyBorder="1" applyAlignment="1"/>
    <xf numFmtId="0" fontId="12" fillId="0" borderId="0" xfId="0" applyFont="1" applyAlignment="1">
      <alignment horizontal="center"/>
    </xf>
    <xf numFmtId="0" fontId="14" fillId="0" borderId="6" xfId="0" applyFont="1" applyFill="1" applyBorder="1" applyAlignment="1">
      <alignment horizontal="center" vertical="center"/>
    </xf>
    <xf numFmtId="0" fontId="3" fillId="7" borderId="1" xfId="0" applyFont="1" applyFill="1" applyBorder="1" applyAlignment="1">
      <alignment horizontal="center"/>
    </xf>
    <xf numFmtId="0" fontId="0" fillId="0" borderId="1" xfId="0" applyFont="1" applyBorder="1" applyAlignment="1">
      <alignment horizontal="center"/>
    </xf>
    <xf numFmtId="0" fontId="0" fillId="0" borderId="8" xfId="0" applyFont="1" applyBorder="1" applyAlignment="1">
      <alignment horizontal="left"/>
    </xf>
    <xf numFmtId="0" fontId="0" fillId="0" borderId="9" xfId="0" applyFont="1" applyBorder="1" applyAlignment="1">
      <alignment horizontal="left"/>
    </xf>
    <xf numFmtId="0" fontId="0" fillId="0" borderId="10" xfId="0" applyFont="1" applyBorder="1" applyAlignment="1">
      <alignment horizontal="left"/>
    </xf>
    <xf numFmtId="0" fontId="0" fillId="0" borderId="8" xfId="0"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10" fillId="0" borderId="0" xfId="0" applyFont="1" applyAlignment="1">
      <alignment horizontal="center" vertical="center" wrapText="1"/>
    </xf>
    <xf numFmtId="0" fontId="0" fillId="0" borderId="0" xfId="0" applyFont="1" applyAlignment="1">
      <alignment horizontal="center" vertical="center" wrapText="1"/>
    </xf>
    <xf numFmtId="0" fontId="11" fillId="4" borderId="6" xfId="0" applyFont="1" applyFill="1" applyBorder="1" applyAlignment="1">
      <alignment horizontal="center"/>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15" fillId="0" borderId="0" xfId="0" applyFont="1" applyAlignment="1">
      <alignment horizontal="center"/>
    </xf>
    <xf numFmtId="2" fontId="1" fillId="0" borderId="1" xfId="0" applyNumberFormat="1" applyFont="1" applyBorder="1" applyAlignment="1">
      <alignment horizontal="center"/>
    </xf>
  </cellXfs>
  <cellStyles count="1">
    <cellStyle name="Normal" xfId="0" builtinId="0"/>
  </cellStyles>
  <dxfs count="3">
    <dxf>
      <font>
        <b val="0"/>
        <i val="0"/>
        <strike val="0"/>
        <condense val="0"/>
        <extend val="0"/>
        <outline val="0"/>
        <shadow val="0"/>
        <u val="none"/>
        <vertAlign val="baseline"/>
        <sz val="10"/>
        <color rgb="FF000000"/>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2" formatCode="0.00"/>
      <fill>
        <patternFill patternType="solid">
          <fgColor indexed="64"/>
          <bgColor theme="4" tint="0.5999938962981048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worksheet" Target="worksheets/sheet1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5" Type="http://schemas.openxmlformats.org/officeDocument/2006/relationships/chartsheet" Target="chartsheets/sheet1.xml"/><Relationship Id="rId15" Type="http://schemas.openxmlformats.org/officeDocument/2006/relationships/theme" Target="theme/theme1.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accent5">
                    <a:lumMod val="75000"/>
                  </a:schemeClr>
                </a:solidFill>
              </a:rPr>
              <a:t>Histogram average hours of sleep</a:t>
            </a:r>
          </a:p>
        </c:rich>
      </c:tx>
      <c:layout>
        <c:manualLayout>
          <c:xMode val="edge"/>
          <c:yMode val="edge"/>
          <c:x val="0.16760780863407779"/>
          <c:y val="2.26628895184135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lotArea>
      <c:layout>
        <c:manualLayout>
          <c:layoutTarget val="inner"/>
          <c:xMode val="edge"/>
          <c:yMode val="edge"/>
          <c:x val="9.3679375292551811E-2"/>
          <c:y val="0.11738454789468597"/>
          <c:w val="0.86498373397043848"/>
          <c:h val="0.74086419749525612"/>
        </c:manualLayout>
      </c:layout>
      <c:barChart>
        <c:barDir val="col"/>
        <c:grouping val="clustered"/>
        <c:varyColors val="0"/>
        <c:ser>
          <c:idx val="0"/>
          <c:order val="0"/>
          <c:spPr>
            <a:solidFill>
              <a:srgbClr val="7030A0"/>
            </a:solidFill>
            <a:ln cmpd="dbl">
              <a:solidFill>
                <a:schemeClr val="accent2"/>
              </a:solidFill>
            </a:ln>
            <a:effectLst>
              <a:glow rad="101600">
                <a:schemeClr val="accent1">
                  <a:alpha val="40000"/>
                </a:schemeClr>
              </a:glow>
              <a:outerShdw blurRad="50800" dist="50800" dir="5400000" algn="ctr" rotWithShape="0">
                <a:schemeClr val="accent5"/>
              </a:outerShdw>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numRef>
              <c:f>Chart1!$E$17:$E$23</c:f>
              <c:numCache>
                <c:formatCode>General</c:formatCode>
                <c:ptCount val="7"/>
                <c:pt idx="0">
                  <c:v>4</c:v>
                </c:pt>
                <c:pt idx="1">
                  <c:v>5</c:v>
                </c:pt>
                <c:pt idx="2">
                  <c:v>6</c:v>
                </c:pt>
                <c:pt idx="3">
                  <c:v>7</c:v>
                </c:pt>
                <c:pt idx="4">
                  <c:v>8</c:v>
                </c:pt>
                <c:pt idx="5">
                  <c:v>9</c:v>
                </c:pt>
                <c:pt idx="6">
                  <c:v>10</c:v>
                </c:pt>
              </c:numCache>
            </c:numRef>
          </c:cat>
          <c:val>
            <c:numRef>
              <c:f>Chart1!$F$17:$F$23</c:f>
              <c:numCache>
                <c:formatCode>General</c:formatCode>
                <c:ptCount val="7"/>
                <c:pt idx="0">
                  <c:v>6</c:v>
                </c:pt>
                <c:pt idx="1">
                  <c:v>17</c:v>
                </c:pt>
                <c:pt idx="2">
                  <c:v>126</c:v>
                </c:pt>
                <c:pt idx="3">
                  <c:v>232</c:v>
                </c:pt>
                <c:pt idx="4">
                  <c:v>144</c:v>
                </c:pt>
                <c:pt idx="5">
                  <c:v>10</c:v>
                </c:pt>
                <c:pt idx="6">
                  <c:v>2</c:v>
                </c:pt>
              </c:numCache>
            </c:numRef>
          </c:val>
          <c:extLst>
            <c:ext xmlns:c16="http://schemas.microsoft.com/office/drawing/2014/chart" uri="{C3380CC4-5D6E-409C-BE32-E72D297353CC}">
              <c16:uniqueId val="{00000001-7A72-44FA-8E38-61FE69C954E3}"/>
            </c:ext>
          </c:extLst>
        </c:ser>
        <c:dLbls>
          <c:showLegendKey val="0"/>
          <c:showVal val="0"/>
          <c:showCatName val="0"/>
          <c:showSerName val="0"/>
          <c:showPercent val="0"/>
          <c:showBubbleSize val="0"/>
        </c:dLbls>
        <c:gapWidth val="0"/>
        <c:axId val="1560256783"/>
        <c:axId val="1560259695"/>
      </c:barChart>
      <c:catAx>
        <c:axId val="156025678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Bins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60259695"/>
        <c:crosses val="autoZero"/>
        <c:auto val="1"/>
        <c:lblAlgn val="ctr"/>
        <c:lblOffset val="100"/>
        <c:noMultiLvlLbl val="0"/>
      </c:catAx>
      <c:valAx>
        <c:axId val="1560259695"/>
        <c:scaling>
          <c:orientation val="minMax"/>
        </c:scaling>
        <c:delete val="0"/>
        <c:axPos val="l"/>
        <c:majorGridlines>
          <c:spPr>
            <a:ln w="6350" cap="flat" cmpd="sng" algn="ctr">
              <a:solidFill>
                <a:schemeClr val="tx1">
                  <a:tint val="75000"/>
                </a:schemeClr>
              </a:solidFill>
              <a:prstDash val="solid"/>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560256783"/>
        <c:crosses val="autoZero"/>
        <c:crossBetween val="between"/>
      </c:valAx>
      <c:spPr>
        <a:noFill/>
        <a:ln>
          <a:noFill/>
        </a:ln>
        <a:effectLst/>
      </c:spPr>
    </c:plotArea>
    <c:plotVisOnly val="1"/>
    <c:dispBlanksAs val="gap"/>
    <c:showDLblsOverMax val="0"/>
  </c:chart>
  <c:spPr>
    <a:solidFill>
      <a:sysClr val="window" lastClr="FFFFFF"/>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[Surveydata3Pro3.xlsx]Chart4!PivotTable5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Find_Udacity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tx>
            <c:rich>
              <a:bodyPr/>
              <a:lstStyle/>
              <a:p>
                <a:r>
                  <a:rPr lang="en-US"/>
                  <a:t>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15048118985127"/>
          <c:y val="0.14393518518518519"/>
          <c:w val="0.85629396325459317"/>
          <c:h val="0.64695209973753276"/>
        </c:manualLayout>
      </c:layout>
      <c:barChart>
        <c:barDir val="col"/>
        <c:grouping val="clustered"/>
        <c:varyColors val="0"/>
        <c:ser>
          <c:idx val="0"/>
          <c:order val="0"/>
          <c:tx>
            <c:strRef>
              <c:f>Chart4!$D$3</c:f>
              <c:strCache>
                <c:ptCount val="1"/>
                <c:pt idx="0">
                  <c:v>Total</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0-7146-4678-9356-F379B013EA0D}"/>
              </c:ext>
            </c:extLst>
          </c:dPt>
          <c:dPt>
            <c:idx val="1"/>
            <c:invertIfNegative val="0"/>
            <c:bubble3D val="0"/>
            <c:extLst>
              <c:ext xmlns:c16="http://schemas.microsoft.com/office/drawing/2014/chart" uri="{C3380CC4-5D6E-409C-BE32-E72D297353CC}">
                <c16:uniqueId val="{00000001-7146-4678-9356-F379B013EA0D}"/>
              </c:ext>
            </c:extLst>
          </c:dPt>
          <c:dPt>
            <c:idx val="2"/>
            <c:invertIfNegative val="0"/>
            <c:bubble3D val="0"/>
            <c:extLst>
              <c:ext xmlns:c16="http://schemas.microsoft.com/office/drawing/2014/chart" uri="{C3380CC4-5D6E-409C-BE32-E72D297353CC}">
                <c16:uniqueId val="{00000002-7146-4678-9356-F379B013EA0D}"/>
              </c:ext>
            </c:extLst>
          </c:dPt>
          <c:dPt>
            <c:idx val="3"/>
            <c:invertIfNegative val="0"/>
            <c:bubble3D val="0"/>
            <c:extLst>
              <c:ext xmlns:c16="http://schemas.microsoft.com/office/drawing/2014/chart" uri="{C3380CC4-5D6E-409C-BE32-E72D297353CC}">
                <c16:uniqueId val="{00000003-7146-4678-9356-F379B013EA0D}"/>
              </c:ext>
            </c:extLst>
          </c:dPt>
          <c:dPt>
            <c:idx val="4"/>
            <c:invertIfNegative val="0"/>
            <c:bubble3D val="0"/>
            <c:extLst>
              <c:ext xmlns:c16="http://schemas.microsoft.com/office/drawing/2014/chart" uri="{C3380CC4-5D6E-409C-BE32-E72D297353CC}">
                <c16:uniqueId val="{00000004-7146-4678-9356-F379B013EA0D}"/>
              </c:ext>
            </c:extLst>
          </c:dPt>
          <c:dPt>
            <c:idx val="5"/>
            <c:invertIfNegative val="0"/>
            <c:bubble3D val="0"/>
            <c:extLst>
              <c:ext xmlns:c16="http://schemas.microsoft.com/office/drawing/2014/chart" uri="{C3380CC4-5D6E-409C-BE32-E72D297353CC}">
                <c16:uniqueId val="{00000005-7146-4678-9356-F379B013EA0D}"/>
              </c:ext>
            </c:extLst>
          </c:dPt>
          <c:dPt>
            <c:idx val="6"/>
            <c:invertIfNegative val="0"/>
            <c:bubble3D val="0"/>
            <c:extLst>
              <c:ext xmlns:c16="http://schemas.microsoft.com/office/drawing/2014/chart" uri="{C3380CC4-5D6E-409C-BE32-E72D297353CC}">
                <c16:uniqueId val="{00000006-7146-4678-9356-F379B013EA0D}"/>
              </c:ext>
            </c:extLst>
          </c:dPt>
          <c:dLbls>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146-4678-9356-F379B013EA0D}"/>
                </c:ext>
              </c:extLst>
            </c:dLbl>
            <c:dLbl>
              <c:idx val="1"/>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146-4678-9356-F379B013EA0D}"/>
                </c:ext>
              </c:extLst>
            </c:dLbl>
            <c:dLbl>
              <c:idx val="2"/>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146-4678-9356-F379B013EA0D}"/>
                </c:ext>
              </c:extLst>
            </c:dLbl>
            <c:dLbl>
              <c:idx val="3"/>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46-4678-9356-F379B013EA0D}"/>
                </c:ext>
              </c:extLst>
            </c:dLbl>
            <c:dLbl>
              <c:idx val="4"/>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146-4678-9356-F379B013EA0D}"/>
                </c:ext>
              </c:extLst>
            </c:dLbl>
            <c:dLbl>
              <c:idx val="5"/>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146-4678-9356-F379B013EA0D}"/>
                </c:ext>
              </c:extLst>
            </c:dLbl>
            <c:dLbl>
              <c:idx val="6"/>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146-4678-9356-F379B013EA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Chart4!$C$4:$C$11</c:f>
              <c:strCache>
                <c:ptCount val="7"/>
                <c:pt idx="0">
                  <c:v>Billboard</c:v>
                </c:pt>
                <c:pt idx="1">
                  <c:v>Facebook</c:v>
                </c:pt>
                <c:pt idx="2">
                  <c:v>Friend / word of mouth</c:v>
                </c:pt>
                <c:pt idx="3">
                  <c:v>Google</c:v>
                </c:pt>
                <c:pt idx="4">
                  <c:v>LinkedIn</c:v>
                </c:pt>
                <c:pt idx="5">
                  <c:v>Other</c:v>
                </c:pt>
                <c:pt idx="6">
                  <c:v>Twitter</c:v>
                </c:pt>
              </c:strCache>
            </c:strRef>
          </c:cat>
          <c:val>
            <c:numRef>
              <c:f>Chart4!$D$4:$D$11</c:f>
              <c:numCache>
                <c:formatCode>General</c:formatCode>
                <c:ptCount val="7"/>
                <c:pt idx="0">
                  <c:v>2</c:v>
                </c:pt>
                <c:pt idx="1">
                  <c:v>26</c:v>
                </c:pt>
                <c:pt idx="2">
                  <c:v>147</c:v>
                </c:pt>
                <c:pt idx="3">
                  <c:v>446</c:v>
                </c:pt>
                <c:pt idx="4">
                  <c:v>11</c:v>
                </c:pt>
                <c:pt idx="5">
                  <c:v>105</c:v>
                </c:pt>
                <c:pt idx="6">
                  <c:v>16</c:v>
                </c:pt>
              </c:numCache>
            </c:numRef>
          </c:val>
          <c:extLst>
            <c:ext xmlns:c16="http://schemas.microsoft.com/office/drawing/2014/chart" uri="{C3380CC4-5D6E-409C-BE32-E72D297353CC}">
              <c16:uniqueId val="{00000007-7146-4678-9356-F379B013EA0D}"/>
            </c:ext>
          </c:extLst>
        </c:ser>
        <c:dLbls>
          <c:dLblPos val="outEnd"/>
          <c:showLegendKey val="0"/>
          <c:showVal val="1"/>
          <c:showCatName val="0"/>
          <c:showSerName val="0"/>
          <c:showPercent val="0"/>
          <c:showBubbleSize val="0"/>
        </c:dLbls>
        <c:gapWidth val="69"/>
        <c:overlap val="-27"/>
        <c:axId val="1884565952"/>
        <c:axId val="1884575104"/>
      </c:barChart>
      <c:catAx>
        <c:axId val="1884565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75104"/>
        <c:crosses val="autoZero"/>
        <c:auto val="1"/>
        <c:lblAlgn val="ctr"/>
        <c:lblOffset val="100"/>
        <c:noMultiLvlLbl val="0"/>
      </c:catAx>
      <c:valAx>
        <c:axId val="1884575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find_Udacity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65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[Surveydata3Pro3.xlsx]Chart4!PivotTable5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3888888888888895"/>
              <c:y val="0.2592592592592592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2388888888888889"/>
              <c:y val="-6.94444444444444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Chart4!$D$3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4E-4B7C-B7B8-D861691D1B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3188-4382-B6E0-ACD0DF772A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D4E-4B7C-B7B8-D861691D1B7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D4E-4B7C-B7B8-D861691D1B7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D4E-4B7C-B7B8-D861691D1B7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D4E-4B7C-B7B8-D861691D1B7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1-3188-4382-B6E0-ACD0DF772A3A}"/>
              </c:ext>
            </c:extLst>
          </c:dPt>
          <c:dLbls>
            <c:dLbl>
              <c:idx val="1"/>
              <c:layout>
                <c:manualLayout>
                  <c:x val="0.2388888888888889"/>
                  <c:y val="-6.94444444444444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188-4382-B6E0-ACD0DF772A3A}"/>
                </c:ext>
              </c:extLst>
            </c:dLbl>
            <c:dLbl>
              <c:idx val="6"/>
              <c:layout>
                <c:manualLayout>
                  <c:x val="0.13888888888888895"/>
                  <c:y val="0.2592592592592592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188-4382-B6E0-ACD0DF772A3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Chart4!$C$4:$C$11</c:f>
              <c:strCache>
                <c:ptCount val="7"/>
                <c:pt idx="0">
                  <c:v>Billboard</c:v>
                </c:pt>
                <c:pt idx="1">
                  <c:v>Facebook</c:v>
                </c:pt>
                <c:pt idx="2">
                  <c:v>Friend / word of mouth</c:v>
                </c:pt>
                <c:pt idx="3">
                  <c:v>Google</c:v>
                </c:pt>
                <c:pt idx="4">
                  <c:v>LinkedIn</c:v>
                </c:pt>
                <c:pt idx="5">
                  <c:v>Other</c:v>
                </c:pt>
                <c:pt idx="6">
                  <c:v>Twitter</c:v>
                </c:pt>
              </c:strCache>
            </c:strRef>
          </c:cat>
          <c:val>
            <c:numRef>
              <c:f>Chart4!$D$4:$D$11</c:f>
              <c:numCache>
                <c:formatCode>General</c:formatCode>
                <c:ptCount val="7"/>
                <c:pt idx="0">
                  <c:v>2</c:v>
                </c:pt>
                <c:pt idx="1">
                  <c:v>26</c:v>
                </c:pt>
                <c:pt idx="2">
                  <c:v>147</c:v>
                </c:pt>
                <c:pt idx="3">
                  <c:v>446</c:v>
                </c:pt>
                <c:pt idx="4">
                  <c:v>11</c:v>
                </c:pt>
                <c:pt idx="5">
                  <c:v>105</c:v>
                </c:pt>
                <c:pt idx="6">
                  <c:v>16</c:v>
                </c:pt>
              </c:numCache>
            </c:numRef>
          </c:val>
          <c:extLst>
            <c:ext xmlns:c16="http://schemas.microsoft.com/office/drawing/2014/chart" uri="{C3380CC4-5D6E-409C-BE32-E72D297353CC}">
              <c16:uniqueId val="{00000000-3188-4382-B6E0-ACD0DF772A3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[Surveydata3Pro3.xlsx]Chart4!PivotTable5</c:name>
    <c:fmtId val="6"/>
  </c:pivotSource>
  <c:chart>
    <c:autoTitleDeleted val="1"/>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tx>
            <c:rich>
              <a:bodyPr/>
              <a:lstStyle/>
              <a:p>
                <a:r>
                  <a:rPr lang="en-US"/>
                  <a:t>59%</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tx>
            <c:rich>
              <a:bodyPr/>
              <a:lstStyle/>
              <a:p>
                <a:r>
                  <a:rPr lang="en-US"/>
                  <a:t>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tx>
            <c:rich>
              <a:bodyPr/>
              <a:lstStyle/>
              <a:p>
                <a:r>
                  <a:rPr lang="en-US"/>
                  <a:t>3%</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tx>
            <c:rich>
              <a:bodyPr/>
              <a:lstStyle/>
              <a:p>
                <a:r>
                  <a:rPr lang="en-US"/>
                  <a:t>20%</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tx>
            <c:rich>
              <a:bodyPr/>
              <a:lstStyle/>
              <a:p>
                <a:r>
                  <a:rPr lang="en-US"/>
                  <a:t>14%</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tx>
            <c:rich>
              <a:bodyPr/>
              <a:lstStyle/>
              <a:p>
                <a:r>
                  <a:rPr lang="en-US"/>
                  <a:t>2%</a:t>
                </a:r>
              </a:p>
            </c:rich>
          </c:tx>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59%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14%</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3%</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20%</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59%</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14%</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r>
                  <a:rPr lang="en-US" sz="1000"/>
                  <a:t>2%</a:t>
                </a:r>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15048118985127"/>
          <c:y val="0.14393518518518519"/>
          <c:w val="0.85629396325459317"/>
          <c:h val="0.64695209973753276"/>
        </c:manualLayout>
      </c:layout>
      <c:barChart>
        <c:barDir val="col"/>
        <c:grouping val="clustered"/>
        <c:varyColors val="0"/>
        <c:ser>
          <c:idx val="0"/>
          <c:order val="0"/>
          <c:tx>
            <c:strRef>
              <c:f>Chart4!$D$3</c:f>
              <c:strCache>
                <c:ptCount val="1"/>
                <c:pt idx="0">
                  <c:v>Total</c:v>
                </c:pt>
              </c:strCache>
            </c:strRef>
          </c:tx>
          <c:spPr>
            <a:solidFill>
              <a:schemeClr val="accent5"/>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0-4AA3-4359-A1B2-2123C37246CF}"/>
              </c:ext>
            </c:extLst>
          </c:dPt>
          <c:dPt>
            <c:idx val="1"/>
            <c:invertIfNegative val="0"/>
            <c:bubble3D val="0"/>
            <c:spPr>
              <a:solidFill>
                <a:schemeClr val="accent5"/>
              </a:solidFill>
              <a:ln>
                <a:noFill/>
              </a:ln>
              <a:effectLst/>
            </c:spPr>
            <c:extLst>
              <c:ext xmlns:c16="http://schemas.microsoft.com/office/drawing/2014/chart" uri="{C3380CC4-5D6E-409C-BE32-E72D297353CC}">
                <c16:uniqueId val="{00000001-4AA3-4359-A1B2-2123C37246CF}"/>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2-4AA3-4359-A1B2-2123C37246CF}"/>
              </c:ext>
            </c:extLst>
          </c:dPt>
          <c:dPt>
            <c:idx val="3"/>
            <c:invertIfNegative val="0"/>
            <c:bubble3D val="0"/>
            <c:spPr>
              <a:solidFill>
                <a:schemeClr val="accent5"/>
              </a:solidFill>
              <a:ln>
                <a:noFill/>
              </a:ln>
              <a:effectLst/>
            </c:spPr>
            <c:extLst>
              <c:ext xmlns:c16="http://schemas.microsoft.com/office/drawing/2014/chart" uri="{C3380CC4-5D6E-409C-BE32-E72D297353CC}">
                <c16:uniqueId val="{00000003-4AA3-4359-A1B2-2123C37246CF}"/>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4-4AA3-4359-A1B2-2123C37246CF}"/>
              </c:ext>
            </c:extLst>
          </c:dPt>
          <c:dPt>
            <c:idx val="5"/>
            <c:invertIfNegative val="0"/>
            <c:bubble3D val="0"/>
            <c:spPr>
              <a:solidFill>
                <a:schemeClr val="accent5"/>
              </a:solidFill>
              <a:ln>
                <a:noFill/>
              </a:ln>
              <a:effectLst/>
            </c:spPr>
            <c:extLst>
              <c:ext xmlns:c16="http://schemas.microsoft.com/office/drawing/2014/chart" uri="{C3380CC4-5D6E-409C-BE32-E72D297353CC}">
                <c16:uniqueId val="{00000005-4AA3-4359-A1B2-2123C37246CF}"/>
              </c:ext>
            </c:extLst>
          </c:dPt>
          <c:dPt>
            <c:idx val="6"/>
            <c:invertIfNegative val="0"/>
            <c:bubble3D val="0"/>
            <c:spPr>
              <a:solidFill>
                <a:schemeClr val="accent5"/>
              </a:solidFill>
              <a:ln>
                <a:noFill/>
              </a:ln>
              <a:effectLst/>
            </c:spPr>
            <c:extLst>
              <c:ext xmlns:c16="http://schemas.microsoft.com/office/drawing/2014/chart" uri="{C3380CC4-5D6E-409C-BE32-E72D297353CC}">
                <c16:uniqueId val="{00000006-4AA3-4359-A1B2-2123C37246CF}"/>
              </c:ext>
            </c:extLst>
          </c:dPt>
          <c:dLbls>
            <c:dLbl>
              <c:idx val="0"/>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AA3-4359-A1B2-2123C37246CF}"/>
                </c:ext>
              </c:extLst>
            </c:dLbl>
            <c:dLbl>
              <c:idx val="1"/>
              <c:tx>
                <c:rich>
                  <a:bodyPr/>
                  <a:lstStyle/>
                  <a:p>
                    <a:r>
                      <a:rPr lang="en-US" sz="1000"/>
                      <a:t>3%</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A3-4359-A1B2-2123C37246CF}"/>
                </c:ext>
              </c:extLst>
            </c:dLbl>
            <c:dLbl>
              <c:idx val="2"/>
              <c:tx>
                <c:rich>
                  <a:bodyPr/>
                  <a:lstStyle/>
                  <a:p>
                    <a:r>
                      <a:rPr lang="en-US" sz="1000"/>
                      <a:t>20%</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A3-4359-A1B2-2123C37246CF}"/>
                </c:ext>
              </c:extLst>
            </c:dLbl>
            <c:dLbl>
              <c:idx val="3"/>
              <c:tx>
                <c:rich>
                  <a:bodyPr/>
                  <a:lstStyle/>
                  <a:p>
                    <a:r>
                      <a:rPr lang="en-US" sz="1000"/>
                      <a:t>59%</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A3-4359-A1B2-2123C37246CF}"/>
                </c:ext>
              </c:extLst>
            </c:dLbl>
            <c:dLbl>
              <c:idx val="4"/>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AA3-4359-A1B2-2123C37246CF}"/>
                </c:ext>
              </c:extLst>
            </c:dLbl>
            <c:dLbl>
              <c:idx val="5"/>
              <c:tx>
                <c:rich>
                  <a:bodyPr/>
                  <a:lstStyle/>
                  <a:p>
                    <a:r>
                      <a:rPr lang="en-US" sz="1000"/>
                      <a:t>14%</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AA3-4359-A1B2-2123C37246CF}"/>
                </c:ext>
              </c:extLst>
            </c:dLbl>
            <c:dLbl>
              <c:idx val="6"/>
              <c:tx>
                <c:rich>
                  <a:bodyPr/>
                  <a:lstStyle/>
                  <a:p>
                    <a:r>
                      <a:rPr lang="en-US" sz="1000"/>
                      <a:t>2%</a:t>
                    </a:r>
                  </a:p>
                </c:rich>
              </c:tx>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AA3-4359-A1B2-2123C37246C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Chart4!$C$4:$C$11</c:f>
              <c:strCache>
                <c:ptCount val="7"/>
                <c:pt idx="0">
                  <c:v>Billboard</c:v>
                </c:pt>
                <c:pt idx="1">
                  <c:v>Facebook</c:v>
                </c:pt>
                <c:pt idx="2">
                  <c:v>Friend / word of mouth</c:v>
                </c:pt>
                <c:pt idx="3">
                  <c:v>Google</c:v>
                </c:pt>
                <c:pt idx="4">
                  <c:v>LinkedIn</c:v>
                </c:pt>
                <c:pt idx="5">
                  <c:v>Other</c:v>
                </c:pt>
                <c:pt idx="6">
                  <c:v>Twitter</c:v>
                </c:pt>
              </c:strCache>
            </c:strRef>
          </c:cat>
          <c:val>
            <c:numRef>
              <c:f>Chart4!$D$4:$D$11</c:f>
              <c:numCache>
                <c:formatCode>General</c:formatCode>
                <c:ptCount val="7"/>
                <c:pt idx="0">
                  <c:v>2</c:v>
                </c:pt>
                <c:pt idx="1">
                  <c:v>26</c:v>
                </c:pt>
                <c:pt idx="2">
                  <c:v>147</c:v>
                </c:pt>
                <c:pt idx="3">
                  <c:v>446</c:v>
                </c:pt>
                <c:pt idx="4">
                  <c:v>11</c:v>
                </c:pt>
                <c:pt idx="5">
                  <c:v>105</c:v>
                </c:pt>
                <c:pt idx="6">
                  <c:v>16</c:v>
                </c:pt>
              </c:numCache>
            </c:numRef>
          </c:val>
          <c:extLst>
            <c:ext xmlns:c16="http://schemas.microsoft.com/office/drawing/2014/chart" uri="{C3380CC4-5D6E-409C-BE32-E72D297353CC}">
              <c16:uniqueId val="{00000007-4AA3-4359-A1B2-2123C37246CF}"/>
            </c:ext>
          </c:extLst>
        </c:ser>
        <c:dLbls>
          <c:dLblPos val="outEnd"/>
          <c:showLegendKey val="0"/>
          <c:showVal val="1"/>
          <c:showCatName val="0"/>
          <c:showSerName val="0"/>
          <c:showPercent val="0"/>
          <c:showBubbleSize val="0"/>
        </c:dLbls>
        <c:gapWidth val="69"/>
        <c:overlap val="-27"/>
        <c:axId val="1884565952"/>
        <c:axId val="1884575104"/>
      </c:barChart>
      <c:catAx>
        <c:axId val="1884565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75104"/>
        <c:crosses val="autoZero"/>
        <c:auto val="1"/>
        <c:lblAlgn val="ctr"/>
        <c:lblOffset val="100"/>
        <c:noMultiLvlLbl val="0"/>
      </c:catAx>
      <c:valAx>
        <c:axId val="1884575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find_Udacity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565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[Surveydata3Pro3.xlsx]Chart2!PivotTable8</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Pivot Chart  contry the live</a:t>
            </a: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63500" sx="102000" sy="102000" algn="ctr" rotWithShape="0">
              <a:prstClr val="black">
                <a:alpha val="20000"/>
              </a:prstClr>
            </a:outerShdw>
          </a:effectLst>
        </c:spPr>
        <c:marker>
          <c:spPr>
            <a:solidFill>
              <a:schemeClr val="accent5"/>
            </a:solidFill>
            <a:ln w="9525">
              <a:solidFill>
                <a:schemeClr val="lt1"/>
              </a:solidFill>
            </a:ln>
            <a:effectLst/>
          </c:spPr>
        </c:marker>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a:outerShdw blurRad="63500" sx="102000" sy="102000" algn="ctr" rotWithShape="0">
              <a:prstClr val="black">
                <a:alpha val="20000"/>
              </a:prstClr>
            </a:outerShdw>
          </a:effectLst>
        </c:spPr>
        <c:marker>
          <c:symbol val="none"/>
        </c:marker>
      </c:pivotFmt>
      <c:pivotFmt>
        <c:idx val="4"/>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outerShdw blurRad="63500" sx="102000" sy="102000" algn="ctr"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Chart2!$J$6</c:f>
              <c:strCache>
                <c:ptCount val="1"/>
                <c:pt idx="0">
                  <c:v>Total</c:v>
                </c:pt>
              </c:strCache>
            </c:strRef>
          </c:tx>
          <c:spPr>
            <a:solidFill>
              <a:schemeClr val="accent5"/>
            </a:solidFill>
            <a:ln>
              <a:noFill/>
            </a:ln>
            <a:effectLst>
              <a:outerShdw blurRad="63500" sx="102000" sy="102000" algn="ctr"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Chart2!$I$7:$I$19</c:f>
              <c:strCache>
                <c:ptCount val="12"/>
                <c:pt idx="0">
                  <c:v>Argentina</c:v>
                </c:pt>
                <c:pt idx="1">
                  <c:v>Russia</c:v>
                </c:pt>
                <c:pt idx="2">
                  <c:v>China</c:v>
                </c:pt>
                <c:pt idx="3">
                  <c:v>France</c:v>
                </c:pt>
                <c:pt idx="4">
                  <c:v>Mexico</c:v>
                </c:pt>
                <c:pt idx="5">
                  <c:v>US</c:v>
                </c:pt>
                <c:pt idx="6">
                  <c:v>Japan</c:v>
                </c:pt>
                <c:pt idx="7">
                  <c:v>Singapore</c:v>
                </c:pt>
                <c:pt idx="8">
                  <c:v>UK</c:v>
                </c:pt>
                <c:pt idx="9">
                  <c:v>Spain</c:v>
                </c:pt>
                <c:pt idx="10">
                  <c:v>India</c:v>
                </c:pt>
                <c:pt idx="11">
                  <c:v>Canada</c:v>
                </c:pt>
              </c:strCache>
            </c:strRef>
          </c:cat>
          <c:val>
            <c:numRef>
              <c:f>Chart2!$J$7:$J$19</c:f>
              <c:numCache>
                <c:formatCode>General</c:formatCode>
                <c:ptCount val="12"/>
                <c:pt idx="0">
                  <c:v>73</c:v>
                </c:pt>
                <c:pt idx="1">
                  <c:v>69</c:v>
                </c:pt>
                <c:pt idx="2">
                  <c:v>68</c:v>
                </c:pt>
                <c:pt idx="3">
                  <c:v>68</c:v>
                </c:pt>
                <c:pt idx="4">
                  <c:v>68</c:v>
                </c:pt>
                <c:pt idx="5">
                  <c:v>67</c:v>
                </c:pt>
                <c:pt idx="6">
                  <c:v>62</c:v>
                </c:pt>
                <c:pt idx="7">
                  <c:v>61</c:v>
                </c:pt>
                <c:pt idx="8">
                  <c:v>58</c:v>
                </c:pt>
                <c:pt idx="9">
                  <c:v>58</c:v>
                </c:pt>
                <c:pt idx="10">
                  <c:v>57</c:v>
                </c:pt>
                <c:pt idx="11">
                  <c:v>44</c:v>
                </c:pt>
              </c:numCache>
            </c:numRef>
          </c:val>
          <c:extLst>
            <c:ext xmlns:c16="http://schemas.microsoft.com/office/drawing/2014/chart" uri="{C3380CC4-5D6E-409C-BE32-E72D297353CC}">
              <c16:uniqueId val="{00000000-29AC-4F8A-82FD-E4382F11E245}"/>
            </c:ext>
          </c:extLst>
        </c:ser>
        <c:dLbls>
          <c:showLegendKey val="0"/>
          <c:showVal val="0"/>
          <c:showCatName val="0"/>
          <c:showSerName val="0"/>
          <c:showPercent val="0"/>
          <c:showBubbleSize val="0"/>
        </c:dLbls>
        <c:gapWidth val="150"/>
        <c:axId val="1561396175"/>
        <c:axId val="1561387855"/>
      </c:barChart>
      <c:valAx>
        <c:axId val="1561387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Total  of the coutry</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396175"/>
        <c:crosses val="autoZero"/>
        <c:crossBetween val="between"/>
      </c:valAx>
      <c:catAx>
        <c:axId val="156139617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Countre </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387855"/>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[Surveydata3Pro3.xlsx]Chart2!PivotTable8</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00B0F0"/>
                </a:solidFill>
              </a:rPr>
              <a:t>city and  country  you live </a:t>
            </a: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4"/>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5"/>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7"/>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8"/>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9"/>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0"/>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1"/>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2"/>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3"/>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4"/>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5"/>
        <c:spPr>
          <a:solidFill>
            <a:schemeClr val="accent1"/>
          </a:solidFill>
          <a:ln>
            <a:noFill/>
          </a:ln>
          <a:effectLst>
            <a:outerShdw blurRad="63500" sx="102000" sy="102000" algn="ctr" rotWithShape="0">
              <a:prstClr val="black">
                <a:alpha val="20000"/>
              </a:prstClr>
            </a:outerShdw>
          </a:effectLst>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Chart2!$J$6</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BA93-4232-8FCD-EA1744157E5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BA93-4232-8FCD-EA1744157E5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BA93-4232-8FCD-EA1744157E5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BA93-4232-8FCD-EA1744157E5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BA93-4232-8FCD-EA1744157E5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BA93-4232-8FCD-EA1744157E5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BA93-4232-8FCD-EA1744157E5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BA93-4232-8FCD-EA1744157E51}"/>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BA93-4232-8FCD-EA1744157E51}"/>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BA93-4232-8FCD-EA1744157E51}"/>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BA93-4232-8FCD-EA1744157E51}"/>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BA93-4232-8FCD-EA1744157E5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BA93-4232-8FCD-EA1744157E51}"/>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BA93-4232-8FCD-EA1744157E51}"/>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BA93-4232-8FCD-EA1744157E51}"/>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BA93-4232-8FCD-EA1744157E51}"/>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BA93-4232-8FCD-EA1744157E51}"/>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BA93-4232-8FCD-EA1744157E51}"/>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BA93-4232-8FCD-EA1744157E51}"/>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BA93-4232-8FCD-EA1744157E51}"/>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A-BA93-4232-8FCD-EA1744157E51}"/>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BA93-4232-8FCD-EA1744157E51}"/>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C-BA93-4232-8FCD-EA1744157E51}"/>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BA93-4232-8FCD-EA1744157E5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Chart2!$I$7:$I$19</c:f>
              <c:strCache>
                <c:ptCount val="12"/>
                <c:pt idx="0">
                  <c:v>Argentina</c:v>
                </c:pt>
                <c:pt idx="1">
                  <c:v>Russia</c:v>
                </c:pt>
                <c:pt idx="2">
                  <c:v>China</c:v>
                </c:pt>
                <c:pt idx="3">
                  <c:v>France</c:v>
                </c:pt>
                <c:pt idx="4">
                  <c:v>Mexico</c:v>
                </c:pt>
                <c:pt idx="5">
                  <c:v>US</c:v>
                </c:pt>
                <c:pt idx="6">
                  <c:v>Japan</c:v>
                </c:pt>
                <c:pt idx="7">
                  <c:v>Singapore</c:v>
                </c:pt>
                <c:pt idx="8">
                  <c:v>UK</c:v>
                </c:pt>
                <c:pt idx="9">
                  <c:v>Spain</c:v>
                </c:pt>
                <c:pt idx="10">
                  <c:v>India</c:v>
                </c:pt>
                <c:pt idx="11">
                  <c:v>Canada</c:v>
                </c:pt>
              </c:strCache>
            </c:strRef>
          </c:cat>
          <c:val>
            <c:numRef>
              <c:f>Chart2!$J$7:$J$19</c:f>
              <c:numCache>
                <c:formatCode>General</c:formatCode>
                <c:ptCount val="12"/>
                <c:pt idx="0">
                  <c:v>73</c:v>
                </c:pt>
                <c:pt idx="1">
                  <c:v>69</c:v>
                </c:pt>
                <c:pt idx="2">
                  <c:v>68</c:v>
                </c:pt>
                <c:pt idx="3">
                  <c:v>68</c:v>
                </c:pt>
                <c:pt idx="4">
                  <c:v>68</c:v>
                </c:pt>
                <c:pt idx="5">
                  <c:v>67</c:v>
                </c:pt>
                <c:pt idx="6">
                  <c:v>62</c:v>
                </c:pt>
                <c:pt idx="7">
                  <c:v>61</c:v>
                </c:pt>
                <c:pt idx="8">
                  <c:v>58</c:v>
                </c:pt>
                <c:pt idx="9">
                  <c:v>58</c:v>
                </c:pt>
                <c:pt idx="10">
                  <c:v>57</c:v>
                </c:pt>
                <c:pt idx="11">
                  <c:v>44</c:v>
                </c:pt>
              </c:numCache>
            </c:numRef>
          </c:val>
          <c:extLst>
            <c:ext xmlns:c16="http://schemas.microsoft.com/office/drawing/2014/chart" uri="{C3380CC4-5D6E-409C-BE32-E72D297353CC}">
              <c16:uniqueId val="{00000000-BA93-4232-8FCD-EA1744157E51}"/>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a:solidFill>
                  <a:schemeClr val="tx1"/>
                </a:solidFill>
              </a:rPr>
              <a:t>SOCR Data-Years_exp Age_years </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scatterChart>
        <c:scatterStyle val="lineMarker"/>
        <c:varyColors val="0"/>
        <c:ser>
          <c:idx val="0"/>
          <c:order val="0"/>
          <c:tx>
            <c:strRef>
              <c:f>chart5!$B$1</c:f>
              <c:strCache>
                <c:ptCount val="1"/>
                <c:pt idx="0">
                  <c:v>Years_exp </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chart5!$A$2:$A$755</c:f>
              <c:numCache>
                <c:formatCode>0</c:formatCode>
                <c:ptCount val="754"/>
                <c:pt idx="0">
                  <c:v>19</c:v>
                </c:pt>
                <c:pt idx="1">
                  <c:v>20</c:v>
                </c:pt>
                <c:pt idx="2">
                  <c:v>21</c:v>
                </c:pt>
                <c:pt idx="3">
                  <c:v>21</c:v>
                </c:pt>
                <c:pt idx="4">
                  <c:v>21</c:v>
                </c:pt>
                <c:pt idx="5">
                  <c:v>21</c:v>
                </c:pt>
                <c:pt idx="6">
                  <c:v>21</c:v>
                </c:pt>
                <c:pt idx="7">
                  <c:v>21</c:v>
                </c:pt>
                <c:pt idx="8">
                  <c:v>21</c:v>
                </c:pt>
                <c:pt idx="9">
                  <c:v>21</c:v>
                </c:pt>
                <c:pt idx="10">
                  <c:v>21</c:v>
                </c:pt>
                <c:pt idx="11">
                  <c:v>21</c:v>
                </c:pt>
                <c:pt idx="12">
                  <c:v>22</c:v>
                </c:pt>
                <c:pt idx="13">
                  <c:v>22</c:v>
                </c:pt>
                <c:pt idx="14">
                  <c:v>22</c:v>
                </c:pt>
                <c:pt idx="15">
                  <c:v>22</c:v>
                </c:pt>
                <c:pt idx="16">
                  <c:v>22</c:v>
                </c:pt>
                <c:pt idx="17">
                  <c:v>22</c:v>
                </c:pt>
                <c:pt idx="18">
                  <c:v>22</c:v>
                </c:pt>
                <c:pt idx="19">
                  <c:v>22</c:v>
                </c:pt>
                <c:pt idx="20">
                  <c:v>22</c:v>
                </c:pt>
                <c:pt idx="21">
                  <c:v>22</c:v>
                </c:pt>
                <c:pt idx="22">
                  <c:v>22</c:v>
                </c:pt>
                <c:pt idx="23">
                  <c:v>22</c:v>
                </c:pt>
                <c:pt idx="24">
                  <c:v>22</c:v>
                </c:pt>
                <c:pt idx="25">
                  <c:v>22</c:v>
                </c:pt>
                <c:pt idx="26">
                  <c:v>22</c:v>
                </c:pt>
                <c:pt idx="27">
                  <c:v>22</c:v>
                </c:pt>
                <c:pt idx="28">
                  <c:v>22</c:v>
                </c:pt>
                <c:pt idx="29">
                  <c:v>22</c:v>
                </c:pt>
                <c:pt idx="30">
                  <c:v>22</c:v>
                </c:pt>
                <c:pt idx="31">
                  <c:v>22</c:v>
                </c:pt>
                <c:pt idx="32">
                  <c:v>22</c:v>
                </c:pt>
                <c:pt idx="33">
                  <c:v>22</c:v>
                </c:pt>
                <c:pt idx="34">
                  <c:v>22</c:v>
                </c:pt>
                <c:pt idx="35">
                  <c:v>22</c:v>
                </c:pt>
                <c:pt idx="36">
                  <c:v>22</c:v>
                </c:pt>
                <c:pt idx="37">
                  <c:v>22</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28</c:v>
                </c:pt>
                <c:pt idx="192">
                  <c:v>28</c:v>
                </c:pt>
                <c:pt idx="193">
                  <c:v>28</c:v>
                </c:pt>
                <c:pt idx="194">
                  <c:v>28</c:v>
                </c:pt>
                <c:pt idx="195">
                  <c:v>28</c:v>
                </c:pt>
                <c:pt idx="196">
                  <c:v>28</c:v>
                </c:pt>
                <c:pt idx="197">
                  <c:v>28</c:v>
                </c:pt>
                <c:pt idx="198">
                  <c:v>28</c:v>
                </c:pt>
                <c:pt idx="199">
                  <c:v>28</c:v>
                </c:pt>
                <c:pt idx="200">
                  <c:v>28</c:v>
                </c:pt>
                <c:pt idx="201">
                  <c:v>28</c:v>
                </c:pt>
                <c:pt idx="202">
                  <c:v>28</c:v>
                </c:pt>
                <c:pt idx="203">
                  <c:v>28</c:v>
                </c:pt>
                <c:pt idx="204">
                  <c:v>28</c:v>
                </c:pt>
                <c:pt idx="205">
                  <c:v>28</c:v>
                </c:pt>
                <c:pt idx="206">
                  <c:v>28</c:v>
                </c:pt>
                <c:pt idx="207">
                  <c:v>28</c:v>
                </c:pt>
                <c:pt idx="208">
                  <c:v>28</c:v>
                </c:pt>
                <c:pt idx="209">
                  <c:v>28</c:v>
                </c:pt>
                <c:pt idx="210">
                  <c:v>28</c:v>
                </c:pt>
                <c:pt idx="211">
                  <c:v>28</c:v>
                </c:pt>
                <c:pt idx="212">
                  <c:v>28</c:v>
                </c:pt>
                <c:pt idx="213">
                  <c:v>28</c:v>
                </c:pt>
                <c:pt idx="214">
                  <c:v>28</c:v>
                </c:pt>
                <c:pt idx="215">
                  <c:v>28</c:v>
                </c:pt>
                <c:pt idx="216">
                  <c:v>28</c:v>
                </c:pt>
                <c:pt idx="217">
                  <c:v>28</c:v>
                </c:pt>
                <c:pt idx="218">
                  <c:v>28</c:v>
                </c:pt>
                <c:pt idx="219">
                  <c:v>28</c:v>
                </c:pt>
                <c:pt idx="220">
                  <c:v>28</c:v>
                </c:pt>
                <c:pt idx="221">
                  <c:v>28</c:v>
                </c:pt>
                <c:pt idx="222">
                  <c:v>28</c:v>
                </c:pt>
                <c:pt idx="223">
                  <c:v>28</c:v>
                </c:pt>
                <c:pt idx="224">
                  <c:v>28</c:v>
                </c:pt>
                <c:pt idx="225">
                  <c:v>28</c:v>
                </c:pt>
                <c:pt idx="226">
                  <c:v>28</c:v>
                </c:pt>
                <c:pt idx="227">
                  <c:v>28</c:v>
                </c:pt>
                <c:pt idx="228">
                  <c:v>28</c:v>
                </c:pt>
                <c:pt idx="229">
                  <c:v>28</c:v>
                </c:pt>
                <c:pt idx="230">
                  <c:v>28</c:v>
                </c:pt>
                <c:pt idx="231">
                  <c:v>29</c:v>
                </c:pt>
                <c:pt idx="232">
                  <c:v>29</c:v>
                </c:pt>
                <c:pt idx="233">
                  <c:v>29</c:v>
                </c:pt>
                <c:pt idx="234">
                  <c:v>29</c:v>
                </c:pt>
                <c:pt idx="235">
                  <c:v>29</c:v>
                </c:pt>
                <c:pt idx="236">
                  <c:v>29</c:v>
                </c:pt>
                <c:pt idx="237">
                  <c:v>29</c:v>
                </c:pt>
                <c:pt idx="238">
                  <c:v>29</c:v>
                </c:pt>
                <c:pt idx="239">
                  <c:v>29</c:v>
                </c:pt>
                <c:pt idx="240">
                  <c:v>29</c:v>
                </c:pt>
                <c:pt idx="241">
                  <c:v>29</c:v>
                </c:pt>
                <c:pt idx="242">
                  <c:v>29</c:v>
                </c:pt>
                <c:pt idx="243">
                  <c:v>29</c:v>
                </c:pt>
                <c:pt idx="244">
                  <c:v>29</c:v>
                </c:pt>
                <c:pt idx="245">
                  <c:v>29</c:v>
                </c:pt>
                <c:pt idx="246">
                  <c:v>29</c:v>
                </c:pt>
                <c:pt idx="247">
                  <c:v>29</c:v>
                </c:pt>
                <c:pt idx="248">
                  <c:v>29</c:v>
                </c:pt>
                <c:pt idx="249">
                  <c:v>29</c:v>
                </c:pt>
                <c:pt idx="250">
                  <c:v>29</c:v>
                </c:pt>
                <c:pt idx="251">
                  <c:v>29</c:v>
                </c:pt>
                <c:pt idx="252">
                  <c:v>29</c:v>
                </c:pt>
                <c:pt idx="253">
                  <c:v>29</c:v>
                </c:pt>
                <c:pt idx="254">
                  <c:v>29</c:v>
                </c:pt>
                <c:pt idx="255">
                  <c:v>29</c:v>
                </c:pt>
                <c:pt idx="256">
                  <c:v>29</c:v>
                </c:pt>
                <c:pt idx="257">
                  <c:v>29</c:v>
                </c:pt>
                <c:pt idx="258">
                  <c:v>29</c:v>
                </c:pt>
                <c:pt idx="259">
                  <c:v>29</c:v>
                </c:pt>
                <c:pt idx="260">
                  <c:v>29</c:v>
                </c:pt>
                <c:pt idx="261">
                  <c:v>29</c:v>
                </c:pt>
                <c:pt idx="262">
                  <c:v>29</c:v>
                </c:pt>
                <c:pt idx="263">
                  <c:v>29</c:v>
                </c:pt>
                <c:pt idx="264">
                  <c:v>29</c:v>
                </c:pt>
                <c:pt idx="265">
                  <c:v>29</c:v>
                </c:pt>
                <c:pt idx="266">
                  <c:v>29</c:v>
                </c:pt>
                <c:pt idx="267">
                  <c:v>29</c:v>
                </c:pt>
                <c:pt idx="268">
                  <c:v>29</c:v>
                </c:pt>
                <c:pt idx="269">
                  <c:v>29</c:v>
                </c:pt>
                <c:pt idx="270">
                  <c:v>29</c:v>
                </c:pt>
                <c:pt idx="271">
                  <c:v>29</c:v>
                </c:pt>
                <c:pt idx="272">
                  <c:v>29</c:v>
                </c:pt>
                <c:pt idx="273">
                  <c:v>29</c:v>
                </c:pt>
                <c:pt idx="274">
                  <c:v>30</c:v>
                </c:pt>
                <c:pt idx="275">
                  <c:v>30</c:v>
                </c:pt>
                <c:pt idx="276">
                  <c:v>30</c:v>
                </c:pt>
                <c:pt idx="277">
                  <c:v>30</c:v>
                </c:pt>
                <c:pt idx="278">
                  <c:v>30</c:v>
                </c:pt>
                <c:pt idx="279">
                  <c:v>30</c:v>
                </c:pt>
                <c:pt idx="280">
                  <c:v>30</c:v>
                </c:pt>
                <c:pt idx="281">
                  <c:v>30</c:v>
                </c:pt>
                <c:pt idx="282">
                  <c:v>30</c:v>
                </c:pt>
                <c:pt idx="283">
                  <c:v>30</c:v>
                </c:pt>
                <c:pt idx="284">
                  <c:v>30</c:v>
                </c:pt>
                <c:pt idx="285">
                  <c:v>30</c:v>
                </c:pt>
                <c:pt idx="286">
                  <c:v>30</c:v>
                </c:pt>
                <c:pt idx="287">
                  <c:v>30</c:v>
                </c:pt>
                <c:pt idx="288">
                  <c:v>30</c:v>
                </c:pt>
                <c:pt idx="289">
                  <c:v>30</c:v>
                </c:pt>
                <c:pt idx="290">
                  <c:v>30</c:v>
                </c:pt>
                <c:pt idx="291">
                  <c:v>30</c:v>
                </c:pt>
                <c:pt idx="292">
                  <c:v>30</c:v>
                </c:pt>
                <c:pt idx="293">
                  <c:v>30</c:v>
                </c:pt>
                <c:pt idx="294">
                  <c:v>30</c:v>
                </c:pt>
                <c:pt idx="295">
                  <c:v>30</c:v>
                </c:pt>
                <c:pt idx="296">
                  <c:v>30</c:v>
                </c:pt>
                <c:pt idx="297">
                  <c:v>30</c:v>
                </c:pt>
                <c:pt idx="298">
                  <c:v>30</c:v>
                </c:pt>
                <c:pt idx="299">
                  <c:v>30</c:v>
                </c:pt>
                <c:pt idx="300">
                  <c:v>30</c:v>
                </c:pt>
                <c:pt idx="301">
                  <c:v>30</c:v>
                </c:pt>
                <c:pt idx="302">
                  <c:v>30</c:v>
                </c:pt>
                <c:pt idx="303">
                  <c:v>30</c:v>
                </c:pt>
                <c:pt idx="304">
                  <c:v>30</c:v>
                </c:pt>
                <c:pt idx="305">
                  <c:v>30</c:v>
                </c:pt>
                <c:pt idx="306">
                  <c:v>30</c:v>
                </c:pt>
                <c:pt idx="307">
                  <c:v>30</c:v>
                </c:pt>
                <c:pt idx="308">
                  <c:v>31</c:v>
                </c:pt>
                <c:pt idx="309">
                  <c:v>31</c:v>
                </c:pt>
                <c:pt idx="310">
                  <c:v>31</c:v>
                </c:pt>
                <c:pt idx="311">
                  <c:v>31</c:v>
                </c:pt>
                <c:pt idx="312">
                  <c:v>31</c:v>
                </c:pt>
                <c:pt idx="313">
                  <c:v>31</c:v>
                </c:pt>
                <c:pt idx="314">
                  <c:v>31</c:v>
                </c:pt>
                <c:pt idx="315">
                  <c:v>31</c:v>
                </c:pt>
                <c:pt idx="316">
                  <c:v>31</c:v>
                </c:pt>
                <c:pt idx="317">
                  <c:v>31</c:v>
                </c:pt>
                <c:pt idx="318">
                  <c:v>31</c:v>
                </c:pt>
                <c:pt idx="319">
                  <c:v>31</c:v>
                </c:pt>
                <c:pt idx="320">
                  <c:v>31</c:v>
                </c:pt>
                <c:pt idx="321">
                  <c:v>31</c:v>
                </c:pt>
                <c:pt idx="322">
                  <c:v>31</c:v>
                </c:pt>
                <c:pt idx="323">
                  <c:v>31</c:v>
                </c:pt>
                <c:pt idx="324">
                  <c:v>31</c:v>
                </c:pt>
                <c:pt idx="325">
                  <c:v>31</c:v>
                </c:pt>
                <c:pt idx="326">
                  <c:v>31</c:v>
                </c:pt>
                <c:pt idx="327">
                  <c:v>31</c:v>
                </c:pt>
                <c:pt idx="328">
                  <c:v>31</c:v>
                </c:pt>
                <c:pt idx="329">
                  <c:v>31</c:v>
                </c:pt>
                <c:pt idx="330">
                  <c:v>31</c:v>
                </c:pt>
                <c:pt idx="331">
                  <c:v>31</c:v>
                </c:pt>
                <c:pt idx="332">
                  <c:v>31</c:v>
                </c:pt>
                <c:pt idx="333">
                  <c:v>31</c:v>
                </c:pt>
                <c:pt idx="334">
                  <c:v>31</c:v>
                </c:pt>
                <c:pt idx="335">
                  <c:v>31</c:v>
                </c:pt>
                <c:pt idx="336">
                  <c:v>31</c:v>
                </c:pt>
                <c:pt idx="337">
                  <c:v>31</c:v>
                </c:pt>
                <c:pt idx="338">
                  <c:v>31</c:v>
                </c:pt>
                <c:pt idx="339">
                  <c:v>31</c:v>
                </c:pt>
                <c:pt idx="340">
                  <c:v>31</c:v>
                </c:pt>
                <c:pt idx="341">
                  <c:v>31</c:v>
                </c:pt>
                <c:pt idx="342">
                  <c:v>31</c:v>
                </c:pt>
                <c:pt idx="343">
                  <c:v>31</c:v>
                </c:pt>
                <c:pt idx="344">
                  <c:v>31</c:v>
                </c:pt>
                <c:pt idx="345">
                  <c:v>31</c:v>
                </c:pt>
                <c:pt idx="346">
                  <c:v>31</c:v>
                </c:pt>
                <c:pt idx="347">
                  <c:v>31</c:v>
                </c:pt>
                <c:pt idx="348">
                  <c:v>31</c:v>
                </c:pt>
                <c:pt idx="349">
                  <c:v>31</c:v>
                </c:pt>
                <c:pt idx="350">
                  <c:v>31</c:v>
                </c:pt>
                <c:pt idx="351">
                  <c:v>32</c:v>
                </c:pt>
                <c:pt idx="352">
                  <c:v>32</c:v>
                </c:pt>
                <c:pt idx="353">
                  <c:v>32</c:v>
                </c:pt>
                <c:pt idx="354">
                  <c:v>32</c:v>
                </c:pt>
                <c:pt idx="355">
                  <c:v>32</c:v>
                </c:pt>
                <c:pt idx="356">
                  <c:v>32</c:v>
                </c:pt>
                <c:pt idx="357">
                  <c:v>32</c:v>
                </c:pt>
                <c:pt idx="358">
                  <c:v>32</c:v>
                </c:pt>
                <c:pt idx="359">
                  <c:v>32</c:v>
                </c:pt>
                <c:pt idx="360">
                  <c:v>32</c:v>
                </c:pt>
                <c:pt idx="361">
                  <c:v>32</c:v>
                </c:pt>
                <c:pt idx="362">
                  <c:v>32</c:v>
                </c:pt>
                <c:pt idx="363">
                  <c:v>32</c:v>
                </c:pt>
                <c:pt idx="364">
                  <c:v>32</c:v>
                </c:pt>
                <c:pt idx="365">
                  <c:v>32</c:v>
                </c:pt>
                <c:pt idx="366">
                  <c:v>32</c:v>
                </c:pt>
                <c:pt idx="367">
                  <c:v>32</c:v>
                </c:pt>
                <c:pt idx="368">
                  <c:v>32</c:v>
                </c:pt>
                <c:pt idx="369">
                  <c:v>32</c:v>
                </c:pt>
                <c:pt idx="370">
                  <c:v>32</c:v>
                </c:pt>
                <c:pt idx="371">
                  <c:v>32</c:v>
                </c:pt>
                <c:pt idx="372">
                  <c:v>32</c:v>
                </c:pt>
                <c:pt idx="373">
                  <c:v>32</c:v>
                </c:pt>
                <c:pt idx="374">
                  <c:v>32</c:v>
                </c:pt>
                <c:pt idx="375">
                  <c:v>32</c:v>
                </c:pt>
                <c:pt idx="376">
                  <c:v>32</c:v>
                </c:pt>
                <c:pt idx="377">
                  <c:v>32</c:v>
                </c:pt>
                <c:pt idx="378">
                  <c:v>32</c:v>
                </c:pt>
                <c:pt idx="379">
                  <c:v>32</c:v>
                </c:pt>
                <c:pt idx="380">
                  <c:v>32</c:v>
                </c:pt>
                <c:pt idx="381">
                  <c:v>32</c:v>
                </c:pt>
                <c:pt idx="382">
                  <c:v>32</c:v>
                </c:pt>
                <c:pt idx="383">
                  <c:v>32</c:v>
                </c:pt>
                <c:pt idx="384">
                  <c:v>32</c:v>
                </c:pt>
                <c:pt idx="385">
                  <c:v>32</c:v>
                </c:pt>
                <c:pt idx="386">
                  <c:v>33</c:v>
                </c:pt>
                <c:pt idx="387">
                  <c:v>33</c:v>
                </c:pt>
                <c:pt idx="388">
                  <c:v>33</c:v>
                </c:pt>
                <c:pt idx="389">
                  <c:v>33</c:v>
                </c:pt>
                <c:pt idx="390">
                  <c:v>33</c:v>
                </c:pt>
                <c:pt idx="391">
                  <c:v>33</c:v>
                </c:pt>
                <c:pt idx="392">
                  <c:v>33</c:v>
                </c:pt>
                <c:pt idx="393">
                  <c:v>33</c:v>
                </c:pt>
                <c:pt idx="394">
                  <c:v>33</c:v>
                </c:pt>
                <c:pt idx="395">
                  <c:v>33</c:v>
                </c:pt>
                <c:pt idx="396">
                  <c:v>33</c:v>
                </c:pt>
                <c:pt idx="397">
                  <c:v>33</c:v>
                </c:pt>
                <c:pt idx="398">
                  <c:v>33</c:v>
                </c:pt>
                <c:pt idx="399">
                  <c:v>33</c:v>
                </c:pt>
                <c:pt idx="400">
                  <c:v>33</c:v>
                </c:pt>
                <c:pt idx="401">
                  <c:v>33</c:v>
                </c:pt>
                <c:pt idx="402">
                  <c:v>33</c:v>
                </c:pt>
                <c:pt idx="403">
                  <c:v>33</c:v>
                </c:pt>
                <c:pt idx="404">
                  <c:v>33</c:v>
                </c:pt>
                <c:pt idx="405">
                  <c:v>33</c:v>
                </c:pt>
                <c:pt idx="406">
                  <c:v>33</c:v>
                </c:pt>
                <c:pt idx="407">
                  <c:v>33</c:v>
                </c:pt>
                <c:pt idx="408">
                  <c:v>33</c:v>
                </c:pt>
                <c:pt idx="409">
                  <c:v>33</c:v>
                </c:pt>
                <c:pt idx="410">
                  <c:v>33</c:v>
                </c:pt>
                <c:pt idx="411">
                  <c:v>33</c:v>
                </c:pt>
                <c:pt idx="412">
                  <c:v>33</c:v>
                </c:pt>
                <c:pt idx="413">
                  <c:v>33</c:v>
                </c:pt>
                <c:pt idx="414">
                  <c:v>33</c:v>
                </c:pt>
                <c:pt idx="415">
                  <c:v>34</c:v>
                </c:pt>
                <c:pt idx="416">
                  <c:v>34</c:v>
                </c:pt>
                <c:pt idx="417">
                  <c:v>34</c:v>
                </c:pt>
                <c:pt idx="418">
                  <c:v>34</c:v>
                </c:pt>
                <c:pt idx="419">
                  <c:v>34</c:v>
                </c:pt>
                <c:pt idx="420">
                  <c:v>34</c:v>
                </c:pt>
                <c:pt idx="421">
                  <c:v>34</c:v>
                </c:pt>
                <c:pt idx="422">
                  <c:v>34</c:v>
                </c:pt>
                <c:pt idx="423">
                  <c:v>34</c:v>
                </c:pt>
                <c:pt idx="424">
                  <c:v>34</c:v>
                </c:pt>
                <c:pt idx="425">
                  <c:v>34</c:v>
                </c:pt>
                <c:pt idx="426">
                  <c:v>34</c:v>
                </c:pt>
                <c:pt idx="427">
                  <c:v>34</c:v>
                </c:pt>
                <c:pt idx="428">
                  <c:v>34</c:v>
                </c:pt>
                <c:pt idx="429">
                  <c:v>34</c:v>
                </c:pt>
                <c:pt idx="430">
                  <c:v>34</c:v>
                </c:pt>
                <c:pt idx="431">
                  <c:v>34</c:v>
                </c:pt>
                <c:pt idx="432">
                  <c:v>34</c:v>
                </c:pt>
                <c:pt idx="433">
                  <c:v>34</c:v>
                </c:pt>
                <c:pt idx="434">
                  <c:v>34</c:v>
                </c:pt>
                <c:pt idx="435">
                  <c:v>34</c:v>
                </c:pt>
                <c:pt idx="436">
                  <c:v>34</c:v>
                </c:pt>
                <c:pt idx="437">
                  <c:v>34</c:v>
                </c:pt>
                <c:pt idx="438">
                  <c:v>34</c:v>
                </c:pt>
                <c:pt idx="439">
                  <c:v>34</c:v>
                </c:pt>
                <c:pt idx="440">
                  <c:v>34</c:v>
                </c:pt>
                <c:pt idx="441">
                  <c:v>34</c:v>
                </c:pt>
                <c:pt idx="442">
                  <c:v>35</c:v>
                </c:pt>
                <c:pt idx="443">
                  <c:v>35</c:v>
                </c:pt>
                <c:pt idx="444">
                  <c:v>35</c:v>
                </c:pt>
                <c:pt idx="445">
                  <c:v>35</c:v>
                </c:pt>
                <c:pt idx="446">
                  <c:v>35</c:v>
                </c:pt>
                <c:pt idx="447">
                  <c:v>35</c:v>
                </c:pt>
                <c:pt idx="448">
                  <c:v>35</c:v>
                </c:pt>
                <c:pt idx="449">
                  <c:v>35</c:v>
                </c:pt>
                <c:pt idx="450">
                  <c:v>35</c:v>
                </c:pt>
                <c:pt idx="451">
                  <c:v>35</c:v>
                </c:pt>
                <c:pt idx="452">
                  <c:v>35</c:v>
                </c:pt>
                <c:pt idx="453">
                  <c:v>35</c:v>
                </c:pt>
                <c:pt idx="454">
                  <c:v>35</c:v>
                </c:pt>
                <c:pt idx="455">
                  <c:v>35</c:v>
                </c:pt>
                <c:pt idx="456">
                  <c:v>35</c:v>
                </c:pt>
                <c:pt idx="457">
                  <c:v>35</c:v>
                </c:pt>
                <c:pt idx="458">
                  <c:v>35</c:v>
                </c:pt>
                <c:pt idx="459">
                  <c:v>35</c:v>
                </c:pt>
                <c:pt idx="460">
                  <c:v>35</c:v>
                </c:pt>
                <c:pt idx="461">
                  <c:v>35</c:v>
                </c:pt>
                <c:pt idx="462">
                  <c:v>35</c:v>
                </c:pt>
                <c:pt idx="463">
                  <c:v>35</c:v>
                </c:pt>
                <c:pt idx="464">
                  <c:v>35</c:v>
                </c:pt>
                <c:pt idx="465">
                  <c:v>35</c:v>
                </c:pt>
                <c:pt idx="466">
                  <c:v>35</c:v>
                </c:pt>
                <c:pt idx="467">
                  <c:v>35</c:v>
                </c:pt>
                <c:pt idx="468">
                  <c:v>35</c:v>
                </c:pt>
                <c:pt idx="469">
                  <c:v>35</c:v>
                </c:pt>
                <c:pt idx="470">
                  <c:v>36</c:v>
                </c:pt>
                <c:pt idx="471">
                  <c:v>36</c:v>
                </c:pt>
                <c:pt idx="472">
                  <c:v>36</c:v>
                </c:pt>
                <c:pt idx="473">
                  <c:v>36</c:v>
                </c:pt>
                <c:pt idx="474">
                  <c:v>36</c:v>
                </c:pt>
                <c:pt idx="475">
                  <c:v>36</c:v>
                </c:pt>
                <c:pt idx="476">
                  <c:v>36</c:v>
                </c:pt>
                <c:pt idx="477">
                  <c:v>36</c:v>
                </c:pt>
                <c:pt idx="478">
                  <c:v>36</c:v>
                </c:pt>
                <c:pt idx="479">
                  <c:v>36</c:v>
                </c:pt>
                <c:pt idx="480">
                  <c:v>36</c:v>
                </c:pt>
                <c:pt idx="481">
                  <c:v>36</c:v>
                </c:pt>
                <c:pt idx="482">
                  <c:v>36</c:v>
                </c:pt>
                <c:pt idx="483">
                  <c:v>36</c:v>
                </c:pt>
                <c:pt idx="484">
                  <c:v>36</c:v>
                </c:pt>
                <c:pt idx="485">
                  <c:v>36</c:v>
                </c:pt>
                <c:pt idx="486">
                  <c:v>36</c:v>
                </c:pt>
                <c:pt idx="487">
                  <c:v>36</c:v>
                </c:pt>
                <c:pt idx="488">
                  <c:v>36</c:v>
                </c:pt>
                <c:pt idx="489">
                  <c:v>36</c:v>
                </c:pt>
                <c:pt idx="490">
                  <c:v>36</c:v>
                </c:pt>
                <c:pt idx="491">
                  <c:v>36</c:v>
                </c:pt>
                <c:pt idx="492">
                  <c:v>36</c:v>
                </c:pt>
                <c:pt idx="493">
                  <c:v>36</c:v>
                </c:pt>
                <c:pt idx="494">
                  <c:v>36</c:v>
                </c:pt>
                <c:pt idx="495">
                  <c:v>36</c:v>
                </c:pt>
                <c:pt idx="496">
                  <c:v>36</c:v>
                </c:pt>
                <c:pt idx="497">
                  <c:v>36</c:v>
                </c:pt>
                <c:pt idx="498">
                  <c:v>36</c:v>
                </c:pt>
                <c:pt idx="499">
                  <c:v>36</c:v>
                </c:pt>
                <c:pt idx="500">
                  <c:v>36</c:v>
                </c:pt>
                <c:pt idx="501">
                  <c:v>36</c:v>
                </c:pt>
                <c:pt idx="502">
                  <c:v>36</c:v>
                </c:pt>
                <c:pt idx="503">
                  <c:v>36</c:v>
                </c:pt>
                <c:pt idx="504">
                  <c:v>37</c:v>
                </c:pt>
                <c:pt idx="505">
                  <c:v>37</c:v>
                </c:pt>
                <c:pt idx="506">
                  <c:v>37</c:v>
                </c:pt>
                <c:pt idx="507">
                  <c:v>37</c:v>
                </c:pt>
                <c:pt idx="508">
                  <c:v>37</c:v>
                </c:pt>
                <c:pt idx="509">
                  <c:v>37</c:v>
                </c:pt>
                <c:pt idx="510">
                  <c:v>37</c:v>
                </c:pt>
                <c:pt idx="511">
                  <c:v>37</c:v>
                </c:pt>
                <c:pt idx="512">
                  <c:v>37</c:v>
                </c:pt>
                <c:pt idx="513">
                  <c:v>37</c:v>
                </c:pt>
                <c:pt idx="514">
                  <c:v>37</c:v>
                </c:pt>
                <c:pt idx="515">
                  <c:v>37</c:v>
                </c:pt>
                <c:pt idx="516">
                  <c:v>37</c:v>
                </c:pt>
                <c:pt idx="517">
                  <c:v>37</c:v>
                </c:pt>
                <c:pt idx="518">
                  <c:v>37</c:v>
                </c:pt>
                <c:pt idx="519">
                  <c:v>37</c:v>
                </c:pt>
                <c:pt idx="520">
                  <c:v>37</c:v>
                </c:pt>
                <c:pt idx="521">
                  <c:v>37</c:v>
                </c:pt>
                <c:pt idx="522">
                  <c:v>37</c:v>
                </c:pt>
                <c:pt idx="523">
                  <c:v>37</c:v>
                </c:pt>
                <c:pt idx="524">
                  <c:v>37</c:v>
                </c:pt>
                <c:pt idx="525">
                  <c:v>37</c:v>
                </c:pt>
                <c:pt idx="526">
                  <c:v>37</c:v>
                </c:pt>
                <c:pt idx="527">
                  <c:v>37</c:v>
                </c:pt>
                <c:pt idx="528">
                  <c:v>37</c:v>
                </c:pt>
                <c:pt idx="529">
                  <c:v>37</c:v>
                </c:pt>
                <c:pt idx="530">
                  <c:v>37</c:v>
                </c:pt>
                <c:pt idx="531">
                  <c:v>37</c:v>
                </c:pt>
                <c:pt idx="532">
                  <c:v>37</c:v>
                </c:pt>
                <c:pt idx="533">
                  <c:v>37</c:v>
                </c:pt>
                <c:pt idx="534">
                  <c:v>37</c:v>
                </c:pt>
                <c:pt idx="535">
                  <c:v>37</c:v>
                </c:pt>
                <c:pt idx="536">
                  <c:v>38</c:v>
                </c:pt>
                <c:pt idx="537">
                  <c:v>38</c:v>
                </c:pt>
                <c:pt idx="538">
                  <c:v>38</c:v>
                </c:pt>
                <c:pt idx="539">
                  <c:v>38</c:v>
                </c:pt>
                <c:pt idx="540">
                  <c:v>38</c:v>
                </c:pt>
                <c:pt idx="541">
                  <c:v>38</c:v>
                </c:pt>
                <c:pt idx="542">
                  <c:v>38</c:v>
                </c:pt>
                <c:pt idx="543">
                  <c:v>38</c:v>
                </c:pt>
                <c:pt idx="544">
                  <c:v>38</c:v>
                </c:pt>
                <c:pt idx="545">
                  <c:v>38</c:v>
                </c:pt>
                <c:pt idx="546">
                  <c:v>38</c:v>
                </c:pt>
                <c:pt idx="547">
                  <c:v>38</c:v>
                </c:pt>
                <c:pt idx="548">
                  <c:v>38</c:v>
                </c:pt>
                <c:pt idx="549">
                  <c:v>38</c:v>
                </c:pt>
                <c:pt idx="550">
                  <c:v>38</c:v>
                </c:pt>
                <c:pt idx="551">
                  <c:v>38</c:v>
                </c:pt>
                <c:pt idx="552">
                  <c:v>38</c:v>
                </c:pt>
                <c:pt idx="553">
                  <c:v>38</c:v>
                </c:pt>
                <c:pt idx="554">
                  <c:v>38</c:v>
                </c:pt>
                <c:pt idx="555">
                  <c:v>38</c:v>
                </c:pt>
                <c:pt idx="556">
                  <c:v>38</c:v>
                </c:pt>
                <c:pt idx="557">
                  <c:v>39</c:v>
                </c:pt>
                <c:pt idx="558">
                  <c:v>39</c:v>
                </c:pt>
                <c:pt idx="559">
                  <c:v>39</c:v>
                </c:pt>
                <c:pt idx="560">
                  <c:v>39</c:v>
                </c:pt>
                <c:pt idx="561">
                  <c:v>39</c:v>
                </c:pt>
                <c:pt idx="562">
                  <c:v>39</c:v>
                </c:pt>
                <c:pt idx="563">
                  <c:v>39</c:v>
                </c:pt>
                <c:pt idx="564">
                  <c:v>39</c:v>
                </c:pt>
                <c:pt idx="565">
                  <c:v>39</c:v>
                </c:pt>
                <c:pt idx="566">
                  <c:v>39</c:v>
                </c:pt>
                <c:pt idx="567">
                  <c:v>39</c:v>
                </c:pt>
                <c:pt idx="568">
                  <c:v>39</c:v>
                </c:pt>
                <c:pt idx="569">
                  <c:v>39</c:v>
                </c:pt>
                <c:pt idx="570">
                  <c:v>39</c:v>
                </c:pt>
                <c:pt idx="571">
                  <c:v>39</c:v>
                </c:pt>
                <c:pt idx="572">
                  <c:v>39</c:v>
                </c:pt>
                <c:pt idx="573">
                  <c:v>39</c:v>
                </c:pt>
                <c:pt idx="574">
                  <c:v>39</c:v>
                </c:pt>
                <c:pt idx="575">
                  <c:v>39</c:v>
                </c:pt>
                <c:pt idx="576">
                  <c:v>39</c:v>
                </c:pt>
                <c:pt idx="577">
                  <c:v>39</c:v>
                </c:pt>
                <c:pt idx="578">
                  <c:v>39</c:v>
                </c:pt>
                <c:pt idx="579">
                  <c:v>39</c:v>
                </c:pt>
                <c:pt idx="580">
                  <c:v>39</c:v>
                </c:pt>
                <c:pt idx="581">
                  <c:v>39</c:v>
                </c:pt>
                <c:pt idx="582">
                  <c:v>40</c:v>
                </c:pt>
                <c:pt idx="583">
                  <c:v>40</c:v>
                </c:pt>
                <c:pt idx="584">
                  <c:v>40</c:v>
                </c:pt>
                <c:pt idx="585">
                  <c:v>40</c:v>
                </c:pt>
                <c:pt idx="586">
                  <c:v>40</c:v>
                </c:pt>
                <c:pt idx="587">
                  <c:v>40</c:v>
                </c:pt>
                <c:pt idx="588">
                  <c:v>40</c:v>
                </c:pt>
                <c:pt idx="589">
                  <c:v>40</c:v>
                </c:pt>
                <c:pt idx="590">
                  <c:v>40</c:v>
                </c:pt>
                <c:pt idx="591">
                  <c:v>40</c:v>
                </c:pt>
                <c:pt idx="592">
                  <c:v>41</c:v>
                </c:pt>
                <c:pt idx="593">
                  <c:v>41</c:v>
                </c:pt>
                <c:pt idx="594">
                  <c:v>41</c:v>
                </c:pt>
                <c:pt idx="595">
                  <c:v>41</c:v>
                </c:pt>
                <c:pt idx="596">
                  <c:v>41</c:v>
                </c:pt>
                <c:pt idx="597">
                  <c:v>41</c:v>
                </c:pt>
                <c:pt idx="598">
                  <c:v>41</c:v>
                </c:pt>
                <c:pt idx="599">
                  <c:v>41</c:v>
                </c:pt>
                <c:pt idx="600">
                  <c:v>41</c:v>
                </c:pt>
                <c:pt idx="601">
                  <c:v>41</c:v>
                </c:pt>
                <c:pt idx="602">
                  <c:v>41</c:v>
                </c:pt>
                <c:pt idx="603">
                  <c:v>41</c:v>
                </c:pt>
                <c:pt idx="604">
                  <c:v>41</c:v>
                </c:pt>
                <c:pt idx="605">
                  <c:v>41</c:v>
                </c:pt>
                <c:pt idx="606">
                  <c:v>41</c:v>
                </c:pt>
                <c:pt idx="607">
                  <c:v>41</c:v>
                </c:pt>
                <c:pt idx="608">
                  <c:v>42</c:v>
                </c:pt>
                <c:pt idx="609">
                  <c:v>42</c:v>
                </c:pt>
                <c:pt idx="610">
                  <c:v>42</c:v>
                </c:pt>
                <c:pt idx="611">
                  <c:v>42</c:v>
                </c:pt>
                <c:pt idx="612">
                  <c:v>42</c:v>
                </c:pt>
                <c:pt idx="613">
                  <c:v>42</c:v>
                </c:pt>
                <c:pt idx="614">
                  <c:v>42</c:v>
                </c:pt>
                <c:pt idx="615">
                  <c:v>42</c:v>
                </c:pt>
                <c:pt idx="616">
                  <c:v>42</c:v>
                </c:pt>
                <c:pt idx="617">
                  <c:v>42</c:v>
                </c:pt>
                <c:pt idx="618">
                  <c:v>42</c:v>
                </c:pt>
                <c:pt idx="619">
                  <c:v>43</c:v>
                </c:pt>
                <c:pt idx="620">
                  <c:v>43</c:v>
                </c:pt>
                <c:pt idx="621">
                  <c:v>43</c:v>
                </c:pt>
                <c:pt idx="622">
                  <c:v>43</c:v>
                </c:pt>
                <c:pt idx="623">
                  <c:v>43</c:v>
                </c:pt>
                <c:pt idx="624">
                  <c:v>43</c:v>
                </c:pt>
                <c:pt idx="625">
                  <c:v>43</c:v>
                </c:pt>
                <c:pt idx="626">
                  <c:v>43</c:v>
                </c:pt>
                <c:pt idx="627">
                  <c:v>43</c:v>
                </c:pt>
                <c:pt idx="628">
                  <c:v>44</c:v>
                </c:pt>
                <c:pt idx="629">
                  <c:v>44</c:v>
                </c:pt>
                <c:pt idx="630">
                  <c:v>44</c:v>
                </c:pt>
                <c:pt idx="631">
                  <c:v>44</c:v>
                </c:pt>
                <c:pt idx="632">
                  <c:v>44</c:v>
                </c:pt>
                <c:pt idx="633">
                  <c:v>44</c:v>
                </c:pt>
                <c:pt idx="634">
                  <c:v>44</c:v>
                </c:pt>
                <c:pt idx="635">
                  <c:v>44</c:v>
                </c:pt>
                <c:pt idx="636">
                  <c:v>44</c:v>
                </c:pt>
                <c:pt idx="637">
                  <c:v>44</c:v>
                </c:pt>
                <c:pt idx="638">
                  <c:v>44</c:v>
                </c:pt>
                <c:pt idx="639">
                  <c:v>44</c:v>
                </c:pt>
                <c:pt idx="640">
                  <c:v>44</c:v>
                </c:pt>
                <c:pt idx="641">
                  <c:v>45</c:v>
                </c:pt>
                <c:pt idx="642">
                  <c:v>45</c:v>
                </c:pt>
                <c:pt idx="643">
                  <c:v>45</c:v>
                </c:pt>
                <c:pt idx="644">
                  <c:v>45</c:v>
                </c:pt>
                <c:pt idx="645">
                  <c:v>45</c:v>
                </c:pt>
                <c:pt idx="646">
                  <c:v>45</c:v>
                </c:pt>
                <c:pt idx="647">
                  <c:v>45</c:v>
                </c:pt>
                <c:pt idx="648">
                  <c:v>45</c:v>
                </c:pt>
                <c:pt idx="649">
                  <c:v>45</c:v>
                </c:pt>
                <c:pt idx="650">
                  <c:v>45</c:v>
                </c:pt>
                <c:pt idx="651">
                  <c:v>45</c:v>
                </c:pt>
                <c:pt idx="652">
                  <c:v>45</c:v>
                </c:pt>
                <c:pt idx="653">
                  <c:v>45</c:v>
                </c:pt>
                <c:pt idx="654">
                  <c:v>45</c:v>
                </c:pt>
                <c:pt idx="655">
                  <c:v>46</c:v>
                </c:pt>
                <c:pt idx="656">
                  <c:v>46</c:v>
                </c:pt>
                <c:pt idx="657">
                  <c:v>46</c:v>
                </c:pt>
                <c:pt idx="658">
                  <c:v>46</c:v>
                </c:pt>
                <c:pt idx="659">
                  <c:v>47</c:v>
                </c:pt>
                <c:pt idx="660">
                  <c:v>47</c:v>
                </c:pt>
                <c:pt idx="661">
                  <c:v>47</c:v>
                </c:pt>
                <c:pt idx="662">
                  <c:v>47</c:v>
                </c:pt>
                <c:pt idx="663">
                  <c:v>47</c:v>
                </c:pt>
                <c:pt idx="664">
                  <c:v>47</c:v>
                </c:pt>
                <c:pt idx="665">
                  <c:v>47</c:v>
                </c:pt>
                <c:pt idx="666">
                  <c:v>48</c:v>
                </c:pt>
                <c:pt idx="667">
                  <c:v>48</c:v>
                </c:pt>
                <c:pt idx="668">
                  <c:v>48</c:v>
                </c:pt>
                <c:pt idx="669">
                  <c:v>48</c:v>
                </c:pt>
                <c:pt idx="670">
                  <c:v>48</c:v>
                </c:pt>
                <c:pt idx="671">
                  <c:v>49</c:v>
                </c:pt>
                <c:pt idx="672">
                  <c:v>49</c:v>
                </c:pt>
                <c:pt idx="673">
                  <c:v>49</c:v>
                </c:pt>
                <c:pt idx="674">
                  <c:v>49</c:v>
                </c:pt>
                <c:pt idx="675">
                  <c:v>49</c:v>
                </c:pt>
                <c:pt idx="676">
                  <c:v>49</c:v>
                </c:pt>
                <c:pt idx="677">
                  <c:v>50</c:v>
                </c:pt>
                <c:pt idx="678">
                  <c:v>50</c:v>
                </c:pt>
                <c:pt idx="679">
                  <c:v>50</c:v>
                </c:pt>
                <c:pt idx="680">
                  <c:v>50</c:v>
                </c:pt>
                <c:pt idx="681">
                  <c:v>50</c:v>
                </c:pt>
                <c:pt idx="682">
                  <c:v>51</c:v>
                </c:pt>
                <c:pt idx="683">
                  <c:v>51</c:v>
                </c:pt>
                <c:pt idx="684">
                  <c:v>51</c:v>
                </c:pt>
                <c:pt idx="685">
                  <c:v>52</c:v>
                </c:pt>
                <c:pt idx="686">
                  <c:v>52</c:v>
                </c:pt>
                <c:pt idx="687">
                  <c:v>52</c:v>
                </c:pt>
                <c:pt idx="688">
                  <c:v>53</c:v>
                </c:pt>
                <c:pt idx="689">
                  <c:v>53</c:v>
                </c:pt>
                <c:pt idx="690">
                  <c:v>54</c:v>
                </c:pt>
                <c:pt idx="691">
                  <c:v>54</c:v>
                </c:pt>
                <c:pt idx="692">
                  <c:v>54</c:v>
                </c:pt>
                <c:pt idx="693">
                  <c:v>55</c:v>
                </c:pt>
                <c:pt idx="694">
                  <c:v>55</c:v>
                </c:pt>
                <c:pt idx="695">
                  <c:v>55</c:v>
                </c:pt>
                <c:pt idx="696">
                  <c:v>55</c:v>
                </c:pt>
                <c:pt idx="697">
                  <c:v>56</c:v>
                </c:pt>
                <c:pt idx="698">
                  <c:v>56</c:v>
                </c:pt>
                <c:pt idx="699">
                  <c:v>57</c:v>
                </c:pt>
                <c:pt idx="700">
                  <c:v>57</c:v>
                </c:pt>
                <c:pt idx="701">
                  <c:v>57</c:v>
                </c:pt>
                <c:pt idx="702">
                  <c:v>57</c:v>
                </c:pt>
                <c:pt idx="703">
                  <c:v>58</c:v>
                </c:pt>
                <c:pt idx="704">
                  <c:v>58</c:v>
                </c:pt>
                <c:pt idx="705">
                  <c:v>58</c:v>
                </c:pt>
                <c:pt idx="706">
                  <c:v>59</c:v>
                </c:pt>
                <c:pt idx="707">
                  <c:v>59</c:v>
                </c:pt>
                <c:pt idx="708">
                  <c:v>64</c:v>
                </c:pt>
                <c:pt idx="709">
                  <c:v>65</c:v>
                </c:pt>
                <c:pt idx="710">
                  <c:v>66</c:v>
                </c:pt>
                <c:pt idx="711">
                  <c:v>78</c:v>
                </c:pt>
              </c:numCache>
            </c:numRef>
          </c:xVal>
          <c:yVal>
            <c:numRef>
              <c:f>chart5!$B$2:$B$755</c:f>
              <c:numCache>
                <c:formatCode>General</c:formatCode>
                <c:ptCount val="7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2</c:v>
                </c:pt>
                <c:pt idx="119">
                  <c:v>2</c:v>
                </c:pt>
                <c:pt idx="120">
                  <c:v>2</c:v>
                </c:pt>
                <c:pt idx="121">
                  <c:v>2</c:v>
                </c:pt>
                <c:pt idx="122">
                  <c:v>2</c:v>
                </c:pt>
                <c:pt idx="123">
                  <c:v>2</c:v>
                </c:pt>
                <c:pt idx="124">
                  <c:v>2</c:v>
                </c:pt>
                <c:pt idx="125">
                  <c:v>2</c:v>
                </c:pt>
                <c:pt idx="126">
                  <c:v>2</c:v>
                </c:pt>
                <c:pt idx="127">
                  <c:v>2</c:v>
                </c:pt>
                <c:pt idx="128">
                  <c:v>2</c:v>
                </c:pt>
                <c:pt idx="129">
                  <c:v>2</c:v>
                </c:pt>
                <c:pt idx="130">
                  <c:v>2</c:v>
                </c:pt>
                <c:pt idx="131">
                  <c:v>2</c:v>
                </c:pt>
                <c:pt idx="132">
                  <c:v>2</c:v>
                </c:pt>
                <c:pt idx="133">
                  <c:v>2</c:v>
                </c:pt>
                <c:pt idx="134">
                  <c:v>2</c:v>
                </c:pt>
                <c:pt idx="135">
                  <c:v>2</c:v>
                </c:pt>
                <c:pt idx="136">
                  <c:v>2</c:v>
                </c:pt>
                <c:pt idx="137">
                  <c:v>2</c:v>
                </c:pt>
                <c:pt idx="138">
                  <c:v>2</c:v>
                </c:pt>
                <c:pt idx="139">
                  <c:v>2</c:v>
                </c:pt>
                <c:pt idx="140">
                  <c:v>2</c:v>
                </c:pt>
                <c:pt idx="141">
                  <c:v>2</c:v>
                </c:pt>
                <c:pt idx="142">
                  <c:v>2</c:v>
                </c:pt>
                <c:pt idx="143">
                  <c:v>2</c:v>
                </c:pt>
                <c:pt idx="144">
                  <c:v>2</c:v>
                </c:pt>
                <c:pt idx="145">
                  <c:v>2</c:v>
                </c:pt>
                <c:pt idx="146">
                  <c:v>2</c:v>
                </c:pt>
                <c:pt idx="147">
                  <c:v>2</c:v>
                </c:pt>
                <c:pt idx="148">
                  <c:v>2</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3</c:v>
                </c:pt>
                <c:pt idx="163">
                  <c:v>3</c:v>
                </c:pt>
                <c:pt idx="164">
                  <c:v>3</c:v>
                </c:pt>
                <c:pt idx="165">
                  <c:v>3</c:v>
                </c:pt>
                <c:pt idx="166">
                  <c:v>3</c:v>
                </c:pt>
                <c:pt idx="167">
                  <c:v>3</c:v>
                </c:pt>
                <c:pt idx="168">
                  <c:v>3</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pt idx="183">
                  <c:v>3</c:v>
                </c:pt>
                <c:pt idx="184">
                  <c:v>3</c:v>
                </c:pt>
                <c:pt idx="185">
                  <c:v>3</c:v>
                </c:pt>
                <c:pt idx="186">
                  <c:v>3</c:v>
                </c:pt>
                <c:pt idx="187">
                  <c:v>3</c:v>
                </c:pt>
                <c:pt idx="188">
                  <c:v>3</c:v>
                </c:pt>
                <c:pt idx="189">
                  <c:v>3</c:v>
                </c:pt>
                <c:pt idx="190">
                  <c:v>3</c:v>
                </c:pt>
                <c:pt idx="191">
                  <c:v>3</c:v>
                </c:pt>
                <c:pt idx="192">
                  <c:v>3</c:v>
                </c:pt>
                <c:pt idx="193">
                  <c:v>3</c:v>
                </c:pt>
                <c:pt idx="194">
                  <c:v>3</c:v>
                </c:pt>
                <c:pt idx="195">
                  <c:v>3</c:v>
                </c:pt>
                <c:pt idx="196">
                  <c:v>3</c:v>
                </c:pt>
                <c:pt idx="197">
                  <c:v>3</c:v>
                </c:pt>
                <c:pt idx="198">
                  <c:v>3</c:v>
                </c:pt>
                <c:pt idx="199">
                  <c:v>3</c:v>
                </c:pt>
                <c:pt idx="200">
                  <c:v>3</c:v>
                </c:pt>
                <c:pt idx="201">
                  <c:v>3</c:v>
                </c:pt>
                <c:pt idx="202">
                  <c:v>3</c:v>
                </c:pt>
                <c:pt idx="203">
                  <c:v>3</c:v>
                </c:pt>
                <c:pt idx="204">
                  <c:v>3</c:v>
                </c:pt>
                <c:pt idx="205">
                  <c:v>3</c:v>
                </c:pt>
                <c:pt idx="206">
                  <c:v>3</c:v>
                </c:pt>
                <c:pt idx="207">
                  <c:v>3</c:v>
                </c:pt>
                <c:pt idx="208">
                  <c:v>3</c:v>
                </c:pt>
                <c:pt idx="209">
                  <c:v>3</c:v>
                </c:pt>
                <c:pt idx="210">
                  <c:v>3</c:v>
                </c:pt>
                <c:pt idx="211">
                  <c:v>4</c:v>
                </c:pt>
                <c:pt idx="212">
                  <c:v>4</c:v>
                </c:pt>
                <c:pt idx="213">
                  <c:v>4</c:v>
                </c:pt>
                <c:pt idx="214">
                  <c:v>4</c:v>
                </c:pt>
                <c:pt idx="215">
                  <c:v>4</c:v>
                </c:pt>
                <c:pt idx="216">
                  <c:v>4</c:v>
                </c:pt>
                <c:pt idx="217">
                  <c:v>4</c:v>
                </c:pt>
                <c:pt idx="218">
                  <c:v>4</c:v>
                </c:pt>
                <c:pt idx="219">
                  <c:v>4</c:v>
                </c:pt>
                <c:pt idx="220">
                  <c:v>4</c:v>
                </c:pt>
                <c:pt idx="221">
                  <c:v>4</c:v>
                </c:pt>
                <c:pt idx="222">
                  <c:v>4</c:v>
                </c:pt>
                <c:pt idx="223">
                  <c:v>4</c:v>
                </c:pt>
                <c:pt idx="224">
                  <c:v>4</c:v>
                </c:pt>
                <c:pt idx="225">
                  <c:v>4</c:v>
                </c:pt>
                <c:pt idx="226">
                  <c:v>4</c:v>
                </c:pt>
                <c:pt idx="227">
                  <c:v>4</c:v>
                </c:pt>
                <c:pt idx="228">
                  <c:v>4</c:v>
                </c:pt>
                <c:pt idx="229">
                  <c:v>4</c:v>
                </c:pt>
                <c:pt idx="230">
                  <c:v>4</c:v>
                </c:pt>
                <c:pt idx="231">
                  <c:v>4</c:v>
                </c:pt>
                <c:pt idx="232">
                  <c:v>4</c:v>
                </c:pt>
                <c:pt idx="233">
                  <c:v>4</c:v>
                </c:pt>
                <c:pt idx="234">
                  <c:v>4</c:v>
                </c:pt>
                <c:pt idx="235">
                  <c:v>4</c:v>
                </c:pt>
                <c:pt idx="236">
                  <c:v>4</c:v>
                </c:pt>
                <c:pt idx="237">
                  <c:v>4</c:v>
                </c:pt>
                <c:pt idx="238">
                  <c:v>4</c:v>
                </c:pt>
                <c:pt idx="239">
                  <c:v>5</c:v>
                </c:pt>
                <c:pt idx="240">
                  <c:v>5</c:v>
                </c:pt>
                <c:pt idx="241">
                  <c:v>5</c:v>
                </c:pt>
                <c:pt idx="242">
                  <c:v>5</c:v>
                </c:pt>
                <c:pt idx="243">
                  <c:v>5</c:v>
                </c:pt>
                <c:pt idx="244">
                  <c:v>5</c:v>
                </c:pt>
                <c:pt idx="245">
                  <c:v>5</c:v>
                </c:pt>
                <c:pt idx="246">
                  <c:v>5</c:v>
                </c:pt>
                <c:pt idx="247">
                  <c:v>5</c:v>
                </c:pt>
                <c:pt idx="248">
                  <c:v>5</c:v>
                </c:pt>
                <c:pt idx="249">
                  <c:v>5</c:v>
                </c:pt>
                <c:pt idx="250">
                  <c:v>5</c:v>
                </c:pt>
                <c:pt idx="251">
                  <c:v>5</c:v>
                </c:pt>
                <c:pt idx="252">
                  <c:v>5</c:v>
                </c:pt>
                <c:pt idx="253">
                  <c:v>5</c:v>
                </c:pt>
                <c:pt idx="254">
                  <c:v>5</c:v>
                </c:pt>
                <c:pt idx="255">
                  <c:v>5</c:v>
                </c:pt>
                <c:pt idx="256">
                  <c:v>5</c:v>
                </c:pt>
                <c:pt idx="257">
                  <c:v>5</c:v>
                </c:pt>
                <c:pt idx="258">
                  <c:v>5</c:v>
                </c:pt>
                <c:pt idx="259">
                  <c:v>5</c:v>
                </c:pt>
                <c:pt idx="260">
                  <c:v>5</c:v>
                </c:pt>
                <c:pt idx="261">
                  <c:v>5</c:v>
                </c:pt>
                <c:pt idx="262">
                  <c:v>5</c:v>
                </c:pt>
                <c:pt idx="263">
                  <c:v>5</c:v>
                </c:pt>
                <c:pt idx="264">
                  <c:v>5</c:v>
                </c:pt>
                <c:pt idx="265">
                  <c:v>5</c:v>
                </c:pt>
                <c:pt idx="266">
                  <c:v>5</c:v>
                </c:pt>
                <c:pt idx="267">
                  <c:v>5</c:v>
                </c:pt>
                <c:pt idx="268">
                  <c:v>5</c:v>
                </c:pt>
                <c:pt idx="269">
                  <c:v>5</c:v>
                </c:pt>
                <c:pt idx="270">
                  <c:v>5</c:v>
                </c:pt>
                <c:pt idx="271">
                  <c:v>5</c:v>
                </c:pt>
                <c:pt idx="272">
                  <c:v>5</c:v>
                </c:pt>
                <c:pt idx="273">
                  <c:v>5</c:v>
                </c:pt>
                <c:pt idx="274">
                  <c:v>5</c:v>
                </c:pt>
                <c:pt idx="275">
                  <c:v>5</c:v>
                </c:pt>
                <c:pt idx="276">
                  <c:v>5</c:v>
                </c:pt>
                <c:pt idx="277">
                  <c:v>5</c:v>
                </c:pt>
                <c:pt idx="278">
                  <c:v>5</c:v>
                </c:pt>
                <c:pt idx="279">
                  <c:v>5</c:v>
                </c:pt>
                <c:pt idx="280">
                  <c:v>5</c:v>
                </c:pt>
                <c:pt idx="281">
                  <c:v>5</c:v>
                </c:pt>
                <c:pt idx="282">
                  <c:v>5</c:v>
                </c:pt>
                <c:pt idx="283">
                  <c:v>5</c:v>
                </c:pt>
                <c:pt idx="284">
                  <c:v>5</c:v>
                </c:pt>
                <c:pt idx="285">
                  <c:v>5</c:v>
                </c:pt>
                <c:pt idx="286">
                  <c:v>5</c:v>
                </c:pt>
                <c:pt idx="287">
                  <c:v>5</c:v>
                </c:pt>
                <c:pt idx="288">
                  <c:v>5</c:v>
                </c:pt>
                <c:pt idx="289">
                  <c:v>6</c:v>
                </c:pt>
                <c:pt idx="290">
                  <c:v>6</c:v>
                </c:pt>
                <c:pt idx="291">
                  <c:v>6</c:v>
                </c:pt>
                <c:pt idx="292">
                  <c:v>6</c:v>
                </c:pt>
                <c:pt idx="293">
                  <c:v>6</c:v>
                </c:pt>
                <c:pt idx="294">
                  <c:v>6</c:v>
                </c:pt>
                <c:pt idx="295">
                  <c:v>6</c:v>
                </c:pt>
                <c:pt idx="296">
                  <c:v>6</c:v>
                </c:pt>
                <c:pt idx="297">
                  <c:v>6</c:v>
                </c:pt>
                <c:pt idx="298">
                  <c:v>6</c:v>
                </c:pt>
                <c:pt idx="299">
                  <c:v>6</c:v>
                </c:pt>
                <c:pt idx="300">
                  <c:v>6</c:v>
                </c:pt>
                <c:pt idx="301">
                  <c:v>6</c:v>
                </c:pt>
                <c:pt idx="302">
                  <c:v>6</c:v>
                </c:pt>
                <c:pt idx="303">
                  <c:v>6</c:v>
                </c:pt>
                <c:pt idx="304">
                  <c:v>6</c:v>
                </c:pt>
                <c:pt idx="305">
                  <c:v>6</c:v>
                </c:pt>
                <c:pt idx="306">
                  <c:v>6</c:v>
                </c:pt>
                <c:pt idx="307">
                  <c:v>6</c:v>
                </c:pt>
                <c:pt idx="308">
                  <c:v>6</c:v>
                </c:pt>
                <c:pt idx="309">
                  <c:v>6</c:v>
                </c:pt>
                <c:pt idx="310">
                  <c:v>6</c:v>
                </c:pt>
                <c:pt idx="311">
                  <c:v>6</c:v>
                </c:pt>
                <c:pt idx="312">
                  <c:v>6</c:v>
                </c:pt>
                <c:pt idx="313">
                  <c:v>6</c:v>
                </c:pt>
                <c:pt idx="314">
                  <c:v>6</c:v>
                </c:pt>
                <c:pt idx="315">
                  <c:v>6</c:v>
                </c:pt>
                <c:pt idx="316">
                  <c:v>6</c:v>
                </c:pt>
                <c:pt idx="317">
                  <c:v>6</c:v>
                </c:pt>
                <c:pt idx="318">
                  <c:v>6</c:v>
                </c:pt>
                <c:pt idx="319">
                  <c:v>6</c:v>
                </c:pt>
                <c:pt idx="320">
                  <c:v>6</c:v>
                </c:pt>
                <c:pt idx="321">
                  <c:v>6</c:v>
                </c:pt>
                <c:pt idx="322">
                  <c:v>6</c:v>
                </c:pt>
                <c:pt idx="323">
                  <c:v>6</c:v>
                </c:pt>
                <c:pt idx="324">
                  <c:v>6</c:v>
                </c:pt>
                <c:pt idx="325">
                  <c:v>6</c:v>
                </c:pt>
                <c:pt idx="326">
                  <c:v>6</c:v>
                </c:pt>
                <c:pt idx="327">
                  <c:v>6</c:v>
                </c:pt>
                <c:pt idx="328">
                  <c:v>6</c:v>
                </c:pt>
                <c:pt idx="329">
                  <c:v>6</c:v>
                </c:pt>
                <c:pt idx="330">
                  <c:v>6</c:v>
                </c:pt>
                <c:pt idx="331">
                  <c:v>6</c:v>
                </c:pt>
                <c:pt idx="332">
                  <c:v>6</c:v>
                </c:pt>
                <c:pt idx="333">
                  <c:v>6</c:v>
                </c:pt>
                <c:pt idx="334">
                  <c:v>6</c:v>
                </c:pt>
                <c:pt idx="335">
                  <c:v>6</c:v>
                </c:pt>
                <c:pt idx="336">
                  <c:v>6</c:v>
                </c:pt>
                <c:pt idx="337">
                  <c:v>6</c:v>
                </c:pt>
                <c:pt idx="338">
                  <c:v>6</c:v>
                </c:pt>
                <c:pt idx="339">
                  <c:v>6</c:v>
                </c:pt>
                <c:pt idx="340">
                  <c:v>6</c:v>
                </c:pt>
                <c:pt idx="341">
                  <c:v>6</c:v>
                </c:pt>
                <c:pt idx="342">
                  <c:v>6</c:v>
                </c:pt>
                <c:pt idx="343">
                  <c:v>6</c:v>
                </c:pt>
                <c:pt idx="344">
                  <c:v>6</c:v>
                </c:pt>
                <c:pt idx="345">
                  <c:v>6</c:v>
                </c:pt>
                <c:pt idx="346">
                  <c:v>6</c:v>
                </c:pt>
                <c:pt idx="347">
                  <c:v>6</c:v>
                </c:pt>
                <c:pt idx="348">
                  <c:v>6</c:v>
                </c:pt>
                <c:pt idx="349">
                  <c:v>6</c:v>
                </c:pt>
                <c:pt idx="350">
                  <c:v>6</c:v>
                </c:pt>
                <c:pt idx="351">
                  <c:v>6</c:v>
                </c:pt>
                <c:pt idx="352">
                  <c:v>6</c:v>
                </c:pt>
                <c:pt idx="353">
                  <c:v>6</c:v>
                </c:pt>
                <c:pt idx="354">
                  <c:v>6</c:v>
                </c:pt>
                <c:pt idx="355">
                  <c:v>6</c:v>
                </c:pt>
                <c:pt idx="356">
                  <c:v>6</c:v>
                </c:pt>
                <c:pt idx="357">
                  <c:v>6</c:v>
                </c:pt>
                <c:pt idx="358">
                  <c:v>6</c:v>
                </c:pt>
                <c:pt idx="359">
                  <c:v>6</c:v>
                </c:pt>
                <c:pt idx="360">
                  <c:v>6</c:v>
                </c:pt>
                <c:pt idx="361">
                  <c:v>6</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6</c:v>
                </c:pt>
                <c:pt idx="377">
                  <c:v>6</c:v>
                </c:pt>
                <c:pt idx="378">
                  <c:v>6</c:v>
                </c:pt>
                <c:pt idx="379">
                  <c:v>6</c:v>
                </c:pt>
                <c:pt idx="380">
                  <c:v>6</c:v>
                </c:pt>
                <c:pt idx="381">
                  <c:v>6</c:v>
                </c:pt>
                <c:pt idx="382">
                  <c:v>6</c:v>
                </c:pt>
                <c:pt idx="383">
                  <c:v>6</c:v>
                </c:pt>
                <c:pt idx="384">
                  <c:v>6</c:v>
                </c:pt>
                <c:pt idx="385">
                  <c:v>6</c:v>
                </c:pt>
                <c:pt idx="386">
                  <c:v>6</c:v>
                </c:pt>
                <c:pt idx="387">
                  <c:v>6</c:v>
                </c:pt>
                <c:pt idx="388">
                  <c:v>6</c:v>
                </c:pt>
                <c:pt idx="389">
                  <c:v>6</c:v>
                </c:pt>
                <c:pt idx="390">
                  <c:v>6</c:v>
                </c:pt>
                <c:pt idx="391">
                  <c:v>6</c:v>
                </c:pt>
                <c:pt idx="392">
                  <c:v>6</c:v>
                </c:pt>
                <c:pt idx="393">
                  <c:v>6</c:v>
                </c:pt>
                <c:pt idx="394">
                  <c:v>6</c:v>
                </c:pt>
                <c:pt idx="395">
                  <c:v>6</c:v>
                </c:pt>
                <c:pt idx="396">
                  <c:v>6</c:v>
                </c:pt>
                <c:pt idx="397">
                  <c:v>6</c:v>
                </c:pt>
                <c:pt idx="398">
                  <c:v>6</c:v>
                </c:pt>
                <c:pt idx="399">
                  <c:v>6</c:v>
                </c:pt>
                <c:pt idx="400">
                  <c:v>6</c:v>
                </c:pt>
                <c:pt idx="401">
                  <c:v>6</c:v>
                </c:pt>
                <c:pt idx="402">
                  <c:v>6</c:v>
                </c:pt>
                <c:pt idx="403">
                  <c:v>6</c:v>
                </c:pt>
                <c:pt idx="404">
                  <c:v>6</c:v>
                </c:pt>
                <c:pt idx="405">
                  <c:v>6</c:v>
                </c:pt>
                <c:pt idx="406">
                  <c:v>6</c:v>
                </c:pt>
                <c:pt idx="407">
                  <c:v>6</c:v>
                </c:pt>
                <c:pt idx="408">
                  <c:v>6</c:v>
                </c:pt>
                <c:pt idx="409">
                  <c:v>6</c:v>
                </c:pt>
                <c:pt idx="410">
                  <c:v>6</c:v>
                </c:pt>
                <c:pt idx="411">
                  <c:v>6</c:v>
                </c:pt>
                <c:pt idx="412">
                  <c:v>6</c:v>
                </c:pt>
                <c:pt idx="413">
                  <c:v>6</c:v>
                </c:pt>
                <c:pt idx="414">
                  <c:v>6</c:v>
                </c:pt>
                <c:pt idx="415">
                  <c:v>6</c:v>
                </c:pt>
                <c:pt idx="416">
                  <c:v>6</c:v>
                </c:pt>
                <c:pt idx="417">
                  <c:v>6</c:v>
                </c:pt>
                <c:pt idx="418">
                  <c:v>6</c:v>
                </c:pt>
                <c:pt idx="419">
                  <c:v>6</c:v>
                </c:pt>
                <c:pt idx="420">
                  <c:v>6</c:v>
                </c:pt>
                <c:pt idx="421">
                  <c:v>6</c:v>
                </c:pt>
                <c:pt idx="422">
                  <c:v>6</c:v>
                </c:pt>
                <c:pt idx="423">
                  <c:v>6</c:v>
                </c:pt>
                <c:pt idx="424">
                  <c:v>6</c:v>
                </c:pt>
                <c:pt idx="425">
                  <c:v>6</c:v>
                </c:pt>
                <c:pt idx="426">
                  <c:v>6</c:v>
                </c:pt>
                <c:pt idx="427">
                  <c:v>6</c:v>
                </c:pt>
                <c:pt idx="428">
                  <c:v>6</c:v>
                </c:pt>
                <c:pt idx="429">
                  <c:v>6</c:v>
                </c:pt>
                <c:pt idx="430">
                  <c:v>6</c:v>
                </c:pt>
                <c:pt idx="431">
                  <c:v>6</c:v>
                </c:pt>
                <c:pt idx="432">
                  <c:v>6</c:v>
                </c:pt>
                <c:pt idx="433">
                  <c:v>6</c:v>
                </c:pt>
                <c:pt idx="434">
                  <c:v>6</c:v>
                </c:pt>
                <c:pt idx="435">
                  <c:v>6</c:v>
                </c:pt>
                <c:pt idx="436">
                  <c:v>6</c:v>
                </c:pt>
                <c:pt idx="437">
                  <c:v>6</c:v>
                </c:pt>
                <c:pt idx="438">
                  <c:v>6</c:v>
                </c:pt>
                <c:pt idx="439">
                  <c:v>6</c:v>
                </c:pt>
                <c:pt idx="440">
                  <c:v>7</c:v>
                </c:pt>
                <c:pt idx="441">
                  <c:v>7</c:v>
                </c:pt>
                <c:pt idx="442">
                  <c:v>7</c:v>
                </c:pt>
                <c:pt idx="443">
                  <c:v>7</c:v>
                </c:pt>
                <c:pt idx="444">
                  <c:v>7</c:v>
                </c:pt>
                <c:pt idx="445">
                  <c:v>7</c:v>
                </c:pt>
                <c:pt idx="446">
                  <c:v>7</c:v>
                </c:pt>
                <c:pt idx="447">
                  <c:v>7</c:v>
                </c:pt>
                <c:pt idx="448">
                  <c:v>7</c:v>
                </c:pt>
                <c:pt idx="449">
                  <c:v>7</c:v>
                </c:pt>
                <c:pt idx="450">
                  <c:v>7</c:v>
                </c:pt>
                <c:pt idx="451">
                  <c:v>7</c:v>
                </c:pt>
                <c:pt idx="452">
                  <c:v>7</c:v>
                </c:pt>
                <c:pt idx="453">
                  <c:v>7</c:v>
                </c:pt>
                <c:pt idx="454">
                  <c:v>7</c:v>
                </c:pt>
                <c:pt idx="455">
                  <c:v>7</c:v>
                </c:pt>
                <c:pt idx="456">
                  <c:v>7</c:v>
                </c:pt>
                <c:pt idx="457">
                  <c:v>7</c:v>
                </c:pt>
                <c:pt idx="458">
                  <c:v>7</c:v>
                </c:pt>
                <c:pt idx="459">
                  <c:v>7</c:v>
                </c:pt>
                <c:pt idx="460">
                  <c:v>7</c:v>
                </c:pt>
                <c:pt idx="461">
                  <c:v>7</c:v>
                </c:pt>
                <c:pt idx="462">
                  <c:v>7</c:v>
                </c:pt>
                <c:pt idx="463">
                  <c:v>7</c:v>
                </c:pt>
                <c:pt idx="464">
                  <c:v>7</c:v>
                </c:pt>
                <c:pt idx="465">
                  <c:v>7</c:v>
                </c:pt>
                <c:pt idx="466">
                  <c:v>7</c:v>
                </c:pt>
                <c:pt idx="467">
                  <c:v>7</c:v>
                </c:pt>
                <c:pt idx="468">
                  <c:v>8</c:v>
                </c:pt>
                <c:pt idx="469">
                  <c:v>8</c:v>
                </c:pt>
                <c:pt idx="470">
                  <c:v>8</c:v>
                </c:pt>
                <c:pt idx="471">
                  <c:v>8</c:v>
                </c:pt>
                <c:pt idx="472">
                  <c:v>8</c:v>
                </c:pt>
                <c:pt idx="473">
                  <c:v>8</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9</c:v>
                </c:pt>
                <c:pt idx="488">
                  <c:v>9</c:v>
                </c:pt>
                <c:pt idx="489">
                  <c:v>9</c:v>
                </c:pt>
                <c:pt idx="490">
                  <c:v>9</c:v>
                </c:pt>
                <c:pt idx="491">
                  <c:v>9</c:v>
                </c:pt>
                <c:pt idx="492">
                  <c:v>9</c:v>
                </c:pt>
                <c:pt idx="493">
                  <c:v>9</c:v>
                </c:pt>
                <c:pt idx="494">
                  <c:v>9</c:v>
                </c:pt>
                <c:pt idx="495">
                  <c:v>9</c:v>
                </c:pt>
                <c:pt idx="496">
                  <c:v>9</c:v>
                </c:pt>
                <c:pt idx="497">
                  <c:v>9</c:v>
                </c:pt>
                <c:pt idx="498">
                  <c:v>9</c:v>
                </c:pt>
                <c:pt idx="499">
                  <c:v>9</c:v>
                </c:pt>
                <c:pt idx="500">
                  <c:v>10</c:v>
                </c:pt>
                <c:pt idx="501">
                  <c:v>10</c:v>
                </c:pt>
                <c:pt idx="502">
                  <c:v>10</c:v>
                </c:pt>
                <c:pt idx="503">
                  <c:v>10</c:v>
                </c:pt>
                <c:pt idx="504">
                  <c:v>10</c:v>
                </c:pt>
                <c:pt idx="505">
                  <c:v>10</c:v>
                </c:pt>
                <c:pt idx="506">
                  <c:v>10</c:v>
                </c:pt>
                <c:pt idx="507">
                  <c:v>10</c:v>
                </c:pt>
                <c:pt idx="508">
                  <c:v>10</c:v>
                </c:pt>
                <c:pt idx="509">
                  <c:v>10</c:v>
                </c:pt>
                <c:pt idx="510">
                  <c:v>10</c:v>
                </c:pt>
                <c:pt idx="511">
                  <c:v>10</c:v>
                </c:pt>
                <c:pt idx="512">
                  <c:v>10</c:v>
                </c:pt>
                <c:pt idx="513">
                  <c:v>10</c:v>
                </c:pt>
                <c:pt idx="514">
                  <c:v>10</c:v>
                </c:pt>
                <c:pt idx="515">
                  <c:v>10</c:v>
                </c:pt>
                <c:pt idx="516">
                  <c:v>10</c:v>
                </c:pt>
                <c:pt idx="517">
                  <c:v>10</c:v>
                </c:pt>
                <c:pt idx="518">
                  <c:v>10</c:v>
                </c:pt>
                <c:pt idx="519">
                  <c:v>10</c:v>
                </c:pt>
                <c:pt idx="520">
                  <c:v>10</c:v>
                </c:pt>
                <c:pt idx="521">
                  <c:v>10</c:v>
                </c:pt>
                <c:pt idx="522">
                  <c:v>10</c:v>
                </c:pt>
                <c:pt idx="523">
                  <c:v>10</c:v>
                </c:pt>
                <c:pt idx="524">
                  <c:v>10</c:v>
                </c:pt>
                <c:pt idx="525">
                  <c:v>10</c:v>
                </c:pt>
                <c:pt idx="526">
                  <c:v>10</c:v>
                </c:pt>
                <c:pt idx="527">
                  <c:v>10</c:v>
                </c:pt>
                <c:pt idx="528">
                  <c:v>10</c:v>
                </c:pt>
                <c:pt idx="529">
                  <c:v>10</c:v>
                </c:pt>
                <c:pt idx="530">
                  <c:v>10</c:v>
                </c:pt>
                <c:pt idx="531">
                  <c:v>10</c:v>
                </c:pt>
                <c:pt idx="532">
                  <c:v>10</c:v>
                </c:pt>
                <c:pt idx="533">
                  <c:v>10</c:v>
                </c:pt>
                <c:pt idx="534">
                  <c:v>10</c:v>
                </c:pt>
                <c:pt idx="535">
                  <c:v>10</c:v>
                </c:pt>
                <c:pt idx="536">
                  <c:v>10</c:v>
                </c:pt>
                <c:pt idx="537">
                  <c:v>10</c:v>
                </c:pt>
                <c:pt idx="538">
                  <c:v>10</c:v>
                </c:pt>
                <c:pt idx="539">
                  <c:v>10</c:v>
                </c:pt>
                <c:pt idx="540">
                  <c:v>10</c:v>
                </c:pt>
                <c:pt idx="541">
                  <c:v>10</c:v>
                </c:pt>
                <c:pt idx="542">
                  <c:v>10</c:v>
                </c:pt>
                <c:pt idx="543">
                  <c:v>10</c:v>
                </c:pt>
                <c:pt idx="544">
                  <c:v>10</c:v>
                </c:pt>
                <c:pt idx="545">
                  <c:v>10</c:v>
                </c:pt>
                <c:pt idx="546">
                  <c:v>10</c:v>
                </c:pt>
                <c:pt idx="547">
                  <c:v>10</c:v>
                </c:pt>
                <c:pt idx="548">
                  <c:v>10</c:v>
                </c:pt>
                <c:pt idx="549">
                  <c:v>11</c:v>
                </c:pt>
                <c:pt idx="550">
                  <c:v>11</c:v>
                </c:pt>
                <c:pt idx="551">
                  <c:v>11</c:v>
                </c:pt>
                <c:pt idx="552">
                  <c:v>11</c:v>
                </c:pt>
                <c:pt idx="553">
                  <c:v>11</c:v>
                </c:pt>
                <c:pt idx="554">
                  <c:v>11</c:v>
                </c:pt>
                <c:pt idx="555">
                  <c:v>11</c:v>
                </c:pt>
                <c:pt idx="556">
                  <c:v>11</c:v>
                </c:pt>
                <c:pt idx="557">
                  <c:v>11</c:v>
                </c:pt>
                <c:pt idx="558">
                  <c:v>11</c:v>
                </c:pt>
                <c:pt idx="559">
                  <c:v>11</c:v>
                </c:pt>
                <c:pt idx="560">
                  <c:v>11</c:v>
                </c:pt>
                <c:pt idx="561">
                  <c:v>11</c:v>
                </c:pt>
                <c:pt idx="562">
                  <c:v>11</c:v>
                </c:pt>
                <c:pt idx="563">
                  <c:v>11</c:v>
                </c:pt>
                <c:pt idx="564">
                  <c:v>11</c:v>
                </c:pt>
                <c:pt idx="565">
                  <c:v>12</c:v>
                </c:pt>
                <c:pt idx="566">
                  <c:v>12</c:v>
                </c:pt>
                <c:pt idx="567">
                  <c:v>12</c:v>
                </c:pt>
                <c:pt idx="568">
                  <c:v>12</c:v>
                </c:pt>
                <c:pt idx="569">
                  <c:v>12</c:v>
                </c:pt>
                <c:pt idx="570">
                  <c:v>12</c:v>
                </c:pt>
                <c:pt idx="571">
                  <c:v>12</c:v>
                </c:pt>
                <c:pt idx="572">
                  <c:v>12</c:v>
                </c:pt>
                <c:pt idx="573">
                  <c:v>12</c:v>
                </c:pt>
                <c:pt idx="574">
                  <c:v>12</c:v>
                </c:pt>
                <c:pt idx="575">
                  <c:v>12</c:v>
                </c:pt>
                <c:pt idx="576">
                  <c:v>12</c:v>
                </c:pt>
                <c:pt idx="577">
                  <c:v>12</c:v>
                </c:pt>
                <c:pt idx="578">
                  <c:v>12</c:v>
                </c:pt>
                <c:pt idx="579">
                  <c:v>12</c:v>
                </c:pt>
                <c:pt idx="580">
                  <c:v>12</c:v>
                </c:pt>
                <c:pt idx="581">
                  <c:v>12</c:v>
                </c:pt>
                <c:pt idx="582">
                  <c:v>12</c:v>
                </c:pt>
                <c:pt idx="583">
                  <c:v>12</c:v>
                </c:pt>
                <c:pt idx="584">
                  <c:v>12</c:v>
                </c:pt>
                <c:pt idx="585">
                  <c:v>13</c:v>
                </c:pt>
                <c:pt idx="586">
                  <c:v>13</c:v>
                </c:pt>
                <c:pt idx="587">
                  <c:v>13</c:v>
                </c:pt>
                <c:pt idx="588">
                  <c:v>13</c:v>
                </c:pt>
                <c:pt idx="589">
                  <c:v>13</c:v>
                </c:pt>
                <c:pt idx="590">
                  <c:v>13</c:v>
                </c:pt>
                <c:pt idx="591">
                  <c:v>13</c:v>
                </c:pt>
                <c:pt idx="592">
                  <c:v>13</c:v>
                </c:pt>
                <c:pt idx="593">
                  <c:v>14</c:v>
                </c:pt>
                <c:pt idx="594">
                  <c:v>14</c:v>
                </c:pt>
                <c:pt idx="595">
                  <c:v>14</c:v>
                </c:pt>
                <c:pt idx="596">
                  <c:v>14</c:v>
                </c:pt>
                <c:pt idx="597">
                  <c:v>14</c:v>
                </c:pt>
                <c:pt idx="598">
                  <c:v>14</c:v>
                </c:pt>
                <c:pt idx="599">
                  <c:v>14</c:v>
                </c:pt>
                <c:pt idx="600">
                  <c:v>14</c:v>
                </c:pt>
                <c:pt idx="601">
                  <c:v>14</c:v>
                </c:pt>
                <c:pt idx="602">
                  <c:v>14</c:v>
                </c:pt>
                <c:pt idx="603">
                  <c:v>14</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16</c:v>
                </c:pt>
                <c:pt idx="638">
                  <c:v>16</c:v>
                </c:pt>
                <c:pt idx="639">
                  <c:v>16</c:v>
                </c:pt>
                <c:pt idx="640">
                  <c:v>16</c:v>
                </c:pt>
                <c:pt idx="641">
                  <c:v>17</c:v>
                </c:pt>
                <c:pt idx="642">
                  <c:v>17</c:v>
                </c:pt>
                <c:pt idx="643">
                  <c:v>17</c:v>
                </c:pt>
                <c:pt idx="644">
                  <c:v>17</c:v>
                </c:pt>
                <c:pt idx="645">
                  <c:v>17</c:v>
                </c:pt>
                <c:pt idx="646">
                  <c:v>17</c:v>
                </c:pt>
                <c:pt idx="647">
                  <c:v>17</c:v>
                </c:pt>
                <c:pt idx="648">
                  <c:v>17</c:v>
                </c:pt>
                <c:pt idx="649">
                  <c:v>18</c:v>
                </c:pt>
                <c:pt idx="650">
                  <c:v>18</c:v>
                </c:pt>
                <c:pt idx="651">
                  <c:v>18</c:v>
                </c:pt>
                <c:pt idx="652">
                  <c:v>19</c:v>
                </c:pt>
                <c:pt idx="653">
                  <c:v>19</c:v>
                </c:pt>
                <c:pt idx="654">
                  <c:v>20</c:v>
                </c:pt>
                <c:pt idx="655">
                  <c:v>20</c:v>
                </c:pt>
                <c:pt idx="656">
                  <c:v>20</c:v>
                </c:pt>
                <c:pt idx="657">
                  <c:v>20</c:v>
                </c:pt>
                <c:pt idx="658">
                  <c:v>20</c:v>
                </c:pt>
                <c:pt idx="659">
                  <c:v>20</c:v>
                </c:pt>
                <c:pt idx="660">
                  <c:v>20</c:v>
                </c:pt>
                <c:pt idx="661">
                  <c:v>20</c:v>
                </c:pt>
                <c:pt idx="662">
                  <c:v>20</c:v>
                </c:pt>
                <c:pt idx="663">
                  <c:v>20</c:v>
                </c:pt>
                <c:pt idx="664">
                  <c:v>20</c:v>
                </c:pt>
                <c:pt idx="665">
                  <c:v>20</c:v>
                </c:pt>
                <c:pt idx="666">
                  <c:v>20</c:v>
                </c:pt>
                <c:pt idx="667">
                  <c:v>20</c:v>
                </c:pt>
                <c:pt idx="668">
                  <c:v>20</c:v>
                </c:pt>
                <c:pt idx="669">
                  <c:v>20</c:v>
                </c:pt>
                <c:pt idx="670">
                  <c:v>20</c:v>
                </c:pt>
                <c:pt idx="671">
                  <c:v>20</c:v>
                </c:pt>
                <c:pt idx="672">
                  <c:v>20</c:v>
                </c:pt>
                <c:pt idx="673">
                  <c:v>20</c:v>
                </c:pt>
                <c:pt idx="674">
                  <c:v>20</c:v>
                </c:pt>
                <c:pt idx="675">
                  <c:v>20</c:v>
                </c:pt>
                <c:pt idx="676">
                  <c:v>21</c:v>
                </c:pt>
                <c:pt idx="677">
                  <c:v>21</c:v>
                </c:pt>
                <c:pt idx="678">
                  <c:v>21</c:v>
                </c:pt>
                <c:pt idx="679">
                  <c:v>22</c:v>
                </c:pt>
                <c:pt idx="680">
                  <c:v>22</c:v>
                </c:pt>
                <c:pt idx="681">
                  <c:v>22</c:v>
                </c:pt>
                <c:pt idx="682">
                  <c:v>22</c:v>
                </c:pt>
                <c:pt idx="683">
                  <c:v>23</c:v>
                </c:pt>
                <c:pt idx="684">
                  <c:v>23</c:v>
                </c:pt>
                <c:pt idx="685">
                  <c:v>23</c:v>
                </c:pt>
                <c:pt idx="686">
                  <c:v>23</c:v>
                </c:pt>
                <c:pt idx="687">
                  <c:v>23</c:v>
                </c:pt>
                <c:pt idx="688">
                  <c:v>25</c:v>
                </c:pt>
                <c:pt idx="689">
                  <c:v>25</c:v>
                </c:pt>
                <c:pt idx="690">
                  <c:v>25</c:v>
                </c:pt>
                <c:pt idx="691">
                  <c:v>25</c:v>
                </c:pt>
                <c:pt idx="692">
                  <c:v>25</c:v>
                </c:pt>
                <c:pt idx="693">
                  <c:v>25</c:v>
                </c:pt>
                <c:pt idx="694">
                  <c:v>25</c:v>
                </c:pt>
                <c:pt idx="695">
                  <c:v>25</c:v>
                </c:pt>
                <c:pt idx="696">
                  <c:v>27</c:v>
                </c:pt>
                <c:pt idx="697">
                  <c:v>27</c:v>
                </c:pt>
                <c:pt idx="698">
                  <c:v>27</c:v>
                </c:pt>
                <c:pt idx="699">
                  <c:v>27</c:v>
                </c:pt>
                <c:pt idx="700">
                  <c:v>27</c:v>
                </c:pt>
                <c:pt idx="701">
                  <c:v>28</c:v>
                </c:pt>
                <c:pt idx="702">
                  <c:v>28</c:v>
                </c:pt>
                <c:pt idx="703">
                  <c:v>30</c:v>
                </c:pt>
                <c:pt idx="704">
                  <c:v>30</c:v>
                </c:pt>
                <c:pt idx="705">
                  <c:v>30</c:v>
                </c:pt>
                <c:pt idx="706">
                  <c:v>30</c:v>
                </c:pt>
                <c:pt idx="707">
                  <c:v>33</c:v>
                </c:pt>
                <c:pt idx="708">
                  <c:v>33</c:v>
                </c:pt>
                <c:pt idx="709">
                  <c:v>34</c:v>
                </c:pt>
                <c:pt idx="710">
                  <c:v>35</c:v>
                </c:pt>
                <c:pt idx="711">
                  <c:v>40</c:v>
                </c:pt>
              </c:numCache>
            </c:numRef>
          </c:yVal>
          <c:smooth val="0"/>
          <c:extLst>
            <c:ext xmlns:c16="http://schemas.microsoft.com/office/drawing/2014/chart" uri="{C3380CC4-5D6E-409C-BE32-E72D297353CC}">
              <c16:uniqueId val="{00000000-FDBB-4B5C-89C6-29ADAD3CFC0F}"/>
            </c:ext>
          </c:extLst>
        </c:ser>
        <c:dLbls>
          <c:showLegendKey val="0"/>
          <c:showVal val="0"/>
          <c:showCatName val="0"/>
          <c:showSerName val="0"/>
          <c:showPercent val="0"/>
          <c:showBubbleSize val="0"/>
        </c:dLbls>
        <c:axId val="2035517280"/>
        <c:axId val="2035499392"/>
      </c:scatterChart>
      <c:valAx>
        <c:axId val="2035517280"/>
        <c:scaling>
          <c:orientation val="minMax"/>
          <c:max val="8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r>
                  <a:rPr lang="en-US" sz="1100" b="1">
                    <a:solidFill>
                      <a:schemeClr val="tx1"/>
                    </a:solidFill>
                  </a:rPr>
                  <a:t>Age_years</a:t>
                </a:r>
              </a:p>
            </c:rich>
          </c:tx>
          <c:layout>
            <c:manualLayout>
              <c:xMode val="edge"/>
              <c:yMode val="edge"/>
              <c:x val="0.43365857392825891"/>
              <c:y val="0.8730092592592592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499392"/>
        <c:crosses val="autoZero"/>
        <c:crossBetween val="midCat"/>
      </c:valAx>
      <c:valAx>
        <c:axId val="20354993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solidFill>
                    <a:latin typeface="+mn-lt"/>
                    <a:ea typeface="+mn-ea"/>
                    <a:cs typeface="+mn-cs"/>
                  </a:defRPr>
                </a:pPr>
                <a:r>
                  <a:rPr lang="en-US" sz="1100" b="1">
                    <a:solidFill>
                      <a:schemeClr val="tx1"/>
                    </a:solidFill>
                  </a:rPr>
                  <a:t>Years_exp</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55172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rich>
          <a:bodyPr rot="0" spcFirstLastPara="1" vertOverflow="ellipsis" vert="horz" wrap="square" lIns="0" tIns="0" rIns="0" bIns="0" anchor="ctr" anchorCtr="1"/>
          <a:lstStyle/>
          <a:p>
            <a:pPr algn="ctr">
              <a:defRPr/>
            </a:pPr>
            <a:r>
              <a:rPr lang="en-US" sz="1600" b="1">
                <a:solidFill>
                  <a:sysClr val="windowText" lastClr="000000"/>
                </a:solidFill>
              </a:rPr>
              <a:t>Study Hours in Week</a:t>
            </a:r>
          </a:p>
        </cx:rich>
      </cx:tx>
      <cx:spPr>
        <a:ln>
          <a:solidFill>
            <a:schemeClr val="accent1"/>
          </a:solidFill>
        </a:ln>
      </cx:spPr>
    </cx:title>
    <cx:plotArea>
      <cx:plotAreaRegion>
        <cx:series layoutId="boxWhisker" uniqueId="{6347D658-A493-42CA-8D96-CEE695B381D2}">
          <cx:tx>
            <cx:txData>
              <cx:f>_xlchart.v1.4</cx:f>
              <cx:v>Study_hrs_wk</cx:v>
            </cx:txData>
          </cx:tx>
          <cx:dataLabels pos="l">
            <cx:txPr>
              <a:bodyPr spcFirstLastPara="1" vertOverflow="ellipsis" wrap="square" lIns="0" tIns="0" rIns="0" bIns="0" anchor="ctr" anchorCtr="1"/>
              <a:lstStyle/>
              <a:p>
                <a:pPr>
                  <a:defRPr b="1">
                    <a:solidFill>
                      <a:sysClr val="windowText" lastClr="000000"/>
                    </a:solidFill>
                  </a:defRPr>
                </a:pPr>
                <a:endParaRPr lang="en-US" b="1">
                  <a:solidFill>
                    <a:sysClr val="windowText" lastClr="000000"/>
                  </a:solidFill>
                </a:endParaRPr>
              </a:p>
            </cx:txPr>
            <cx:visibility seriesName="0" categoryName="0" value="1"/>
            <cx:separator>, </cx:separator>
          </cx:dataLabels>
          <cx:dataId val="0"/>
          <cx:layoutPr>
            <cx:visibility meanLine="0" meanMarker="1" nonoutliers="0" outliers="1"/>
            <cx:statistics quartileMethod="exclusive"/>
          </cx:layoutPr>
        </cx:series>
        <cx:series layoutId="boxWhisker" uniqueId="{D8BD419C-C1FD-4FFF-B770-567B4EA08601}">
          <cx:tx>
            <cx:txData>
              <cx:f>_xlchart.v1.6</cx:f>
              <cx:v>Week_Hrs_ND</cx:v>
            </cx:txData>
          </cx:tx>
          <cx:dataLabels pos="r">
            <cx:numFmt formatCode="General" sourceLinked="0"/>
            <cx:txPr>
              <a:bodyPr spcFirstLastPara="1" vertOverflow="ellipsis" wrap="square" lIns="0" tIns="0" rIns="0" bIns="0" anchor="ctr" anchorCtr="1"/>
              <a:lstStyle/>
              <a:p>
                <a:pPr>
                  <a:defRPr b="1">
                    <a:solidFill>
                      <a:sysClr val="windowText" lastClr="000000"/>
                    </a:solidFill>
                  </a:defRPr>
                </a:pPr>
                <a:endParaRPr lang="en-US" b="1">
                  <a:solidFill>
                    <a:sysClr val="windowText" lastClr="000000"/>
                  </a:solidFill>
                </a:endParaRPr>
              </a:p>
            </cx:txPr>
            <cx:visibility seriesName="0" categoryName="0" value="1"/>
            <cx:separator>, </cx:separator>
          </cx:dataLabels>
          <cx:dataId val="1"/>
          <cx:layoutPr>
            <cx:visibility meanLine="0" meanMarker="1" nonoutliers="1" outliers="1"/>
            <cx:statistics quartileMethod="exclusive"/>
          </cx:layoutPr>
        </cx:series>
      </cx:plotAreaRegion>
      <cx:axis id="0" hidden="1">
        <cx:catScaling gapWidth="1.5"/>
        <cx:tickLabels/>
      </cx:axis>
      <cx:axis id="1">
        <cx:valScaling max="100"/>
        <cx:title>
          <cx:tx>
            <cx:rich>
              <a:bodyPr spcFirstLastPara="1" vertOverflow="ellipsis" wrap="square" lIns="0" tIns="0" rIns="0" bIns="0" anchor="ctr" anchorCtr="1"/>
              <a:lstStyle/>
              <a:p>
                <a:pPr algn="ctr">
                  <a:defRPr>
                    <a:solidFill>
                      <a:sysClr val="windowText" lastClr="000000"/>
                    </a:solidFill>
                  </a:defRPr>
                </a:pPr>
                <a:r>
                  <a:rPr lang="en-US">
                    <a:solidFill>
                      <a:sysClr val="windowText" lastClr="000000"/>
                    </a:solidFill>
                  </a:rPr>
                  <a:t>Need-Hours</a:t>
                </a:r>
              </a:p>
            </cx:rich>
          </cx:tx>
        </cx:title>
        <cx:majorGridlines/>
        <cx:majorTickMarks type="out"/>
        <cx:tickLabels/>
        <cx:txPr>
          <a:bodyPr rot="-60000000" spcFirstLastPara="1" vertOverflow="ellipsis" vert="horz" wrap="square" lIns="0" tIns="0" rIns="0" bIns="0" anchor="ctr" anchorCtr="1"/>
          <a:lstStyle/>
          <a:p>
            <a:pPr>
              <a:defRPr sz="900" b="1"/>
            </a:pPr>
            <a:endParaRPr lang="en-US" sz="900" b="1"/>
          </a:p>
        </cx:txPr>
      </cx:axis>
    </cx:plotArea>
    <cx:legend pos="b" align="ctr" overlay="0">
      <cx:txPr>
        <a:bodyPr spcFirstLastPara="1" vertOverflow="ellipsis" wrap="square" lIns="0" tIns="0" rIns="0" bIns="0" anchor="ctr" anchorCtr="1"/>
        <a:lstStyle/>
        <a:p>
          <a:pPr>
            <a:defRPr sz="1050" b="1"/>
          </a:pPr>
          <a:endParaRPr lang="en-US" sz="1050" b="1"/>
        </a:p>
      </cx:txPr>
    </cx:legend>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9524</xdr:colOff>
      <xdr:row>28</xdr:row>
      <xdr:rowOff>95249</xdr:rowOff>
    </xdr:from>
    <xdr:to>
      <xdr:col>9</xdr:col>
      <xdr:colOff>857250</xdr:colOff>
      <xdr:row>50</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665104" cy="628385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1</xdr:col>
      <xdr:colOff>242887</xdr:colOff>
      <xdr:row>47</xdr:row>
      <xdr:rowOff>76200</xdr:rowOff>
    </xdr:from>
    <xdr:to>
      <xdr:col>6</xdr:col>
      <xdr:colOff>300037</xdr:colOff>
      <xdr:row>64</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absoluteAnchor>
    <xdr:pos x="1990725" y="2009776"/>
    <xdr:ext cx="5362575" cy="3324224"/>
    <xdr:graphicFrame macro="">
      <xdr:nvGraphicFramePr>
        <xdr:cNvPr id="6" name="Chart 5"/>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0</xdr:col>
      <xdr:colOff>1295400</xdr:colOff>
      <xdr:row>0</xdr:row>
      <xdr:rowOff>95250</xdr:rowOff>
    </xdr:from>
    <xdr:to>
      <xdr:col>7</xdr:col>
      <xdr:colOff>600076</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1357311</xdr:colOff>
      <xdr:row>21</xdr:row>
      <xdr:rowOff>9524</xdr:rowOff>
    </xdr:from>
    <xdr:to>
      <xdr:col>8</xdr:col>
      <xdr:colOff>866774</xdr:colOff>
      <xdr:row>42</xdr:row>
      <xdr:rowOff>123824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80963</xdr:colOff>
      <xdr:row>21</xdr:row>
      <xdr:rowOff>76198</xdr:rowOff>
    </xdr:from>
    <xdr:to>
      <xdr:col>8</xdr:col>
      <xdr:colOff>523876</xdr:colOff>
      <xdr:row>42</xdr:row>
      <xdr:rowOff>123824</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76200</xdr:colOff>
      <xdr:row>17</xdr:row>
      <xdr:rowOff>9524</xdr:rowOff>
    </xdr:from>
    <xdr:to>
      <xdr:col>8</xdr:col>
      <xdr:colOff>57150</xdr:colOff>
      <xdr:row>40</xdr:row>
      <xdr:rowOff>104775</xdr:rowOff>
    </xdr:to>
    <mc:AlternateContent xmlns:mc="http://schemas.openxmlformats.org/markup-compatibility/2006">
      <mc:Choice xmlns:cx1="http://schemas.microsoft.com/office/drawing/2015/9/8/chartex" Requires="cx1">
        <xdr:graphicFrame macro="">
          <xdr:nvGraphicFramePr>
            <xdr:cNvPr id="14" name="Chart 1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rwan" refreshedDate="43400.898454513888" createdVersion="6" refreshedVersion="6" minRefreshableVersion="3" recordCount="754">
  <cacheSource type="worksheet">
    <worksheetSource ref="A1:A1048576" sheet="Chart2"/>
  </cacheSource>
  <cacheFields count="1">
    <cacheField name="Country_The_live" numFmtId="0">
      <sharedItems containsBlank="1" count="13">
        <s v="China"/>
        <s v="Argentina"/>
        <s v="Canada"/>
        <s v="India"/>
        <s v="Japan"/>
        <s v="UK"/>
        <s v="Mexico"/>
        <s v="Spain"/>
        <s v="US"/>
        <s v="Russia"/>
        <s v="France"/>
        <s v="Singapor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arwan" refreshedDate="43401.910303240744" createdVersion="6" refreshedVersion="6" minRefreshableVersion="3" recordCount="754">
  <cacheSource type="worksheet">
    <worksheetSource ref="A1:A1048576" sheet="Chart4"/>
  </cacheSource>
  <cacheFields count="1">
    <cacheField name="find_Udacity" numFmtId="0">
      <sharedItems containsBlank="1" count="8">
        <s v="Friend / word of mouth"/>
        <s v="Google"/>
        <s v="Other"/>
        <s v="Twitter"/>
        <s v="Facebook"/>
        <s v="LinkedIn"/>
        <s v="Billboar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4">
  <r>
    <x v="0"/>
  </r>
  <r>
    <x v="1"/>
  </r>
  <r>
    <x v="2"/>
  </r>
  <r>
    <x v="3"/>
  </r>
  <r>
    <x v="4"/>
  </r>
  <r>
    <x v="5"/>
  </r>
  <r>
    <x v="4"/>
  </r>
  <r>
    <x v="0"/>
  </r>
  <r>
    <x v="6"/>
  </r>
  <r>
    <x v="0"/>
  </r>
  <r>
    <x v="7"/>
  </r>
  <r>
    <x v="1"/>
  </r>
  <r>
    <x v="7"/>
  </r>
  <r>
    <x v="0"/>
  </r>
  <r>
    <x v="5"/>
  </r>
  <r>
    <x v="6"/>
  </r>
  <r>
    <x v="1"/>
  </r>
  <r>
    <x v="1"/>
  </r>
  <r>
    <x v="6"/>
  </r>
  <r>
    <x v="8"/>
  </r>
  <r>
    <x v="5"/>
  </r>
  <r>
    <x v="0"/>
  </r>
  <r>
    <x v="6"/>
  </r>
  <r>
    <x v="4"/>
  </r>
  <r>
    <x v="8"/>
  </r>
  <r>
    <x v="1"/>
  </r>
  <r>
    <x v="7"/>
  </r>
  <r>
    <x v="9"/>
  </r>
  <r>
    <x v="5"/>
  </r>
  <r>
    <x v="0"/>
  </r>
  <r>
    <x v="4"/>
  </r>
  <r>
    <x v="0"/>
  </r>
  <r>
    <x v="1"/>
  </r>
  <r>
    <x v="4"/>
  </r>
  <r>
    <x v="4"/>
  </r>
  <r>
    <x v="3"/>
  </r>
  <r>
    <x v="5"/>
  </r>
  <r>
    <x v="9"/>
  </r>
  <r>
    <x v="9"/>
  </r>
  <r>
    <x v="9"/>
  </r>
  <r>
    <x v="9"/>
  </r>
  <r>
    <x v="3"/>
  </r>
  <r>
    <x v="6"/>
  </r>
  <r>
    <x v="9"/>
  </r>
  <r>
    <x v="10"/>
  </r>
  <r>
    <x v="5"/>
  </r>
  <r>
    <x v="8"/>
  </r>
  <r>
    <x v="7"/>
  </r>
  <r>
    <x v="10"/>
  </r>
  <r>
    <x v="5"/>
  </r>
  <r>
    <x v="6"/>
  </r>
  <r>
    <x v="11"/>
  </r>
  <r>
    <x v="10"/>
  </r>
  <r>
    <x v="9"/>
  </r>
  <r>
    <x v="5"/>
  </r>
  <r>
    <x v="4"/>
  </r>
  <r>
    <x v="10"/>
  </r>
  <r>
    <x v="6"/>
  </r>
  <r>
    <x v="6"/>
  </r>
  <r>
    <x v="8"/>
  </r>
  <r>
    <x v="4"/>
  </r>
  <r>
    <x v="7"/>
  </r>
  <r>
    <x v="3"/>
  </r>
  <r>
    <x v="4"/>
  </r>
  <r>
    <x v="4"/>
  </r>
  <r>
    <x v="4"/>
  </r>
  <r>
    <x v="3"/>
  </r>
  <r>
    <x v="6"/>
  </r>
  <r>
    <x v="9"/>
  </r>
  <r>
    <x v="6"/>
  </r>
  <r>
    <x v="9"/>
  </r>
  <r>
    <x v="10"/>
  </r>
  <r>
    <x v="7"/>
  </r>
  <r>
    <x v="11"/>
  </r>
  <r>
    <x v="1"/>
  </r>
  <r>
    <x v="9"/>
  </r>
  <r>
    <x v="4"/>
  </r>
  <r>
    <x v="7"/>
  </r>
  <r>
    <x v="1"/>
  </r>
  <r>
    <x v="1"/>
  </r>
  <r>
    <x v="0"/>
  </r>
  <r>
    <x v="1"/>
  </r>
  <r>
    <x v="1"/>
  </r>
  <r>
    <x v="8"/>
  </r>
  <r>
    <x v="10"/>
  </r>
  <r>
    <x v="10"/>
  </r>
  <r>
    <x v="9"/>
  </r>
  <r>
    <x v="6"/>
  </r>
  <r>
    <x v="7"/>
  </r>
  <r>
    <x v="5"/>
  </r>
  <r>
    <x v="10"/>
  </r>
  <r>
    <x v="5"/>
  </r>
  <r>
    <x v="1"/>
  </r>
  <r>
    <x v="10"/>
  </r>
  <r>
    <x v="0"/>
  </r>
  <r>
    <x v="3"/>
  </r>
  <r>
    <x v="3"/>
  </r>
  <r>
    <x v="1"/>
  </r>
  <r>
    <x v="8"/>
  </r>
  <r>
    <x v="6"/>
  </r>
  <r>
    <x v="6"/>
  </r>
  <r>
    <x v="2"/>
  </r>
  <r>
    <x v="7"/>
  </r>
  <r>
    <x v="10"/>
  </r>
  <r>
    <x v="5"/>
  </r>
  <r>
    <x v="0"/>
  </r>
  <r>
    <x v="0"/>
  </r>
  <r>
    <x v="10"/>
  </r>
  <r>
    <x v="8"/>
  </r>
  <r>
    <x v="8"/>
  </r>
  <r>
    <x v="0"/>
  </r>
  <r>
    <x v="9"/>
  </r>
  <r>
    <x v="11"/>
  </r>
  <r>
    <x v="2"/>
  </r>
  <r>
    <x v="5"/>
  </r>
  <r>
    <x v="2"/>
  </r>
  <r>
    <x v="9"/>
  </r>
  <r>
    <x v="5"/>
  </r>
  <r>
    <x v="11"/>
  </r>
  <r>
    <x v="0"/>
  </r>
  <r>
    <x v="2"/>
  </r>
  <r>
    <x v="8"/>
  </r>
  <r>
    <x v="5"/>
  </r>
  <r>
    <x v="4"/>
  </r>
  <r>
    <x v="10"/>
  </r>
  <r>
    <x v="0"/>
  </r>
  <r>
    <x v="6"/>
  </r>
  <r>
    <x v="6"/>
  </r>
  <r>
    <x v="4"/>
  </r>
  <r>
    <x v="4"/>
  </r>
  <r>
    <x v="11"/>
  </r>
  <r>
    <x v="3"/>
  </r>
  <r>
    <x v="7"/>
  </r>
  <r>
    <x v="10"/>
  </r>
  <r>
    <x v="9"/>
  </r>
  <r>
    <x v="2"/>
  </r>
  <r>
    <x v="2"/>
  </r>
  <r>
    <x v="5"/>
  </r>
  <r>
    <x v="8"/>
  </r>
  <r>
    <x v="2"/>
  </r>
  <r>
    <x v="9"/>
  </r>
  <r>
    <x v="0"/>
  </r>
  <r>
    <x v="3"/>
  </r>
  <r>
    <x v="11"/>
  </r>
  <r>
    <x v="3"/>
  </r>
  <r>
    <x v="9"/>
  </r>
  <r>
    <x v="5"/>
  </r>
  <r>
    <x v="0"/>
  </r>
  <r>
    <x v="8"/>
  </r>
  <r>
    <x v="3"/>
  </r>
  <r>
    <x v="2"/>
  </r>
  <r>
    <x v="7"/>
  </r>
  <r>
    <x v="8"/>
  </r>
  <r>
    <x v="4"/>
  </r>
  <r>
    <x v="2"/>
  </r>
  <r>
    <x v="11"/>
  </r>
  <r>
    <x v="11"/>
  </r>
  <r>
    <x v="0"/>
  </r>
  <r>
    <x v="1"/>
  </r>
  <r>
    <x v="10"/>
  </r>
  <r>
    <x v="1"/>
  </r>
  <r>
    <x v="4"/>
  </r>
  <r>
    <x v="10"/>
  </r>
  <r>
    <x v="7"/>
  </r>
  <r>
    <x v="0"/>
  </r>
  <r>
    <x v="8"/>
  </r>
  <r>
    <x v="2"/>
  </r>
  <r>
    <x v="1"/>
  </r>
  <r>
    <x v="9"/>
  </r>
  <r>
    <x v="7"/>
  </r>
  <r>
    <x v="3"/>
  </r>
  <r>
    <x v="6"/>
  </r>
  <r>
    <x v="9"/>
  </r>
  <r>
    <x v="6"/>
  </r>
  <r>
    <x v="0"/>
  </r>
  <r>
    <x v="9"/>
  </r>
  <r>
    <x v="4"/>
  </r>
  <r>
    <x v="0"/>
  </r>
  <r>
    <x v="6"/>
  </r>
  <r>
    <x v="1"/>
  </r>
  <r>
    <x v="1"/>
  </r>
  <r>
    <x v="6"/>
  </r>
  <r>
    <x v="4"/>
  </r>
  <r>
    <x v="2"/>
  </r>
  <r>
    <x v="4"/>
  </r>
  <r>
    <x v="5"/>
  </r>
  <r>
    <x v="9"/>
  </r>
  <r>
    <x v="2"/>
  </r>
  <r>
    <x v="10"/>
  </r>
  <r>
    <x v="8"/>
  </r>
  <r>
    <x v="10"/>
  </r>
  <r>
    <x v="0"/>
  </r>
  <r>
    <x v="0"/>
  </r>
  <r>
    <x v="4"/>
  </r>
  <r>
    <x v="10"/>
  </r>
  <r>
    <x v="1"/>
  </r>
  <r>
    <x v="11"/>
  </r>
  <r>
    <x v="6"/>
  </r>
  <r>
    <x v="6"/>
  </r>
  <r>
    <x v="3"/>
  </r>
  <r>
    <x v="2"/>
  </r>
  <r>
    <x v="8"/>
  </r>
  <r>
    <x v="1"/>
  </r>
  <r>
    <x v="0"/>
  </r>
  <r>
    <x v="0"/>
  </r>
  <r>
    <x v="6"/>
  </r>
  <r>
    <x v="3"/>
  </r>
  <r>
    <x v="8"/>
  </r>
  <r>
    <x v="10"/>
  </r>
  <r>
    <x v="8"/>
  </r>
  <r>
    <x v="1"/>
  </r>
  <r>
    <x v="1"/>
  </r>
  <r>
    <x v="3"/>
  </r>
  <r>
    <x v="4"/>
  </r>
  <r>
    <x v="1"/>
  </r>
  <r>
    <x v="7"/>
  </r>
  <r>
    <x v="1"/>
  </r>
  <r>
    <x v="9"/>
  </r>
  <r>
    <x v="4"/>
  </r>
  <r>
    <x v="10"/>
  </r>
  <r>
    <x v="3"/>
  </r>
  <r>
    <x v="0"/>
  </r>
  <r>
    <x v="4"/>
  </r>
  <r>
    <x v="11"/>
  </r>
  <r>
    <x v="11"/>
  </r>
  <r>
    <x v="7"/>
  </r>
  <r>
    <x v="1"/>
  </r>
  <r>
    <x v="4"/>
  </r>
  <r>
    <x v="11"/>
  </r>
  <r>
    <x v="7"/>
  </r>
  <r>
    <x v="6"/>
  </r>
  <r>
    <x v="9"/>
  </r>
  <r>
    <x v="5"/>
  </r>
  <r>
    <x v="8"/>
  </r>
  <r>
    <x v="8"/>
  </r>
  <r>
    <x v="6"/>
  </r>
  <r>
    <x v="1"/>
  </r>
  <r>
    <x v="11"/>
  </r>
  <r>
    <x v="4"/>
  </r>
  <r>
    <x v="5"/>
  </r>
  <r>
    <x v="2"/>
  </r>
  <r>
    <x v="0"/>
  </r>
  <r>
    <x v="0"/>
  </r>
  <r>
    <x v="7"/>
  </r>
  <r>
    <x v="9"/>
  </r>
  <r>
    <x v="0"/>
  </r>
  <r>
    <x v="0"/>
  </r>
  <r>
    <x v="4"/>
  </r>
  <r>
    <x v="0"/>
  </r>
  <r>
    <x v="3"/>
  </r>
  <r>
    <x v="4"/>
  </r>
  <r>
    <x v="0"/>
  </r>
  <r>
    <x v="9"/>
  </r>
  <r>
    <x v="6"/>
  </r>
  <r>
    <x v="3"/>
  </r>
  <r>
    <x v="10"/>
  </r>
  <r>
    <x v="5"/>
  </r>
  <r>
    <x v="7"/>
  </r>
  <r>
    <x v="10"/>
  </r>
  <r>
    <x v="1"/>
  </r>
  <r>
    <x v="11"/>
  </r>
  <r>
    <x v="10"/>
  </r>
  <r>
    <x v="1"/>
  </r>
  <r>
    <x v="1"/>
  </r>
  <r>
    <x v="11"/>
  </r>
  <r>
    <x v="11"/>
  </r>
  <r>
    <x v="6"/>
  </r>
  <r>
    <x v="8"/>
  </r>
  <r>
    <x v="4"/>
  </r>
  <r>
    <x v="8"/>
  </r>
  <r>
    <x v="11"/>
  </r>
  <r>
    <x v="1"/>
  </r>
  <r>
    <x v="1"/>
  </r>
  <r>
    <x v="9"/>
  </r>
  <r>
    <x v="4"/>
  </r>
  <r>
    <x v="7"/>
  </r>
  <r>
    <x v="5"/>
  </r>
  <r>
    <x v="3"/>
  </r>
  <r>
    <x v="11"/>
  </r>
  <r>
    <x v="0"/>
  </r>
  <r>
    <x v="1"/>
  </r>
  <r>
    <x v="7"/>
  </r>
  <r>
    <x v="1"/>
  </r>
  <r>
    <x v="9"/>
  </r>
  <r>
    <x v="5"/>
  </r>
  <r>
    <x v="7"/>
  </r>
  <r>
    <x v="10"/>
  </r>
  <r>
    <x v="4"/>
  </r>
  <r>
    <x v="0"/>
  </r>
  <r>
    <x v="9"/>
  </r>
  <r>
    <x v="0"/>
  </r>
  <r>
    <x v="4"/>
  </r>
  <r>
    <x v="3"/>
  </r>
  <r>
    <x v="11"/>
  </r>
  <r>
    <x v="7"/>
  </r>
  <r>
    <x v="11"/>
  </r>
  <r>
    <x v="11"/>
  </r>
  <r>
    <x v="3"/>
  </r>
  <r>
    <x v="1"/>
  </r>
  <r>
    <x v="0"/>
  </r>
  <r>
    <x v="8"/>
  </r>
  <r>
    <x v="8"/>
  </r>
  <r>
    <x v="3"/>
  </r>
  <r>
    <x v="9"/>
  </r>
  <r>
    <x v="1"/>
  </r>
  <r>
    <x v="5"/>
  </r>
  <r>
    <x v="3"/>
  </r>
  <r>
    <x v="11"/>
  </r>
  <r>
    <x v="10"/>
  </r>
  <r>
    <x v="9"/>
  </r>
  <r>
    <x v="10"/>
  </r>
  <r>
    <x v="6"/>
  </r>
  <r>
    <x v="2"/>
  </r>
  <r>
    <x v="0"/>
  </r>
  <r>
    <x v="8"/>
  </r>
  <r>
    <x v="4"/>
  </r>
  <r>
    <x v="7"/>
  </r>
  <r>
    <x v="3"/>
  </r>
  <r>
    <x v="3"/>
  </r>
  <r>
    <x v="3"/>
  </r>
  <r>
    <x v="1"/>
  </r>
  <r>
    <x v="11"/>
  </r>
  <r>
    <x v="11"/>
  </r>
  <r>
    <x v="9"/>
  </r>
  <r>
    <x v="4"/>
  </r>
  <r>
    <x v="10"/>
  </r>
  <r>
    <x v="9"/>
  </r>
  <r>
    <x v="5"/>
  </r>
  <r>
    <x v="3"/>
  </r>
  <r>
    <x v="1"/>
  </r>
  <r>
    <x v="1"/>
  </r>
  <r>
    <x v="10"/>
  </r>
  <r>
    <x v="7"/>
  </r>
  <r>
    <x v="9"/>
  </r>
  <r>
    <x v="8"/>
  </r>
  <r>
    <x v="9"/>
  </r>
  <r>
    <x v="6"/>
  </r>
  <r>
    <x v="11"/>
  </r>
  <r>
    <x v="11"/>
  </r>
  <r>
    <x v="6"/>
  </r>
  <r>
    <x v="9"/>
  </r>
  <r>
    <x v="3"/>
  </r>
  <r>
    <x v="10"/>
  </r>
  <r>
    <x v="8"/>
  </r>
  <r>
    <x v="11"/>
  </r>
  <r>
    <x v="3"/>
  </r>
  <r>
    <x v="1"/>
  </r>
  <r>
    <x v="10"/>
  </r>
  <r>
    <x v="10"/>
  </r>
  <r>
    <x v="11"/>
  </r>
  <r>
    <x v="8"/>
  </r>
  <r>
    <x v="7"/>
  </r>
  <r>
    <x v="10"/>
  </r>
  <r>
    <x v="8"/>
  </r>
  <r>
    <x v="5"/>
  </r>
  <r>
    <x v="6"/>
  </r>
  <r>
    <x v="9"/>
  </r>
  <r>
    <x v="4"/>
  </r>
  <r>
    <x v="8"/>
  </r>
  <r>
    <x v="5"/>
  </r>
  <r>
    <x v="6"/>
  </r>
  <r>
    <x v="2"/>
  </r>
  <r>
    <x v="7"/>
  </r>
  <r>
    <x v="6"/>
  </r>
  <r>
    <x v="10"/>
  </r>
  <r>
    <x v="0"/>
  </r>
  <r>
    <x v="4"/>
  </r>
  <r>
    <x v="3"/>
  </r>
  <r>
    <x v="10"/>
  </r>
  <r>
    <x v="10"/>
  </r>
  <r>
    <x v="9"/>
  </r>
  <r>
    <x v="0"/>
  </r>
  <r>
    <x v="11"/>
  </r>
  <r>
    <x v="4"/>
  </r>
  <r>
    <x v="11"/>
  </r>
  <r>
    <x v="3"/>
  </r>
  <r>
    <x v="7"/>
  </r>
  <r>
    <x v="3"/>
  </r>
  <r>
    <x v="7"/>
  </r>
  <r>
    <x v="1"/>
  </r>
  <r>
    <x v="8"/>
  </r>
  <r>
    <x v="10"/>
  </r>
  <r>
    <x v="2"/>
  </r>
  <r>
    <x v="7"/>
  </r>
  <r>
    <x v="4"/>
  </r>
  <r>
    <x v="4"/>
  </r>
  <r>
    <x v="0"/>
  </r>
  <r>
    <x v="8"/>
  </r>
  <r>
    <x v="1"/>
  </r>
  <r>
    <x v="9"/>
  </r>
  <r>
    <x v="7"/>
  </r>
  <r>
    <x v="2"/>
  </r>
  <r>
    <x v="5"/>
  </r>
  <r>
    <x v="10"/>
  </r>
  <r>
    <x v="9"/>
  </r>
  <r>
    <x v="2"/>
  </r>
  <r>
    <x v="0"/>
  </r>
  <r>
    <x v="0"/>
  </r>
  <r>
    <x v="9"/>
  </r>
  <r>
    <x v="5"/>
  </r>
  <r>
    <x v="10"/>
  </r>
  <r>
    <x v="0"/>
  </r>
  <r>
    <x v="6"/>
  </r>
  <r>
    <x v="11"/>
  </r>
  <r>
    <x v="10"/>
  </r>
  <r>
    <x v="5"/>
  </r>
  <r>
    <x v="0"/>
  </r>
  <r>
    <x v="2"/>
  </r>
  <r>
    <x v="7"/>
  </r>
  <r>
    <x v="11"/>
  </r>
  <r>
    <x v="3"/>
  </r>
  <r>
    <x v="1"/>
  </r>
  <r>
    <x v="1"/>
  </r>
  <r>
    <x v="9"/>
  </r>
  <r>
    <x v="1"/>
  </r>
  <r>
    <x v="5"/>
  </r>
  <r>
    <x v="6"/>
  </r>
  <r>
    <x v="9"/>
  </r>
  <r>
    <x v="8"/>
  </r>
  <r>
    <x v="6"/>
  </r>
  <r>
    <x v="7"/>
  </r>
  <r>
    <x v="3"/>
  </r>
  <r>
    <x v="8"/>
  </r>
  <r>
    <x v="3"/>
  </r>
  <r>
    <x v="5"/>
  </r>
  <r>
    <x v="6"/>
  </r>
  <r>
    <x v="10"/>
  </r>
  <r>
    <x v="1"/>
  </r>
  <r>
    <x v="5"/>
  </r>
  <r>
    <x v="9"/>
  </r>
  <r>
    <x v="11"/>
  </r>
  <r>
    <x v="9"/>
  </r>
  <r>
    <x v="7"/>
  </r>
  <r>
    <x v="8"/>
  </r>
  <r>
    <x v="1"/>
  </r>
  <r>
    <x v="10"/>
  </r>
  <r>
    <x v="4"/>
  </r>
  <r>
    <x v="8"/>
  </r>
  <r>
    <x v="9"/>
  </r>
  <r>
    <x v="6"/>
  </r>
  <r>
    <x v="7"/>
  </r>
  <r>
    <x v="4"/>
  </r>
  <r>
    <x v="8"/>
  </r>
  <r>
    <x v="10"/>
  </r>
  <r>
    <x v="2"/>
  </r>
  <r>
    <x v="11"/>
  </r>
  <r>
    <x v="4"/>
  </r>
  <r>
    <x v="10"/>
  </r>
  <r>
    <x v="0"/>
  </r>
  <r>
    <x v="10"/>
  </r>
  <r>
    <x v="4"/>
  </r>
  <r>
    <x v="6"/>
  </r>
  <r>
    <x v="6"/>
  </r>
  <r>
    <x v="1"/>
  </r>
  <r>
    <x v="5"/>
  </r>
  <r>
    <x v="10"/>
  </r>
  <r>
    <x v="4"/>
  </r>
  <r>
    <x v="8"/>
  </r>
  <r>
    <x v="5"/>
  </r>
  <r>
    <x v="5"/>
  </r>
  <r>
    <x v="10"/>
  </r>
  <r>
    <x v="7"/>
  </r>
  <r>
    <x v="6"/>
  </r>
  <r>
    <x v="8"/>
  </r>
  <r>
    <x v="6"/>
  </r>
  <r>
    <x v="1"/>
  </r>
  <r>
    <x v="10"/>
  </r>
  <r>
    <x v="6"/>
  </r>
  <r>
    <x v="3"/>
  </r>
  <r>
    <x v="11"/>
  </r>
  <r>
    <x v="9"/>
  </r>
  <r>
    <x v="9"/>
  </r>
  <r>
    <x v="2"/>
  </r>
  <r>
    <x v="6"/>
  </r>
  <r>
    <x v="6"/>
  </r>
  <r>
    <x v="3"/>
  </r>
  <r>
    <x v="4"/>
  </r>
  <r>
    <x v="9"/>
  </r>
  <r>
    <x v="4"/>
  </r>
  <r>
    <x v="3"/>
  </r>
  <r>
    <x v="1"/>
  </r>
  <r>
    <x v="1"/>
  </r>
  <r>
    <x v="6"/>
  </r>
  <r>
    <x v="6"/>
  </r>
  <r>
    <x v="7"/>
  </r>
  <r>
    <x v="1"/>
  </r>
  <r>
    <x v="5"/>
  </r>
  <r>
    <x v="10"/>
  </r>
  <r>
    <x v="8"/>
  </r>
  <r>
    <x v="7"/>
  </r>
  <r>
    <x v="11"/>
  </r>
  <r>
    <x v="7"/>
  </r>
  <r>
    <x v="6"/>
  </r>
  <r>
    <x v="11"/>
  </r>
  <r>
    <x v="8"/>
  </r>
  <r>
    <x v="6"/>
  </r>
  <r>
    <x v="6"/>
  </r>
  <r>
    <x v="3"/>
  </r>
  <r>
    <x v="9"/>
  </r>
  <r>
    <x v="0"/>
  </r>
  <r>
    <x v="6"/>
  </r>
  <r>
    <x v="3"/>
  </r>
  <r>
    <x v="5"/>
  </r>
  <r>
    <x v="1"/>
  </r>
  <r>
    <x v="8"/>
  </r>
  <r>
    <x v="5"/>
  </r>
  <r>
    <x v="1"/>
  </r>
  <r>
    <x v="7"/>
  </r>
  <r>
    <x v="11"/>
  </r>
  <r>
    <x v="11"/>
  </r>
  <r>
    <x v="0"/>
  </r>
  <r>
    <x v="1"/>
  </r>
  <r>
    <x v="7"/>
  </r>
  <r>
    <x v="11"/>
  </r>
  <r>
    <x v="5"/>
  </r>
  <r>
    <x v="4"/>
  </r>
  <r>
    <x v="7"/>
  </r>
  <r>
    <x v="10"/>
  </r>
  <r>
    <x v="1"/>
  </r>
  <r>
    <x v="9"/>
  </r>
  <r>
    <x v="3"/>
  </r>
  <r>
    <x v="6"/>
  </r>
  <r>
    <x v="11"/>
  </r>
  <r>
    <x v="9"/>
  </r>
  <r>
    <x v="4"/>
  </r>
  <r>
    <x v="11"/>
  </r>
  <r>
    <x v="9"/>
  </r>
  <r>
    <x v="2"/>
  </r>
  <r>
    <x v="10"/>
  </r>
  <r>
    <x v="1"/>
  </r>
  <r>
    <x v="2"/>
  </r>
  <r>
    <x v="4"/>
  </r>
  <r>
    <x v="9"/>
  </r>
  <r>
    <x v="3"/>
  </r>
  <r>
    <x v="7"/>
  </r>
  <r>
    <x v="6"/>
  </r>
  <r>
    <x v="6"/>
  </r>
  <r>
    <x v="3"/>
  </r>
  <r>
    <x v="0"/>
  </r>
  <r>
    <x v="4"/>
  </r>
  <r>
    <x v="11"/>
  </r>
  <r>
    <x v="5"/>
  </r>
  <r>
    <x v="1"/>
  </r>
  <r>
    <x v="4"/>
  </r>
  <r>
    <x v="2"/>
  </r>
  <r>
    <x v="10"/>
  </r>
  <r>
    <x v="4"/>
  </r>
  <r>
    <x v="3"/>
  </r>
  <r>
    <x v="8"/>
  </r>
  <r>
    <x v="5"/>
  </r>
  <r>
    <x v="10"/>
  </r>
  <r>
    <x v="3"/>
  </r>
  <r>
    <x v="6"/>
  </r>
  <r>
    <x v="6"/>
  </r>
  <r>
    <x v="0"/>
  </r>
  <r>
    <x v="8"/>
  </r>
  <r>
    <x v="5"/>
  </r>
  <r>
    <x v="0"/>
  </r>
  <r>
    <x v="6"/>
  </r>
  <r>
    <x v="0"/>
  </r>
  <r>
    <x v="10"/>
  </r>
  <r>
    <x v="7"/>
  </r>
  <r>
    <x v="11"/>
  </r>
  <r>
    <x v="11"/>
  </r>
  <r>
    <x v="1"/>
  </r>
  <r>
    <x v="4"/>
  </r>
  <r>
    <x v="9"/>
  </r>
  <r>
    <x v="10"/>
  </r>
  <r>
    <x v="1"/>
  </r>
  <r>
    <x v="1"/>
  </r>
  <r>
    <x v="6"/>
  </r>
  <r>
    <x v="5"/>
  </r>
  <r>
    <x v="3"/>
  </r>
  <r>
    <x v="3"/>
  </r>
  <r>
    <x v="0"/>
  </r>
  <r>
    <x v="4"/>
  </r>
  <r>
    <x v="7"/>
  </r>
  <r>
    <x v="11"/>
  </r>
  <r>
    <x v="10"/>
  </r>
  <r>
    <x v="8"/>
  </r>
  <r>
    <x v="5"/>
  </r>
  <r>
    <x v="2"/>
  </r>
  <r>
    <x v="3"/>
  </r>
  <r>
    <x v="0"/>
  </r>
  <r>
    <x v="10"/>
  </r>
  <r>
    <x v="10"/>
  </r>
  <r>
    <x v="0"/>
  </r>
  <r>
    <x v="8"/>
  </r>
  <r>
    <x v="6"/>
  </r>
  <r>
    <x v="0"/>
  </r>
  <r>
    <x v="4"/>
  </r>
  <r>
    <x v="8"/>
  </r>
  <r>
    <x v="9"/>
  </r>
  <r>
    <x v="5"/>
  </r>
  <r>
    <x v="11"/>
  </r>
  <r>
    <x v="7"/>
  </r>
  <r>
    <x v="1"/>
  </r>
  <r>
    <x v="5"/>
  </r>
  <r>
    <x v="2"/>
  </r>
  <r>
    <x v="10"/>
  </r>
  <r>
    <x v="8"/>
  </r>
  <r>
    <x v="4"/>
  </r>
  <r>
    <x v="5"/>
  </r>
  <r>
    <x v="4"/>
  </r>
  <r>
    <x v="0"/>
  </r>
  <r>
    <x v="5"/>
  </r>
  <r>
    <x v="8"/>
  </r>
  <r>
    <x v="6"/>
  </r>
  <r>
    <x v="9"/>
  </r>
  <r>
    <x v="3"/>
  </r>
  <r>
    <x v="10"/>
  </r>
  <r>
    <x v="7"/>
  </r>
  <r>
    <x v="11"/>
  </r>
  <r>
    <x v="7"/>
  </r>
  <r>
    <x v="6"/>
  </r>
  <r>
    <x v="11"/>
  </r>
  <r>
    <x v="8"/>
  </r>
  <r>
    <x v="6"/>
  </r>
  <r>
    <x v="5"/>
  </r>
  <r>
    <x v="11"/>
  </r>
  <r>
    <x v="2"/>
  </r>
  <r>
    <x v="1"/>
  </r>
  <r>
    <x v="9"/>
  </r>
  <r>
    <x v="7"/>
  </r>
  <r>
    <x v="7"/>
  </r>
  <r>
    <x v="9"/>
  </r>
  <r>
    <x v="2"/>
  </r>
  <r>
    <x v="9"/>
  </r>
  <r>
    <x v="4"/>
  </r>
  <r>
    <x v="10"/>
  </r>
  <r>
    <x v="2"/>
  </r>
  <r>
    <x v="8"/>
  </r>
  <r>
    <x v="8"/>
  </r>
  <r>
    <x v="11"/>
  </r>
  <r>
    <x v="5"/>
  </r>
  <r>
    <x v="5"/>
  </r>
  <r>
    <x v="11"/>
  </r>
  <r>
    <x v="8"/>
  </r>
  <r>
    <x v="5"/>
  </r>
  <r>
    <x v="8"/>
  </r>
  <r>
    <x v="0"/>
  </r>
  <r>
    <x v="2"/>
  </r>
  <r>
    <x v="11"/>
  </r>
  <r>
    <x v="1"/>
  </r>
  <r>
    <x v="0"/>
  </r>
  <r>
    <x v="10"/>
  </r>
  <r>
    <x v="5"/>
  </r>
  <r>
    <x v="4"/>
  </r>
  <r>
    <x v="0"/>
  </r>
  <r>
    <x v="11"/>
  </r>
  <r>
    <x v="3"/>
  </r>
  <r>
    <x v="1"/>
  </r>
  <r>
    <x v="0"/>
  </r>
  <r>
    <x v="9"/>
  </r>
  <r>
    <x v="0"/>
  </r>
  <r>
    <x v="10"/>
  </r>
  <r>
    <x v="9"/>
  </r>
  <r>
    <x v="1"/>
  </r>
  <r>
    <x v="9"/>
  </r>
  <r>
    <x v="6"/>
  </r>
  <r>
    <x v="5"/>
  </r>
  <r>
    <x v="2"/>
  </r>
  <r>
    <x v="0"/>
  </r>
  <r>
    <x v="8"/>
  </r>
  <r>
    <x v="1"/>
  </r>
  <r>
    <x v="8"/>
  </r>
  <r>
    <x v="1"/>
  </r>
  <r>
    <x v="9"/>
  </r>
  <r>
    <x v="11"/>
  </r>
  <r>
    <x v="7"/>
  </r>
  <r>
    <x v="5"/>
  </r>
  <r>
    <x v="2"/>
  </r>
  <r>
    <x v="7"/>
  </r>
  <r>
    <x v="1"/>
  </r>
  <r>
    <x v="8"/>
  </r>
  <r>
    <x v="6"/>
  </r>
  <r>
    <x v="8"/>
  </r>
  <r>
    <x v="2"/>
  </r>
  <r>
    <x v="9"/>
  </r>
  <r>
    <x v="6"/>
  </r>
  <r>
    <x v="8"/>
  </r>
  <r>
    <x v="9"/>
  </r>
  <r>
    <x v="2"/>
  </r>
  <r>
    <x v="2"/>
  </r>
  <r>
    <x v="11"/>
  </r>
  <r>
    <x v="4"/>
  </r>
  <r>
    <x v="10"/>
  </r>
  <r>
    <x v="11"/>
  </r>
  <r>
    <x v="10"/>
  </r>
  <r>
    <x v="3"/>
  </r>
  <r>
    <x v="3"/>
  </r>
  <r>
    <x v="0"/>
  </r>
  <r>
    <x v="7"/>
  </r>
  <r>
    <x v="2"/>
  </r>
  <r>
    <x v="3"/>
  </r>
  <r>
    <x v="9"/>
  </r>
  <r>
    <x v="8"/>
  </r>
  <r>
    <x v="10"/>
  </r>
  <r>
    <x v="0"/>
  </r>
  <r>
    <x v="5"/>
  </r>
  <r>
    <x v="3"/>
  </r>
  <r>
    <x v="1"/>
  </r>
  <r>
    <x v="0"/>
  </r>
  <r>
    <x v="9"/>
  </r>
  <r>
    <x v="3"/>
  </r>
  <r>
    <x v="8"/>
  </r>
  <r>
    <x v="11"/>
  </r>
  <r>
    <x v="8"/>
  </r>
  <r>
    <x v="10"/>
  </r>
  <r>
    <x v="7"/>
  </r>
  <r>
    <x v="9"/>
  </r>
  <r>
    <x v="1"/>
  </r>
  <r>
    <x v="2"/>
  </r>
  <r>
    <x v="8"/>
  </r>
  <r>
    <x v="2"/>
  </r>
  <r>
    <x v="9"/>
  </r>
  <r>
    <x v="5"/>
  </r>
  <r>
    <x v="6"/>
  </r>
  <r>
    <x v="10"/>
  </r>
  <r>
    <x v="6"/>
  </r>
  <r>
    <x v="0"/>
  </r>
  <r>
    <x v="0"/>
  </r>
  <r>
    <x v="7"/>
  </r>
  <r>
    <x v="2"/>
  </r>
  <r>
    <x v="1"/>
  </r>
  <r>
    <x v="5"/>
  </r>
  <r>
    <x v="3"/>
  </r>
  <r>
    <x v="7"/>
  </r>
  <r>
    <x v="7"/>
  </r>
  <r>
    <x v="9"/>
  </r>
  <r>
    <x v="8"/>
  </r>
  <r>
    <x v="11"/>
  </r>
  <r>
    <x v="8"/>
  </r>
  <r>
    <x v="2"/>
  </r>
  <r>
    <x v="4"/>
  </r>
  <r>
    <x v="3"/>
  </r>
  <r>
    <x v="8"/>
  </r>
  <r>
    <x v="1"/>
  </r>
  <r>
    <x v="10"/>
  </r>
  <r>
    <x v="7"/>
  </r>
  <r>
    <x v="0"/>
  </r>
  <r>
    <x v="1"/>
  </r>
  <r>
    <x v="6"/>
  </r>
  <r>
    <x v="7"/>
  </r>
  <r>
    <x v="8"/>
  </r>
  <r>
    <x v="2"/>
  </r>
  <r>
    <x v="11"/>
  </r>
  <r>
    <x v="6"/>
  </r>
  <r>
    <x v="0"/>
  </r>
  <r>
    <x v="4"/>
  </r>
  <r>
    <x v="8"/>
  </r>
  <r>
    <x v="11"/>
  </r>
  <r>
    <x v="2"/>
  </r>
  <r>
    <x v="12"/>
  </r>
</pivotCacheRecords>
</file>

<file path=xl/pivotCache/pivotCacheRecords2.xml><?xml version="1.0" encoding="utf-8"?>
<pivotCacheRecords xmlns="http://schemas.openxmlformats.org/spreadsheetml/2006/main" xmlns:r="http://schemas.openxmlformats.org/officeDocument/2006/relationships" count="754">
  <r>
    <x v="0"/>
  </r>
  <r>
    <x v="1"/>
  </r>
  <r>
    <x v="1"/>
  </r>
  <r>
    <x v="1"/>
  </r>
  <r>
    <x v="1"/>
  </r>
  <r>
    <x v="0"/>
  </r>
  <r>
    <x v="1"/>
  </r>
  <r>
    <x v="1"/>
  </r>
  <r>
    <x v="1"/>
  </r>
  <r>
    <x v="1"/>
  </r>
  <r>
    <x v="1"/>
  </r>
  <r>
    <x v="0"/>
  </r>
  <r>
    <x v="1"/>
  </r>
  <r>
    <x v="1"/>
  </r>
  <r>
    <x v="0"/>
  </r>
  <r>
    <x v="1"/>
  </r>
  <r>
    <x v="2"/>
  </r>
  <r>
    <x v="2"/>
  </r>
  <r>
    <x v="1"/>
  </r>
  <r>
    <x v="3"/>
  </r>
  <r>
    <x v="1"/>
  </r>
  <r>
    <x v="2"/>
  </r>
  <r>
    <x v="3"/>
  </r>
  <r>
    <x v="1"/>
  </r>
  <r>
    <x v="1"/>
  </r>
  <r>
    <x v="0"/>
  </r>
  <r>
    <x v="0"/>
  </r>
  <r>
    <x v="1"/>
  </r>
  <r>
    <x v="1"/>
  </r>
  <r>
    <x v="1"/>
  </r>
  <r>
    <x v="1"/>
  </r>
  <r>
    <x v="1"/>
  </r>
  <r>
    <x v="1"/>
  </r>
  <r>
    <x v="0"/>
  </r>
  <r>
    <x v="1"/>
  </r>
  <r>
    <x v="1"/>
  </r>
  <r>
    <x v="0"/>
  </r>
  <r>
    <x v="1"/>
  </r>
  <r>
    <x v="1"/>
  </r>
  <r>
    <x v="0"/>
  </r>
  <r>
    <x v="1"/>
  </r>
  <r>
    <x v="1"/>
  </r>
  <r>
    <x v="1"/>
  </r>
  <r>
    <x v="1"/>
  </r>
  <r>
    <x v="1"/>
  </r>
  <r>
    <x v="0"/>
  </r>
  <r>
    <x v="0"/>
  </r>
  <r>
    <x v="1"/>
  </r>
  <r>
    <x v="1"/>
  </r>
  <r>
    <x v="1"/>
  </r>
  <r>
    <x v="1"/>
  </r>
  <r>
    <x v="0"/>
  </r>
  <r>
    <x v="4"/>
  </r>
  <r>
    <x v="0"/>
  </r>
  <r>
    <x v="1"/>
  </r>
  <r>
    <x v="1"/>
  </r>
  <r>
    <x v="0"/>
  </r>
  <r>
    <x v="1"/>
  </r>
  <r>
    <x v="5"/>
  </r>
  <r>
    <x v="0"/>
  </r>
  <r>
    <x v="0"/>
  </r>
  <r>
    <x v="1"/>
  </r>
  <r>
    <x v="2"/>
  </r>
  <r>
    <x v="1"/>
  </r>
  <r>
    <x v="1"/>
  </r>
  <r>
    <x v="1"/>
  </r>
  <r>
    <x v="2"/>
  </r>
  <r>
    <x v="0"/>
  </r>
  <r>
    <x v="1"/>
  </r>
  <r>
    <x v="2"/>
  </r>
  <r>
    <x v="1"/>
  </r>
  <r>
    <x v="2"/>
  </r>
  <r>
    <x v="1"/>
  </r>
  <r>
    <x v="4"/>
  </r>
  <r>
    <x v="1"/>
  </r>
  <r>
    <x v="1"/>
  </r>
  <r>
    <x v="1"/>
  </r>
  <r>
    <x v="1"/>
  </r>
  <r>
    <x v="1"/>
  </r>
  <r>
    <x v="1"/>
  </r>
  <r>
    <x v="1"/>
  </r>
  <r>
    <x v="1"/>
  </r>
  <r>
    <x v="1"/>
  </r>
  <r>
    <x v="1"/>
  </r>
  <r>
    <x v="2"/>
  </r>
  <r>
    <x v="1"/>
  </r>
  <r>
    <x v="2"/>
  </r>
  <r>
    <x v="2"/>
  </r>
  <r>
    <x v="1"/>
  </r>
  <r>
    <x v="1"/>
  </r>
  <r>
    <x v="1"/>
  </r>
  <r>
    <x v="5"/>
  </r>
  <r>
    <x v="1"/>
  </r>
  <r>
    <x v="1"/>
  </r>
  <r>
    <x v="4"/>
  </r>
  <r>
    <x v="1"/>
  </r>
  <r>
    <x v="0"/>
  </r>
  <r>
    <x v="1"/>
  </r>
  <r>
    <x v="1"/>
  </r>
  <r>
    <x v="1"/>
  </r>
  <r>
    <x v="1"/>
  </r>
  <r>
    <x v="1"/>
  </r>
  <r>
    <x v="2"/>
  </r>
  <r>
    <x v="4"/>
  </r>
  <r>
    <x v="2"/>
  </r>
  <r>
    <x v="0"/>
  </r>
  <r>
    <x v="1"/>
  </r>
  <r>
    <x v="1"/>
  </r>
  <r>
    <x v="0"/>
  </r>
  <r>
    <x v="1"/>
  </r>
  <r>
    <x v="1"/>
  </r>
  <r>
    <x v="1"/>
  </r>
  <r>
    <x v="0"/>
  </r>
  <r>
    <x v="1"/>
  </r>
  <r>
    <x v="1"/>
  </r>
  <r>
    <x v="3"/>
  </r>
  <r>
    <x v="1"/>
  </r>
  <r>
    <x v="1"/>
  </r>
  <r>
    <x v="1"/>
  </r>
  <r>
    <x v="1"/>
  </r>
  <r>
    <x v="1"/>
  </r>
  <r>
    <x v="0"/>
  </r>
  <r>
    <x v="1"/>
  </r>
  <r>
    <x v="1"/>
  </r>
  <r>
    <x v="0"/>
  </r>
  <r>
    <x v="1"/>
  </r>
  <r>
    <x v="0"/>
  </r>
  <r>
    <x v="0"/>
  </r>
  <r>
    <x v="3"/>
  </r>
  <r>
    <x v="0"/>
  </r>
  <r>
    <x v="2"/>
  </r>
  <r>
    <x v="1"/>
  </r>
  <r>
    <x v="4"/>
  </r>
  <r>
    <x v="1"/>
  </r>
  <r>
    <x v="1"/>
  </r>
  <r>
    <x v="0"/>
  </r>
  <r>
    <x v="4"/>
  </r>
  <r>
    <x v="2"/>
  </r>
  <r>
    <x v="2"/>
  </r>
  <r>
    <x v="0"/>
  </r>
  <r>
    <x v="1"/>
  </r>
  <r>
    <x v="0"/>
  </r>
  <r>
    <x v="0"/>
  </r>
  <r>
    <x v="0"/>
  </r>
  <r>
    <x v="0"/>
  </r>
  <r>
    <x v="1"/>
  </r>
  <r>
    <x v="1"/>
  </r>
  <r>
    <x v="4"/>
  </r>
  <r>
    <x v="1"/>
  </r>
  <r>
    <x v="2"/>
  </r>
  <r>
    <x v="3"/>
  </r>
  <r>
    <x v="1"/>
  </r>
  <r>
    <x v="0"/>
  </r>
  <r>
    <x v="2"/>
  </r>
  <r>
    <x v="1"/>
  </r>
  <r>
    <x v="0"/>
  </r>
  <r>
    <x v="1"/>
  </r>
  <r>
    <x v="2"/>
  </r>
  <r>
    <x v="5"/>
  </r>
  <r>
    <x v="0"/>
  </r>
  <r>
    <x v="1"/>
  </r>
  <r>
    <x v="1"/>
  </r>
  <r>
    <x v="1"/>
  </r>
  <r>
    <x v="1"/>
  </r>
  <r>
    <x v="1"/>
  </r>
  <r>
    <x v="1"/>
  </r>
  <r>
    <x v="1"/>
  </r>
  <r>
    <x v="1"/>
  </r>
  <r>
    <x v="1"/>
  </r>
  <r>
    <x v="0"/>
  </r>
  <r>
    <x v="1"/>
  </r>
  <r>
    <x v="1"/>
  </r>
  <r>
    <x v="1"/>
  </r>
  <r>
    <x v="0"/>
  </r>
  <r>
    <x v="1"/>
  </r>
  <r>
    <x v="1"/>
  </r>
  <r>
    <x v="0"/>
  </r>
  <r>
    <x v="2"/>
  </r>
  <r>
    <x v="1"/>
  </r>
  <r>
    <x v="0"/>
  </r>
  <r>
    <x v="2"/>
  </r>
  <r>
    <x v="0"/>
  </r>
  <r>
    <x v="1"/>
  </r>
  <r>
    <x v="1"/>
  </r>
  <r>
    <x v="1"/>
  </r>
  <r>
    <x v="2"/>
  </r>
  <r>
    <x v="4"/>
  </r>
  <r>
    <x v="1"/>
  </r>
  <r>
    <x v="1"/>
  </r>
  <r>
    <x v="2"/>
  </r>
  <r>
    <x v="1"/>
  </r>
  <r>
    <x v="1"/>
  </r>
  <r>
    <x v="2"/>
  </r>
  <r>
    <x v="1"/>
  </r>
  <r>
    <x v="1"/>
  </r>
  <r>
    <x v="1"/>
  </r>
  <r>
    <x v="1"/>
  </r>
  <r>
    <x v="1"/>
  </r>
  <r>
    <x v="0"/>
  </r>
  <r>
    <x v="1"/>
  </r>
  <r>
    <x v="1"/>
  </r>
  <r>
    <x v="1"/>
  </r>
  <r>
    <x v="2"/>
  </r>
  <r>
    <x v="0"/>
  </r>
  <r>
    <x v="1"/>
  </r>
  <r>
    <x v="1"/>
  </r>
  <r>
    <x v="2"/>
  </r>
  <r>
    <x v="1"/>
  </r>
  <r>
    <x v="0"/>
  </r>
  <r>
    <x v="0"/>
  </r>
  <r>
    <x v="1"/>
  </r>
  <r>
    <x v="0"/>
  </r>
  <r>
    <x v="1"/>
  </r>
  <r>
    <x v="2"/>
  </r>
  <r>
    <x v="3"/>
  </r>
  <r>
    <x v="0"/>
  </r>
  <r>
    <x v="1"/>
  </r>
  <r>
    <x v="1"/>
  </r>
  <r>
    <x v="2"/>
  </r>
  <r>
    <x v="0"/>
  </r>
  <r>
    <x v="1"/>
  </r>
  <r>
    <x v="1"/>
  </r>
  <r>
    <x v="1"/>
  </r>
  <r>
    <x v="4"/>
  </r>
  <r>
    <x v="1"/>
  </r>
  <r>
    <x v="2"/>
  </r>
  <r>
    <x v="2"/>
  </r>
  <r>
    <x v="1"/>
  </r>
  <r>
    <x v="1"/>
  </r>
  <r>
    <x v="1"/>
  </r>
  <r>
    <x v="1"/>
  </r>
  <r>
    <x v="1"/>
  </r>
  <r>
    <x v="0"/>
  </r>
  <r>
    <x v="2"/>
  </r>
  <r>
    <x v="1"/>
  </r>
  <r>
    <x v="1"/>
  </r>
  <r>
    <x v="1"/>
  </r>
  <r>
    <x v="1"/>
  </r>
  <r>
    <x v="0"/>
  </r>
  <r>
    <x v="0"/>
  </r>
  <r>
    <x v="2"/>
  </r>
  <r>
    <x v="1"/>
  </r>
  <r>
    <x v="0"/>
  </r>
  <r>
    <x v="0"/>
  </r>
  <r>
    <x v="1"/>
  </r>
  <r>
    <x v="5"/>
  </r>
  <r>
    <x v="1"/>
  </r>
  <r>
    <x v="1"/>
  </r>
  <r>
    <x v="3"/>
  </r>
  <r>
    <x v="0"/>
  </r>
  <r>
    <x v="1"/>
  </r>
  <r>
    <x v="2"/>
  </r>
  <r>
    <x v="1"/>
  </r>
  <r>
    <x v="1"/>
  </r>
  <r>
    <x v="1"/>
  </r>
  <r>
    <x v="1"/>
  </r>
  <r>
    <x v="3"/>
  </r>
  <r>
    <x v="1"/>
  </r>
  <r>
    <x v="1"/>
  </r>
  <r>
    <x v="2"/>
  </r>
  <r>
    <x v="1"/>
  </r>
  <r>
    <x v="2"/>
  </r>
  <r>
    <x v="2"/>
  </r>
  <r>
    <x v="2"/>
  </r>
  <r>
    <x v="1"/>
  </r>
  <r>
    <x v="1"/>
  </r>
  <r>
    <x v="0"/>
  </r>
  <r>
    <x v="1"/>
  </r>
  <r>
    <x v="1"/>
  </r>
  <r>
    <x v="2"/>
  </r>
  <r>
    <x v="1"/>
  </r>
  <r>
    <x v="1"/>
  </r>
  <r>
    <x v="4"/>
  </r>
  <r>
    <x v="0"/>
  </r>
  <r>
    <x v="4"/>
  </r>
  <r>
    <x v="1"/>
  </r>
  <r>
    <x v="1"/>
  </r>
  <r>
    <x v="0"/>
  </r>
  <r>
    <x v="1"/>
  </r>
  <r>
    <x v="1"/>
  </r>
  <r>
    <x v="1"/>
  </r>
  <r>
    <x v="0"/>
  </r>
  <r>
    <x v="1"/>
  </r>
  <r>
    <x v="1"/>
  </r>
  <r>
    <x v="0"/>
  </r>
  <r>
    <x v="2"/>
  </r>
  <r>
    <x v="5"/>
  </r>
  <r>
    <x v="0"/>
  </r>
  <r>
    <x v="0"/>
  </r>
  <r>
    <x v="3"/>
  </r>
  <r>
    <x v="2"/>
  </r>
  <r>
    <x v="1"/>
  </r>
  <r>
    <x v="3"/>
  </r>
  <r>
    <x v="0"/>
  </r>
  <r>
    <x v="1"/>
  </r>
  <r>
    <x v="0"/>
  </r>
  <r>
    <x v="3"/>
  </r>
  <r>
    <x v="0"/>
  </r>
  <r>
    <x v="0"/>
  </r>
  <r>
    <x v="2"/>
  </r>
  <r>
    <x v="4"/>
  </r>
  <r>
    <x v="0"/>
  </r>
  <r>
    <x v="3"/>
  </r>
  <r>
    <x v="0"/>
  </r>
  <r>
    <x v="4"/>
  </r>
  <r>
    <x v="0"/>
  </r>
  <r>
    <x v="1"/>
  </r>
  <r>
    <x v="1"/>
  </r>
  <r>
    <x v="0"/>
  </r>
  <r>
    <x v="2"/>
  </r>
  <r>
    <x v="0"/>
  </r>
  <r>
    <x v="3"/>
  </r>
  <r>
    <x v="0"/>
  </r>
  <r>
    <x v="2"/>
  </r>
  <r>
    <x v="4"/>
  </r>
  <r>
    <x v="1"/>
  </r>
  <r>
    <x v="1"/>
  </r>
  <r>
    <x v="1"/>
  </r>
  <r>
    <x v="1"/>
  </r>
  <r>
    <x v="0"/>
  </r>
  <r>
    <x v="4"/>
  </r>
  <r>
    <x v="1"/>
  </r>
  <r>
    <x v="1"/>
  </r>
  <r>
    <x v="0"/>
  </r>
  <r>
    <x v="1"/>
  </r>
  <r>
    <x v="2"/>
  </r>
  <r>
    <x v="1"/>
  </r>
  <r>
    <x v="0"/>
  </r>
  <r>
    <x v="1"/>
  </r>
  <r>
    <x v="0"/>
  </r>
  <r>
    <x v="1"/>
  </r>
  <r>
    <x v="0"/>
  </r>
  <r>
    <x v="1"/>
  </r>
  <r>
    <x v="1"/>
  </r>
  <r>
    <x v="1"/>
  </r>
  <r>
    <x v="1"/>
  </r>
  <r>
    <x v="1"/>
  </r>
  <r>
    <x v="0"/>
  </r>
  <r>
    <x v="1"/>
  </r>
  <r>
    <x v="2"/>
  </r>
  <r>
    <x v="1"/>
  </r>
  <r>
    <x v="1"/>
  </r>
  <r>
    <x v="1"/>
  </r>
  <r>
    <x v="2"/>
  </r>
  <r>
    <x v="1"/>
  </r>
  <r>
    <x v="1"/>
  </r>
  <r>
    <x v="1"/>
  </r>
  <r>
    <x v="2"/>
  </r>
  <r>
    <x v="2"/>
  </r>
  <r>
    <x v="2"/>
  </r>
  <r>
    <x v="0"/>
  </r>
  <r>
    <x v="1"/>
  </r>
  <r>
    <x v="1"/>
  </r>
  <r>
    <x v="2"/>
  </r>
  <r>
    <x v="2"/>
  </r>
  <r>
    <x v="5"/>
  </r>
  <r>
    <x v="0"/>
  </r>
  <r>
    <x v="1"/>
  </r>
  <r>
    <x v="1"/>
  </r>
  <r>
    <x v="1"/>
  </r>
  <r>
    <x v="1"/>
  </r>
  <r>
    <x v="1"/>
  </r>
  <r>
    <x v="1"/>
  </r>
  <r>
    <x v="1"/>
  </r>
  <r>
    <x v="0"/>
  </r>
  <r>
    <x v="2"/>
  </r>
  <r>
    <x v="1"/>
  </r>
  <r>
    <x v="0"/>
  </r>
  <r>
    <x v="1"/>
  </r>
  <r>
    <x v="1"/>
  </r>
  <r>
    <x v="0"/>
  </r>
  <r>
    <x v="1"/>
  </r>
  <r>
    <x v="1"/>
  </r>
  <r>
    <x v="1"/>
  </r>
  <r>
    <x v="1"/>
  </r>
  <r>
    <x v="2"/>
  </r>
  <r>
    <x v="1"/>
  </r>
  <r>
    <x v="1"/>
  </r>
  <r>
    <x v="1"/>
  </r>
  <r>
    <x v="2"/>
  </r>
  <r>
    <x v="1"/>
  </r>
  <r>
    <x v="1"/>
  </r>
  <r>
    <x v="4"/>
  </r>
  <r>
    <x v="1"/>
  </r>
  <r>
    <x v="1"/>
  </r>
  <r>
    <x v="0"/>
  </r>
  <r>
    <x v="1"/>
  </r>
  <r>
    <x v="4"/>
  </r>
  <r>
    <x v="1"/>
  </r>
  <r>
    <x v="2"/>
  </r>
  <r>
    <x v="1"/>
  </r>
  <r>
    <x v="1"/>
  </r>
  <r>
    <x v="0"/>
  </r>
  <r>
    <x v="2"/>
  </r>
  <r>
    <x v="2"/>
  </r>
  <r>
    <x v="1"/>
  </r>
  <r>
    <x v="1"/>
  </r>
  <r>
    <x v="4"/>
  </r>
  <r>
    <x v="1"/>
  </r>
  <r>
    <x v="0"/>
  </r>
  <r>
    <x v="2"/>
  </r>
  <r>
    <x v="1"/>
  </r>
  <r>
    <x v="1"/>
  </r>
  <r>
    <x v="1"/>
  </r>
  <r>
    <x v="1"/>
  </r>
  <r>
    <x v="0"/>
  </r>
  <r>
    <x v="1"/>
  </r>
  <r>
    <x v="0"/>
  </r>
  <r>
    <x v="1"/>
  </r>
  <r>
    <x v="1"/>
  </r>
  <r>
    <x v="1"/>
  </r>
  <r>
    <x v="1"/>
  </r>
  <r>
    <x v="1"/>
  </r>
  <r>
    <x v="1"/>
  </r>
  <r>
    <x v="0"/>
  </r>
  <r>
    <x v="1"/>
  </r>
  <r>
    <x v="1"/>
  </r>
  <r>
    <x v="1"/>
  </r>
  <r>
    <x v="1"/>
  </r>
  <r>
    <x v="1"/>
  </r>
  <r>
    <x v="0"/>
  </r>
  <r>
    <x v="1"/>
  </r>
  <r>
    <x v="1"/>
  </r>
  <r>
    <x v="1"/>
  </r>
  <r>
    <x v="1"/>
  </r>
  <r>
    <x v="1"/>
  </r>
  <r>
    <x v="1"/>
  </r>
  <r>
    <x v="1"/>
  </r>
  <r>
    <x v="1"/>
  </r>
  <r>
    <x v="1"/>
  </r>
  <r>
    <x v="1"/>
  </r>
  <r>
    <x v="1"/>
  </r>
  <r>
    <x v="0"/>
  </r>
  <r>
    <x v="1"/>
  </r>
  <r>
    <x v="1"/>
  </r>
  <r>
    <x v="3"/>
  </r>
  <r>
    <x v="1"/>
  </r>
  <r>
    <x v="1"/>
  </r>
  <r>
    <x v="0"/>
  </r>
  <r>
    <x v="1"/>
  </r>
  <r>
    <x v="0"/>
  </r>
  <r>
    <x v="1"/>
  </r>
  <r>
    <x v="1"/>
  </r>
  <r>
    <x v="1"/>
  </r>
  <r>
    <x v="1"/>
  </r>
  <r>
    <x v="1"/>
  </r>
  <r>
    <x v="3"/>
  </r>
  <r>
    <x v="1"/>
  </r>
  <r>
    <x v="0"/>
  </r>
  <r>
    <x v="2"/>
  </r>
  <r>
    <x v="2"/>
  </r>
  <r>
    <x v="1"/>
  </r>
  <r>
    <x v="1"/>
  </r>
  <r>
    <x v="0"/>
  </r>
  <r>
    <x v="1"/>
  </r>
  <r>
    <x v="2"/>
  </r>
  <r>
    <x v="0"/>
  </r>
  <r>
    <x v="0"/>
  </r>
  <r>
    <x v="0"/>
  </r>
  <r>
    <x v="1"/>
  </r>
  <r>
    <x v="0"/>
  </r>
  <r>
    <x v="4"/>
  </r>
  <r>
    <x v="1"/>
  </r>
  <r>
    <x v="1"/>
  </r>
  <r>
    <x v="2"/>
  </r>
  <r>
    <x v="2"/>
  </r>
  <r>
    <x v="1"/>
  </r>
  <r>
    <x v="2"/>
  </r>
  <r>
    <x v="1"/>
  </r>
  <r>
    <x v="0"/>
  </r>
  <r>
    <x v="1"/>
  </r>
  <r>
    <x v="0"/>
  </r>
  <r>
    <x v="1"/>
  </r>
  <r>
    <x v="0"/>
  </r>
  <r>
    <x v="2"/>
  </r>
  <r>
    <x v="2"/>
  </r>
  <r>
    <x v="1"/>
  </r>
  <r>
    <x v="2"/>
  </r>
  <r>
    <x v="1"/>
  </r>
  <r>
    <x v="1"/>
  </r>
  <r>
    <x v="1"/>
  </r>
  <r>
    <x v="1"/>
  </r>
  <r>
    <x v="1"/>
  </r>
  <r>
    <x v="0"/>
  </r>
  <r>
    <x v="1"/>
  </r>
  <r>
    <x v="1"/>
  </r>
  <r>
    <x v="0"/>
  </r>
  <r>
    <x v="0"/>
  </r>
  <r>
    <x v="1"/>
  </r>
  <r>
    <x v="1"/>
  </r>
  <r>
    <x v="1"/>
  </r>
  <r>
    <x v="2"/>
  </r>
  <r>
    <x v="0"/>
  </r>
  <r>
    <x v="1"/>
  </r>
  <r>
    <x v="0"/>
  </r>
  <r>
    <x v="0"/>
  </r>
  <r>
    <x v="1"/>
  </r>
  <r>
    <x v="1"/>
  </r>
  <r>
    <x v="0"/>
  </r>
  <r>
    <x v="4"/>
  </r>
  <r>
    <x v="1"/>
  </r>
  <r>
    <x v="0"/>
  </r>
  <r>
    <x v="1"/>
  </r>
  <r>
    <x v="1"/>
  </r>
  <r>
    <x v="1"/>
  </r>
  <r>
    <x v="1"/>
  </r>
  <r>
    <x v="1"/>
  </r>
  <r>
    <x v="1"/>
  </r>
  <r>
    <x v="0"/>
  </r>
  <r>
    <x v="1"/>
  </r>
  <r>
    <x v="1"/>
  </r>
  <r>
    <x v="1"/>
  </r>
  <r>
    <x v="4"/>
  </r>
  <r>
    <x v="2"/>
  </r>
  <r>
    <x v="0"/>
  </r>
  <r>
    <x v="1"/>
  </r>
  <r>
    <x v="1"/>
  </r>
  <r>
    <x v="2"/>
  </r>
  <r>
    <x v="1"/>
  </r>
  <r>
    <x v="1"/>
  </r>
  <r>
    <x v="1"/>
  </r>
  <r>
    <x v="1"/>
  </r>
  <r>
    <x v="2"/>
  </r>
  <r>
    <x v="0"/>
  </r>
  <r>
    <x v="1"/>
  </r>
  <r>
    <x v="5"/>
  </r>
  <r>
    <x v="1"/>
  </r>
  <r>
    <x v="1"/>
  </r>
  <r>
    <x v="1"/>
  </r>
  <r>
    <x v="1"/>
  </r>
  <r>
    <x v="0"/>
  </r>
  <r>
    <x v="1"/>
  </r>
  <r>
    <x v="2"/>
  </r>
  <r>
    <x v="1"/>
  </r>
  <r>
    <x v="1"/>
  </r>
  <r>
    <x v="1"/>
  </r>
  <r>
    <x v="1"/>
  </r>
  <r>
    <x v="0"/>
  </r>
  <r>
    <x v="6"/>
  </r>
  <r>
    <x v="1"/>
  </r>
  <r>
    <x v="4"/>
  </r>
  <r>
    <x v="0"/>
  </r>
  <r>
    <x v="1"/>
  </r>
  <r>
    <x v="1"/>
  </r>
  <r>
    <x v="1"/>
  </r>
  <r>
    <x v="2"/>
  </r>
  <r>
    <x v="4"/>
  </r>
  <r>
    <x v="1"/>
  </r>
  <r>
    <x v="1"/>
  </r>
  <r>
    <x v="1"/>
  </r>
  <r>
    <x v="2"/>
  </r>
  <r>
    <x v="1"/>
  </r>
  <r>
    <x v="1"/>
  </r>
  <r>
    <x v="2"/>
  </r>
  <r>
    <x v="1"/>
  </r>
  <r>
    <x v="0"/>
  </r>
  <r>
    <x v="1"/>
  </r>
  <r>
    <x v="0"/>
  </r>
  <r>
    <x v="1"/>
  </r>
  <r>
    <x v="1"/>
  </r>
  <r>
    <x v="1"/>
  </r>
  <r>
    <x v="1"/>
  </r>
  <r>
    <x v="2"/>
  </r>
  <r>
    <x v="1"/>
  </r>
  <r>
    <x v="1"/>
  </r>
  <r>
    <x v="1"/>
  </r>
  <r>
    <x v="1"/>
  </r>
  <r>
    <x v="0"/>
  </r>
  <r>
    <x v="2"/>
  </r>
  <r>
    <x v="1"/>
  </r>
  <r>
    <x v="1"/>
  </r>
  <r>
    <x v="0"/>
  </r>
  <r>
    <x v="1"/>
  </r>
  <r>
    <x v="1"/>
  </r>
  <r>
    <x v="2"/>
  </r>
  <r>
    <x v="1"/>
  </r>
  <r>
    <x v="1"/>
  </r>
  <r>
    <x v="1"/>
  </r>
  <r>
    <x v="1"/>
  </r>
  <r>
    <x v="1"/>
  </r>
  <r>
    <x v="1"/>
  </r>
  <r>
    <x v="1"/>
  </r>
  <r>
    <x v="0"/>
  </r>
  <r>
    <x v="2"/>
  </r>
  <r>
    <x v="0"/>
  </r>
  <r>
    <x v="1"/>
  </r>
  <r>
    <x v="1"/>
  </r>
  <r>
    <x v="1"/>
  </r>
  <r>
    <x v="2"/>
  </r>
  <r>
    <x v="4"/>
  </r>
  <r>
    <x v="1"/>
  </r>
  <r>
    <x v="1"/>
  </r>
  <r>
    <x v="1"/>
  </r>
  <r>
    <x v="1"/>
  </r>
  <r>
    <x v="1"/>
  </r>
  <r>
    <x v="1"/>
  </r>
  <r>
    <x v="1"/>
  </r>
  <r>
    <x v="1"/>
  </r>
  <r>
    <x v="1"/>
  </r>
  <r>
    <x v="0"/>
  </r>
  <r>
    <x v="5"/>
  </r>
  <r>
    <x v="1"/>
  </r>
  <r>
    <x v="1"/>
  </r>
  <r>
    <x v="1"/>
  </r>
  <r>
    <x v="0"/>
  </r>
  <r>
    <x v="2"/>
  </r>
  <r>
    <x v="1"/>
  </r>
  <r>
    <x v="0"/>
  </r>
  <r>
    <x v="1"/>
  </r>
  <r>
    <x v="2"/>
  </r>
  <r>
    <x v="2"/>
  </r>
  <r>
    <x v="0"/>
  </r>
  <r>
    <x v="1"/>
  </r>
  <r>
    <x v="0"/>
  </r>
  <r>
    <x v="1"/>
  </r>
  <r>
    <x v="0"/>
  </r>
  <r>
    <x v="1"/>
  </r>
  <r>
    <x v="1"/>
  </r>
  <r>
    <x v="1"/>
  </r>
  <r>
    <x v="0"/>
  </r>
  <r>
    <x v="0"/>
  </r>
  <r>
    <x v="1"/>
  </r>
  <r>
    <x v="1"/>
  </r>
  <r>
    <x v="1"/>
  </r>
  <r>
    <x v="0"/>
  </r>
  <r>
    <x v="1"/>
  </r>
  <r>
    <x v="1"/>
  </r>
  <r>
    <x v="1"/>
  </r>
  <r>
    <x v="2"/>
  </r>
  <r>
    <x v="1"/>
  </r>
  <r>
    <x v="1"/>
  </r>
  <r>
    <x v="1"/>
  </r>
  <r>
    <x v="2"/>
  </r>
  <r>
    <x v="2"/>
  </r>
  <r>
    <x v="1"/>
  </r>
  <r>
    <x v="5"/>
  </r>
  <r>
    <x v="1"/>
  </r>
  <r>
    <x v="2"/>
  </r>
  <r>
    <x v="0"/>
  </r>
  <r>
    <x v="1"/>
  </r>
  <r>
    <x v="1"/>
  </r>
  <r>
    <x v="5"/>
  </r>
  <r>
    <x v="1"/>
  </r>
  <r>
    <x v="1"/>
  </r>
  <r>
    <x v="1"/>
  </r>
  <r>
    <x v="2"/>
  </r>
  <r>
    <x v="2"/>
  </r>
  <r>
    <x v="2"/>
  </r>
  <r>
    <x v="1"/>
  </r>
  <r>
    <x v="1"/>
  </r>
  <r>
    <x v="1"/>
  </r>
  <r>
    <x v="4"/>
  </r>
  <r>
    <x v="1"/>
  </r>
  <r>
    <x v="1"/>
  </r>
  <r>
    <x v="1"/>
  </r>
  <r>
    <x v="1"/>
  </r>
  <r>
    <x v="0"/>
  </r>
  <r>
    <x v="1"/>
  </r>
  <r>
    <x v="1"/>
  </r>
  <r>
    <x v="1"/>
  </r>
  <r>
    <x v="1"/>
  </r>
  <r>
    <x v="1"/>
  </r>
  <r>
    <x v="2"/>
  </r>
  <r>
    <x v="1"/>
  </r>
  <r>
    <x v="0"/>
  </r>
  <r>
    <x v="1"/>
  </r>
  <r>
    <x v="2"/>
  </r>
  <r>
    <x v="1"/>
  </r>
  <r>
    <x v="0"/>
  </r>
  <r>
    <x v="1"/>
  </r>
  <r>
    <x v="2"/>
  </r>
  <r>
    <x v="2"/>
  </r>
  <r>
    <x v="1"/>
  </r>
  <r>
    <x v="1"/>
  </r>
  <r>
    <x v="5"/>
  </r>
  <r>
    <x v="1"/>
  </r>
  <r>
    <x v="1"/>
  </r>
  <r>
    <x v="1"/>
  </r>
  <r>
    <x v="0"/>
  </r>
  <r>
    <x v="1"/>
  </r>
  <r>
    <x v="1"/>
  </r>
  <r>
    <x v="1"/>
  </r>
  <r>
    <x v="2"/>
  </r>
  <r>
    <x v="1"/>
  </r>
  <r>
    <x v="1"/>
  </r>
  <r>
    <x v="0"/>
  </r>
  <r>
    <x v="1"/>
  </r>
  <r>
    <x v="1"/>
  </r>
  <r>
    <x v="1"/>
  </r>
  <r>
    <x v="1"/>
  </r>
  <r>
    <x v="1"/>
  </r>
  <r>
    <x v="1"/>
  </r>
  <r>
    <x v="2"/>
  </r>
  <r>
    <x v="2"/>
  </r>
  <r>
    <x v="1"/>
  </r>
  <r>
    <x v="1"/>
  </r>
  <r>
    <x v="1"/>
  </r>
  <r>
    <x v="2"/>
  </r>
  <r>
    <x v="1"/>
  </r>
  <r>
    <x v="1"/>
  </r>
  <r>
    <x v="1"/>
  </r>
  <r>
    <x v="1"/>
  </r>
  <r>
    <x v="2"/>
  </r>
  <r>
    <x v="0"/>
  </r>
  <r>
    <x v="1"/>
  </r>
  <r>
    <x v="1"/>
  </r>
  <r>
    <x v="0"/>
  </r>
  <r>
    <x v="1"/>
  </r>
  <r>
    <x v="0"/>
  </r>
  <r>
    <x v="0"/>
  </r>
  <r>
    <x v="1"/>
  </r>
  <r>
    <x v="1"/>
  </r>
  <r>
    <x v="0"/>
  </r>
  <r>
    <x v="1"/>
  </r>
  <r>
    <x v="2"/>
  </r>
  <r>
    <x v="0"/>
  </r>
  <r>
    <x v="0"/>
  </r>
  <r>
    <x v="0"/>
  </r>
  <r>
    <x v="1"/>
  </r>
  <r>
    <x v="1"/>
  </r>
  <r>
    <x v="2"/>
  </r>
  <r>
    <x v="1"/>
  </r>
  <r>
    <x v="0"/>
  </r>
  <r>
    <x v="1"/>
  </r>
  <r>
    <x v="1"/>
  </r>
  <r>
    <x v="2"/>
  </r>
  <r>
    <x v="1"/>
  </r>
  <r>
    <x v="1"/>
  </r>
  <r>
    <x v="1"/>
  </r>
  <r>
    <x v="1"/>
  </r>
  <r>
    <x v="1"/>
  </r>
  <r>
    <x v="0"/>
  </r>
  <r>
    <x v="6"/>
  </r>
  <r>
    <x v="1"/>
  </r>
  <r>
    <x v="1"/>
  </r>
  <r>
    <x v="2"/>
  </r>
  <r>
    <x v="1"/>
  </r>
  <r>
    <x v="1"/>
  </r>
  <r>
    <x v="0"/>
  </r>
  <r>
    <x v="1"/>
  </r>
  <r>
    <x v="4"/>
  </r>
  <r>
    <x v="1"/>
  </r>
  <r>
    <x v="2"/>
  </r>
  <r>
    <x v="2"/>
  </r>
  <r>
    <x v="1"/>
  </r>
  <r>
    <x v="1"/>
  </r>
  <r>
    <x v="1"/>
  </r>
  <r>
    <x v="2"/>
  </r>
  <r>
    <x v="1"/>
  </r>
  <r>
    <x v="1"/>
  </r>
  <r>
    <x v="3"/>
  </r>
  <r>
    <x v="0"/>
  </r>
  <r>
    <x v="1"/>
  </r>
  <r>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C3:D11" firstHeaderRow="1" firstDataRow="1" firstDataCol="1"/>
  <pivotFields count="1">
    <pivotField axis="axisRow" dataField="1" showAll="0">
      <items count="9">
        <item x="6"/>
        <item x="4"/>
        <item x="0"/>
        <item x="1"/>
        <item x="5"/>
        <item x="2"/>
        <item x="3"/>
        <item h="1" x="7"/>
        <item t="default"/>
      </items>
    </pivotField>
  </pivotFields>
  <rowFields count="1">
    <field x="0"/>
  </rowFields>
  <rowItems count="8">
    <i>
      <x/>
    </i>
    <i>
      <x v="1"/>
    </i>
    <i>
      <x v="2"/>
    </i>
    <i>
      <x v="3"/>
    </i>
    <i>
      <x v="4"/>
    </i>
    <i>
      <x v="5"/>
    </i>
    <i>
      <x v="6"/>
    </i>
    <i t="grand">
      <x/>
    </i>
  </rowItems>
  <colItems count="1">
    <i/>
  </colItems>
  <dataFields count="1">
    <dataField name="Count of find_Udacity" fld="0" subtotal="count" baseField="0" baseItem="0"/>
  </dataFields>
  <chartFormats count="2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6"/>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0" count="1" selected="0">
            <x v="0"/>
          </reference>
        </references>
      </pivotArea>
    </chartFormat>
    <chartFormat chart="3" format="20">
      <pivotArea type="data" outline="0" fieldPosition="0">
        <references count="2">
          <reference field="4294967294" count="1" selected="0">
            <x v="0"/>
          </reference>
          <reference field="0" count="1" selected="0">
            <x v="1"/>
          </reference>
        </references>
      </pivotArea>
    </chartFormat>
    <chartFormat chart="3" format="21">
      <pivotArea type="data" outline="0" fieldPosition="0">
        <references count="2">
          <reference field="4294967294" count="1" selected="0">
            <x v="0"/>
          </reference>
          <reference field="0" count="1" selected="0">
            <x v="2"/>
          </reference>
        </references>
      </pivotArea>
    </chartFormat>
    <chartFormat chart="3" format="22">
      <pivotArea type="data" outline="0" fieldPosition="0">
        <references count="2">
          <reference field="4294967294" count="1" selected="0">
            <x v="0"/>
          </reference>
          <reference field="0" count="1" selected="0">
            <x v="3"/>
          </reference>
        </references>
      </pivotArea>
    </chartFormat>
    <chartFormat chart="3" format="23">
      <pivotArea type="data" outline="0" fieldPosition="0">
        <references count="2">
          <reference field="4294967294" count="1" selected="0">
            <x v="0"/>
          </reference>
          <reference field="0" count="1" selected="0">
            <x v="4"/>
          </reference>
        </references>
      </pivotArea>
    </chartFormat>
    <chartFormat chart="3" format="24">
      <pivotArea type="data" outline="0" fieldPosition="0">
        <references count="2">
          <reference field="4294967294" count="1" selected="0">
            <x v="0"/>
          </reference>
          <reference field="0" count="1" selected="0">
            <x v="5"/>
          </reference>
        </references>
      </pivotArea>
    </chartFormat>
    <chartFormat chart="3" format="25">
      <pivotArea type="data" outline="0" fieldPosition="0">
        <references count="2">
          <reference field="4294967294" count="1" selected="0">
            <x v="0"/>
          </reference>
          <reference field="0" count="1" selected="0">
            <x v="6"/>
          </reference>
        </references>
      </pivotArea>
    </chartFormat>
    <chartFormat chart="6" format="34" series="1">
      <pivotArea type="data" outline="0" fieldPosition="0">
        <references count="1">
          <reference field="4294967294" count="1" selected="0">
            <x v="0"/>
          </reference>
        </references>
      </pivotArea>
    </chartFormat>
    <chartFormat chart="6" format="35">
      <pivotArea type="data" outline="0" fieldPosition="0">
        <references count="2">
          <reference field="4294967294" count="1" selected="0">
            <x v="0"/>
          </reference>
          <reference field="0" count="1" selected="0">
            <x v="0"/>
          </reference>
        </references>
      </pivotArea>
    </chartFormat>
    <chartFormat chart="6" format="36">
      <pivotArea type="data" outline="0" fieldPosition="0">
        <references count="2">
          <reference field="4294967294" count="1" selected="0">
            <x v="0"/>
          </reference>
          <reference field="0" count="1" selected="0">
            <x v="1"/>
          </reference>
        </references>
      </pivotArea>
    </chartFormat>
    <chartFormat chart="6" format="37">
      <pivotArea type="data" outline="0" fieldPosition="0">
        <references count="2">
          <reference field="4294967294" count="1" selected="0">
            <x v="0"/>
          </reference>
          <reference field="0" count="1" selected="0">
            <x v="2"/>
          </reference>
        </references>
      </pivotArea>
    </chartFormat>
    <chartFormat chart="6" format="38">
      <pivotArea type="data" outline="0" fieldPosition="0">
        <references count="2">
          <reference field="4294967294" count="1" selected="0">
            <x v="0"/>
          </reference>
          <reference field="0" count="1" selected="0">
            <x v="3"/>
          </reference>
        </references>
      </pivotArea>
    </chartFormat>
    <chartFormat chart="6" format="39">
      <pivotArea type="data" outline="0" fieldPosition="0">
        <references count="2">
          <reference field="4294967294" count="1" selected="0">
            <x v="0"/>
          </reference>
          <reference field="0" count="1" selected="0">
            <x v="4"/>
          </reference>
        </references>
      </pivotArea>
    </chartFormat>
    <chartFormat chart="6" format="40">
      <pivotArea type="data" outline="0" fieldPosition="0">
        <references count="2">
          <reference field="4294967294" count="1" selected="0">
            <x v="0"/>
          </reference>
          <reference field="0" count="1" selected="0">
            <x v="5"/>
          </reference>
        </references>
      </pivotArea>
    </chartFormat>
    <chartFormat chart="6" format="41">
      <pivotArea type="data" outline="0" fieldPosition="0">
        <references count="2">
          <reference field="4294967294" count="1" selected="0">
            <x v="0"/>
          </reference>
          <reference field="0" count="1" selected="0">
            <x v="6"/>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2"/>
          </reference>
        </references>
      </pivotArea>
    </chartFormat>
    <chartFormat chart="2" format="5">
      <pivotArea type="data" outline="0" fieldPosition="0">
        <references count="2">
          <reference field="4294967294" count="1" selected="0">
            <x v="0"/>
          </reference>
          <reference field="0" count="1" selected="0">
            <x v="3"/>
          </reference>
        </references>
      </pivotArea>
    </chartFormat>
    <chartFormat chart="2" format="6">
      <pivotArea type="data" outline="0" fieldPosition="0">
        <references count="2">
          <reference field="4294967294" count="1" selected="0">
            <x v="0"/>
          </reference>
          <reference field="0" count="1" selected="0">
            <x v="4"/>
          </reference>
        </references>
      </pivotArea>
    </chartFormat>
    <chartFormat chart="2" format="7">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I6:J19" firstHeaderRow="1" firstDataRow="1" firstDataCol="1"/>
  <pivotFields count="1">
    <pivotField axis="axisRow" dataField="1" showAll="0" sortType="descending">
      <items count="14">
        <item h="1" x="12"/>
        <item x="8"/>
        <item x="5"/>
        <item x="7"/>
        <item x="11"/>
        <item x="9"/>
        <item x="6"/>
        <item x="4"/>
        <item x="3"/>
        <item x="10"/>
        <item x="0"/>
        <item x="2"/>
        <item x="1"/>
        <item t="default"/>
      </items>
      <autoSortScope>
        <pivotArea dataOnly="0" outline="0" fieldPosition="0">
          <references count="1">
            <reference field="4294967294" count="1" selected="0">
              <x v="0"/>
            </reference>
          </references>
        </pivotArea>
      </autoSortScope>
    </pivotField>
  </pivotFields>
  <rowFields count="1">
    <field x="0"/>
  </rowFields>
  <rowItems count="13">
    <i>
      <x v="12"/>
    </i>
    <i>
      <x v="5"/>
    </i>
    <i>
      <x v="10"/>
    </i>
    <i>
      <x v="9"/>
    </i>
    <i>
      <x v="6"/>
    </i>
    <i>
      <x v="1"/>
    </i>
    <i>
      <x v="7"/>
    </i>
    <i>
      <x v="4"/>
    </i>
    <i>
      <x v="2"/>
    </i>
    <i>
      <x v="3"/>
    </i>
    <i>
      <x v="8"/>
    </i>
    <i>
      <x v="11"/>
    </i>
    <i t="grand">
      <x/>
    </i>
  </rowItems>
  <colItems count="1">
    <i/>
  </colItems>
  <dataFields count="1">
    <dataField name="Count of Country_The_live" fld="0" subtotal="count" baseField="0" baseItem="0"/>
  </dataFields>
  <chartFormats count="14">
    <chartFormat chart="2" format="14">
      <pivotArea type="data" outline="0" fieldPosition="0">
        <references count="2">
          <reference field="4294967294" count="1" selected="0">
            <x v="0"/>
          </reference>
          <reference field="0" count="1" selected="0">
            <x v="12"/>
          </reference>
        </references>
      </pivotArea>
    </chartFormat>
    <chartFormat chart="2" format="15">
      <pivotArea type="data" outline="0" fieldPosition="0">
        <references count="2">
          <reference field="4294967294" count="1" selected="0">
            <x v="0"/>
          </reference>
          <reference field="0" count="1" selected="0">
            <x v="5"/>
          </reference>
        </references>
      </pivotArea>
    </chartFormat>
    <chartFormat chart="2" format="16">
      <pivotArea type="data" outline="0" fieldPosition="0">
        <references count="2">
          <reference field="4294967294" count="1" selected="0">
            <x v="0"/>
          </reference>
          <reference field="0" count="1" selected="0">
            <x v="10"/>
          </reference>
        </references>
      </pivotArea>
    </chartFormat>
    <chartFormat chart="2" format="17">
      <pivotArea type="data" outline="0" fieldPosition="0">
        <references count="2">
          <reference field="4294967294" count="1" selected="0">
            <x v="0"/>
          </reference>
          <reference field="0" count="1" selected="0">
            <x v="9"/>
          </reference>
        </references>
      </pivotArea>
    </chartFormat>
    <chartFormat chart="2" format="18">
      <pivotArea type="data" outline="0" fieldPosition="0">
        <references count="2">
          <reference field="4294967294" count="1" selected="0">
            <x v="0"/>
          </reference>
          <reference field="0" count="1" selected="0">
            <x v="6"/>
          </reference>
        </references>
      </pivotArea>
    </chartFormat>
    <chartFormat chart="2" format="19">
      <pivotArea type="data" outline="0" fieldPosition="0">
        <references count="2">
          <reference field="4294967294" count="1" selected="0">
            <x v="0"/>
          </reference>
          <reference field="0" count="1" selected="0">
            <x v="1"/>
          </reference>
        </references>
      </pivotArea>
    </chartFormat>
    <chartFormat chart="2" format="20">
      <pivotArea type="data" outline="0" fieldPosition="0">
        <references count="2">
          <reference field="4294967294" count="1" selected="0">
            <x v="0"/>
          </reference>
          <reference field="0" count="1" selected="0">
            <x v="7"/>
          </reference>
        </references>
      </pivotArea>
    </chartFormat>
    <chartFormat chart="2" format="21">
      <pivotArea type="data" outline="0" fieldPosition="0">
        <references count="2">
          <reference field="4294967294" count="1" selected="0">
            <x v="0"/>
          </reference>
          <reference field="0" count="1" selected="0">
            <x v="4"/>
          </reference>
        </references>
      </pivotArea>
    </chartFormat>
    <chartFormat chart="2" format="22">
      <pivotArea type="data" outline="0" fieldPosition="0">
        <references count="2">
          <reference field="4294967294" count="1" selected="0">
            <x v="0"/>
          </reference>
          <reference field="0" count="1" selected="0">
            <x v="2"/>
          </reference>
        </references>
      </pivotArea>
    </chartFormat>
    <chartFormat chart="2" format="23">
      <pivotArea type="data" outline="0" fieldPosition="0">
        <references count="2">
          <reference field="4294967294" count="1" selected="0">
            <x v="0"/>
          </reference>
          <reference field="0" count="1" selected="0">
            <x v="3"/>
          </reference>
        </references>
      </pivotArea>
    </chartFormat>
    <chartFormat chart="2" format="24">
      <pivotArea type="data" outline="0" fieldPosition="0">
        <references count="2">
          <reference field="4294967294" count="1" selected="0">
            <x v="0"/>
          </reference>
          <reference field="0" count="1" selected="0">
            <x v="8"/>
          </reference>
        </references>
      </pivotArea>
    </chartFormat>
    <chartFormat chart="2" format="25">
      <pivotArea type="data" outline="0" fieldPosition="0">
        <references count="2">
          <reference field="4294967294" count="1" selected="0">
            <x v="0"/>
          </reference>
          <reference field="0" count="1" selected="0">
            <x v="11"/>
          </reference>
        </references>
      </pivotArea>
    </chartFormat>
    <chartFormat chart="0" format="5" series="1">
      <pivotArea type="data" outline="0" fieldPosition="0">
        <references count="1">
          <reference field="4294967294" count="1" selected="0">
            <x v="0"/>
          </reference>
        </references>
      </pivotArea>
    </chartFormat>
    <chartFormat chart="2"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 name="Table2" displayName="Table2" ref="C3:C749" totalsRowShown="0" headerRowDxfId="2" dataDxfId="1">
  <sortState ref="C4:C749">
    <sortCondition ref="C4:C749"/>
  </sortState>
  <tableColumns count="1">
    <tableColumn id="1"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booking.com/" TargetMode="External"/><Relationship Id="rId3" Type="http://schemas.openxmlformats.org/officeDocument/2006/relationships/hyperlink" Target="http://meetingmasters.de/" TargetMode="External"/><Relationship Id="rId7" Type="http://schemas.openxmlformats.org/officeDocument/2006/relationships/hyperlink" Target="http://www.soais.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azimo.com/" TargetMode="External"/><Relationship Id="rId5" Type="http://schemas.openxmlformats.org/officeDocument/2006/relationships/hyperlink" Target="http://appbase.io/" TargetMode="External"/><Relationship Id="rId4" Type="http://schemas.openxmlformats.org/officeDocument/2006/relationships/hyperlink" Target="http://vc.ru/"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meetingmasters.de/" TargetMode="External"/><Relationship Id="rId7" Type="http://schemas.openxmlformats.org/officeDocument/2006/relationships/hyperlink" Target="http://booking.com/" TargetMode="External"/><Relationship Id="rId2" Type="http://schemas.openxmlformats.org/officeDocument/2006/relationships/hyperlink" Target="http://linuxacademy.com/" TargetMode="External"/><Relationship Id="rId1" Type="http://schemas.openxmlformats.org/officeDocument/2006/relationships/hyperlink" Target="http://traveloka.com/" TargetMode="External"/><Relationship Id="rId6" Type="http://schemas.openxmlformats.org/officeDocument/2006/relationships/hyperlink" Target="http://www.soais.com/" TargetMode="External"/><Relationship Id="rId5" Type="http://schemas.openxmlformats.org/officeDocument/2006/relationships/hyperlink" Target="http://azimo.com/" TargetMode="External"/><Relationship Id="rId4" Type="http://schemas.openxmlformats.org/officeDocument/2006/relationships/hyperlink" Target="http://appbase.io/"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outlinePr summaryBelow="0" summaryRight="0"/>
  </sheetPr>
  <dimension ref="A1:BD754"/>
  <sheetViews>
    <sheetView topLeftCell="AO1" workbookViewId="0">
      <pane ySplit="1" topLeftCell="A20" activePane="bottomLeft" state="frozen"/>
      <selection activeCell="AL1" sqref="AL1"/>
      <selection pane="bottomLeft" activeCell="AU5" sqref="AU5"/>
    </sheetView>
  </sheetViews>
  <sheetFormatPr defaultColWidth="14.42578125" defaultRowHeight="15.75" customHeight="1" x14ac:dyDescent="0.2"/>
  <sheetData>
    <row r="1" spans="1:56" ht="93.75" customHeight="1" x14ac:dyDescent="0.2">
      <c r="A1" s="37"/>
      <c r="B1" s="38" t="s">
        <v>0</v>
      </c>
      <c r="C1" s="38" t="s">
        <v>1</v>
      </c>
      <c r="D1" s="38" t="s">
        <v>2</v>
      </c>
      <c r="E1" s="38" t="s">
        <v>3</v>
      </c>
      <c r="F1" s="38" t="s">
        <v>4</v>
      </c>
      <c r="G1" s="38" t="s">
        <v>5</v>
      </c>
      <c r="H1" s="38" t="s">
        <v>6</v>
      </c>
      <c r="I1" s="38" t="s">
        <v>7</v>
      </c>
      <c r="J1" s="38" t="s">
        <v>8</v>
      </c>
      <c r="K1" s="38" t="s">
        <v>9</v>
      </c>
      <c r="L1" s="38" t="s">
        <v>10</v>
      </c>
      <c r="M1" s="38" t="s">
        <v>11</v>
      </c>
      <c r="N1" s="38" t="s">
        <v>12</v>
      </c>
      <c r="O1" s="38" t="s">
        <v>13</v>
      </c>
      <c r="P1" s="38" t="s">
        <v>14</v>
      </c>
      <c r="Q1" s="38" t="s">
        <v>15</v>
      </c>
      <c r="R1" s="38" t="s">
        <v>16</v>
      </c>
      <c r="S1" s="38" t="s">
        <v>17</v>
      </c>
      <c r="T1" s="38" t="s">
        <v>18</v>
      </c>
      <c r="U1" s="38" t="s">
        <v>19</v>
      </c>
      <c r="V1" s="38" t="s">
        <v>20</v>
      </c>
      <c r="W1" s="38" t="s">
        <v>21</v>
      </c>
      <c r="X1" s="38" t="s">
        <v>22</v>
      </c>
      <c r="Y1" s="38" t="s">
        <v>23</v>
      </c>
      <c r="Z1" s="38" t="s">
        <v>24</v>
      </c>
      <c r="AA1" s="38" t="s">
        <v>25</v>
      </c>
      <c r="AB1" s="38" t="s">
        <v>26</v>
      </c>
      <c r="AC1" s="38" t="s">
        <v>27</v>
      </c>
      <c r="AD1" s="38" t="s">
        <v>28</v>
      </c>
      <c r="AE1" s="38" t="s">
        <v>29</v>
      </c>
      <c r="AF1" s="38" t="s">
        <v>30</v>
      </c>
      <c r="AG1" s="38" t="s">
        <v>31</v>
      </c>
      <c r="AH1" s="38" t="s">
        <v>32</v>
      </c>
      <c r="AI1" s="38" t="s">
        <v>33</v>
      </c>
      <c r="AJ1" s="38" t="s">
        <v>34</v>
      </c>
      <c r="AK1" s="38" t="s">
        <v>35</v>
      </c>
      <c r="AL1" s="38" t="s">
        <v>36</v>
      </c>
      <c r="AM1" s="38" t="s">
        <v>37</v>
      </c>
      <c r="AN1" s="38" t="s">
        <v>38</v>
      </c>
      <c r="AO1" s="38" t="s">
        <v>39</v>
      </c>
      <c r="AP1" s="38" t="s">
        <v>40</v>
      </c>
      <c r="AQ1" s="38" t="s">
        <v>41</v>
      </c>
      <c r="AR1" s="38" t="s">
        <v>42</v>
      </c>
      <c r="AS1" s="38" t="s">
        <v>43</v>
      </c>
      <c r="AT1" s="38" t="s">
        <v>44</v>
      </c>
      <c r="AU1" s="38" t="s">
        <v>45</v>
      </c>
      <c r="AV1" s="38" t="s">
        <v>46</v>
      </c>
      <c r="AW1" s="38" t="s">
        <v>47</v>
      </c>
      <c r="AX1" s="38" t="s">
        <v>48</v>
      </c>
      <c r="AY1" s="38" t="s">
        <v>49</v>
      </c>
      <c r="AZ1" s="38" t="s">
        <v>50</v>
      </c>
      <c r="BA1" s="38" t="s">
        <v>51</v>
      </c>
      <c r="BB1" s="38" t="s">
        <v>52</v>
      </c>
      <c r="BC1" s="38" t="s">
        <v>53</v>
      </c>
      <c r="BD1" s="36"/>
    </row>
    <row r="2" spans="1:56" ht="15.75" customHeight="1" x14ac:dyDescent="0.2">
      <c r="A2" s="1">
        <v>0</v>
      </c>
      <c r="B2" s="1">
        <v>0</v>
      </c>
      <c r="C2" s="1">
        <v>0</v>
      </c>
      <c r="J2" s="2">
        <v>31490</v>
      </c>
      <c r="O2" s="1" t="s">
        <v>54</v>
      </c>
      <c r="P2" s="1">
        <v>1</v>
      </c>
      <c r="Q2" s="1" t="s">
        <v>55</v>
      </c>
      <c r="S2" s="1" t="s">
        <v>56</v>
      </c>
      <c r="U2" s="1">
        <v>1</v>
      </c>
      <c r="V2" s="1" t="s">
        <v>57</v>
      </c>
      <c r="X2" s="1" t="s">
        <v>58</v>
      </c>
      <c r="Z2" s="1" t="s">
        <v>59</v>
      </c>
      <c r="AC2" s="1" t="s">
        <v>60</v>
      </c>
      <c r="AD2" s="1" t="s">
        <v>61</v>
      </c>
      <c r="AF2" s="1" t="s">
        <v>30</v>
      </c>
      <c r="AO2" s="1" t="s">
        <v>62</v>
      </c>
      <c r="AQ2" s="1" t="s">
        <v>63</v>
      </c>
      <c r="AS2" s="1" t="s">
        <v>64</v>
      </c>
      <c r="AV2" s="1" t="s">
        <v>65</v>
      </c>
      <c r="AW2" s="1" t="s">
        <v>66</v>
      </c>
      <c r="AY2" s="1">
        <v>10</v>
      </c>
      <c r="AZ2" s="1" t="s">
        <v>67</v>
      </c>
      <c r="BB2" s="1" t="s">
        <v>68</v>
      </c>
    </row>
    <row r="3" spans="1:56" ht="15.75" customHeight="1" x14ac:dyDescent="0.2">
      <c r="A3" s="1">
        <v>1</v>
      </c>
      <c r="B3" s="1">
        <v>1</v>
      </c>
      <c r="C3" s="1">
        <v>1</v>
      </c>
      <c r="J3" s="2">
        <v>29466</v>
      </c>
      <c r="O3" s="1" t="s">
        <v>69</v>
      </c>
      <c r="P3" s="1">
        <v>1</v>
      </c>
      <c r="Q3" s="1" t="s">
        <v>70</v>
      </c>
      <c r="S3" s="1" t="s">
        <v>71</v>
      </c>
      <c r="U3" s="1">
        <v>1</v>
      </c>
      <c r="V3" s="1" t="s">
        <v>72</v>
      </c>
      <c r="X3" s="1" t="s">
        <v>58</v>
      </c>
      <c r="Z3" s="1" t="s">
        <v>59</v>
      </c>
      <c r="AC3" s="1" t="s">
        <v>73</v>
      </c>
      <c r="AD3" s="1" t="s">
        <v>74</v>
      </c>
      <c r="AH3" s="1" t="s">
        <v>32</v>
      </c>
      <c r="AI3" s="1" t="s">
        <v>33</v>
      </c>
      <c r="AO3" s="1" t="s">
        <v>75</v>
      </c>
      <c r="AQ3" s="1" t="s">
        <v>63</v>
      </c>
      <c r="AS3" s="1" t="s">
        <v>63</v>
      </c>
      <c r="AV3" s="1" t="s">
        <v>76</v>
      </c>
      <c r="AW3" s="1" t="s">
        <v>77</v>
      </c>
      <c r="AY3" s="1">
        <v>10</v>
      </c>
      <c r="AZ3" s="1" t="s">
        <v>78</v>
      </c>
      <c r="BB3" s="1" t="s">
        <v>79</v>
      </c>
    </row>
    <row r="4" spans="1:56" ht="15.75" customHeight="1" x14ac:dyDescent="0.2">
      <c r="A4" s="1">
        <v>2</v>
      </c>
      <c r="B4" s="1">
        <v>2</v>
      </c>
      <c r="C4" s="1">
        <v>2</v>
      </c>
      <c r="D4" s="1" t="s">
        <v>2</v>
      </c>
      <c r="J4" s="2">
        <v>32196</v>
      </c>
      <c r="K4" s="1">
        <v>7</v>
      </c>
      <c r="L4" s="1">
        <v>45</v>
      </c>
      <c r="M4" s="1">
        <v>8</v>
      </c>
      <c r="N4" s="1">
        <v>2</v>
      </c>
      <c r="O4" s="1" t="s">
        <v>80</v>
      </c>
      <c r="P4" s="1">
        <v>0</v>
      </c>
      <c r="Q4" s="1" t="s">
        <v>81</v>
      </c>
      <c r="S4" s="1" t="s">
        <v>71</v>
      </c>
      <c r="U4" s="1">
        <v>1</v>
      </c>
      <c r="V4" s="1" t="s">
        <v>82</v>
      </c>
      <c r="X4" s="1" t="s">
        <v>83</v>
      </c>
      <c r="Z4" s="1" t="s">
        <v>84</v>
      </c>
      <c r="AB4" s="1">
        <v>3</v>
      </c>
      <c r="AC4" s="1" t="s">
        <v>85</v>
      </c>
      <c r="AD4" s="1" t="s">
        <v>86</v>
      </c>
      <c r="AG4" s="1" t="s">
        <v>31</v>
      </c>
      <c r="AO4" s="1" t="s">
        <v>87</v>
      </c>
      <c r="AR4" s="1">
        <v>20</v>
      </c>
      <c r="AT4" s="1">
        <v>15</v>
      </c>
      <c r="AU4" s="1">
        <v>15</v>
      </c>
      <c r="AV4" s="1" t="s">
        <v>88</v>
      </c>
      <c r="AW4" s="1" t="s">
        <v>77</v>
      </c>
      <c r="AY4" s="1">
        <v>8</v>
      </c>
      <c r="AZ4" s="1" t="s">
        <v>89</v>
      </c>
      <c r="BA4" s="1" t="s">
        <v>90</v>
      </c>
    </row>
    <row r="5" spans="1:56" ht="15.75" customHeight="1" x14ac:dyDescent="0.2">
      <c r="A5" s="1">
        <v>3</v>
      </c>
      <c r="B5" s="1">
        <v>3</v>
      </c>
      <c r="C5" s="1">
        <v>3</v>
      </c>
      <c r="H5" s="1" t="s">
        <v>6</v>
      </c>
      <c r="J5" s="2">
        <v>29812</v>
      </c>
      <c r="K5" s="1">
        <v>7</v>
      </c>
      <c r="L5" s="1">
        <v>30</v>
      </c>
      <c r="M5" s="1">
        <v>5</v>
      </c>
      <c r="N5" s="1">
        <v>10</v>
      </c>
      <c r="O5" s="1" t="s">
        <v>91</v>
      </c>
      <c r="P5" s="1">
        <v>1</v>
      </c>
      <c r="Q5" s="1" t="s">
        <v>70</v>
      </c>
      <c r="S5" s="1" t="s">
        <v>71</v>
      </c>
      <c r="U5" s="1">
        <v>1</v>
      </c>
      <c r="V5" s="1" t="s">
        <v>92</v>
      </c>
      <c r="X5" s="1" t="s">
        <v>93</v>
      </c>
      <c r="Z5" s="1" t="s">
        <v>94</v>
      </c>
      <c r="AB5" s="1">
        <v>10</v>
      </c>
      <c r="AC5" s="1" t="s">
        <v>95</v>
      </c>
      <c r="AD5" s="1" t="s">
        <v>74</v>
      </c>
      <c r="AG5" s="1" t="s">
        <v>31</v>
      </c>
      <c r="AH5" s="1" t="s">
        <v>32</v>
      </c>
      <c r="AO5" s="1" t="s">
        <v>62</v>
      </c>
      <c r="AQ5" s="1">
        <v>5</v>
      </c>
      <c r="AS5" s="1">
        <v>6</v>
      </c>
      <c r="AU5" s="1">
        <v>7</v>
      </c>
      <c r="AV5" s="1" t="s">
        <v>96</v>
      </c>
      <c r="AW5" s="1" t="s">
        <v>77</v>
      </c>
      <c r="AY5" s="1">
        <v>10</v>
      </c>
      <c r="AZ5" s="1" t="s">
        <v>97</v>
      </c>
      <c r="BA5" s="1" t="s">
        <v>98</v>
      </c>
    </row>
    <row r="6" spans="1:56" ht="15.75" customHeight="1" x14ac:dyDescent="0.2">
      <c r="A6" s="1">
        <v>4</v>
      </c>
      <c r="B6" s="1">
        <v>4</v>
      </c>
      <c r="C6" s="1">
        <v>4</v>
      </c>
      <c r="D6" s="1" t="s">
        <v>2</v>
      </c>
      <c r="J6" s="2">
        <v>34359</v>
      </c>
      <c r="K6" s="1">
        <v>8</v>
      </c>
      <c r="L6" s="1">
        <v>65</v>
      </c>
      <c r="M6" s="1">
        <v>610</v>
      </c>
      <c r="N6" s="1">
        <v>45</v>
      </c>
      <c r="O6" s="1" t="s">
        <v>99</v>
      </c>
      <c r="P6" s="1">
        <v>0</v>
      </c>
      <c r="Q6" s="1" t="s">
        <v>100</v>
      </c>
      <c r="S6" s="1" t="s">
        <v>101</v>
      </c>
      <c r="U6" s="1">
        <v>1</v>
      </c>
      <c r="V6" s="1" t="s">
        <v>32</v>
      </c>
      <c r="X6" s="1" t="s">
        <v>83</v>
      </c>
      <c r="Z6" s="1" t="s">
        <v>94</v>
      </c>
      <c r="AB6" s="1">
        <v>0</v>
      </c>
      <c r="AC6" s="1" t="s">
        <v>102</v>
      </c>
      <c r="AD6" s="1" t="s">
        <v>61</v>
      </c>
      <c r="AH6" s="1" t="s">
        <v>32</v>
      </c>
      <c r="AO6" s="1" t="s">
        <v>75</v>
      </c>
      <c r="AQ6" s="1">
        <v>2</v>
      </c>
      <c r="AS6" s="1">
        <v>1</v>
      </c>
      <c r="AU6" s="1">
        <v>1</v>
      </c>
      <c r="AV6" s="1" t="s">
        <v>37</v>
      </c>
      <c r="AW6" s="1" t="s">
        <v>77</v>
      </c>
      <c r="AY6" s="1">
        <v>5</v>
      </c>
      <c r="AZ6" s="1" t="s">
        <v>103</v>
      </c>
      <c r="BA6" s="1" t="s">
        <v>104</v>
      </c>
    </row>
    <row r="7" spans="1:56" ht="15.75" customHeight="1" x14ac:dyDescent="0.2">
      <c r="A7" s="1">
        <v>5</v>
      </c>
      <c r="B7" s="1">
        <v>5</v>
      </c>
      <c r="C7" s="1">
        <v>5</v>
      </c>
      <c r="D7" s="1" t="s">
        <v>2</v>
      </c>
      <c r="J7" s="2">
        <v>33315</v>
      </c>
      <c r="K7" s="1">
        <v>6</v>
      </c>
      <c r="L7" s="1">
        <v>240</v>
      </c>
      <c r="M7" s="1">
        <v>6</v>
      </c>
      <c r="N7" s="1">
        <v>25</v>
      </c>
      <c r="O7" s="1" t="s">
        <v>105</v>
      </c>
      <c r="P7" s="1">
        <v>0</v>
      </c>
      <c r="Q7" s="1" t="s">
        <v>55</v>
      </c>
      <c r="S7" s="1" t="s">
        <v>106</v>
      </c>
      <c r="U7" s="1">
        <v>1</v>
      </c>
      <c r="V7" s="1" t="s">
        <v>31</v>
      </c>
      <c r="Y7" s="1" t="s">
        <v>107</v>
      </c>
      <c r="Z7" s="1" t="s">
        <v>108</v>
      </c>
      <c r="AB7" s="1">
        <v>0</v>
      </c>
      <c r="AC7" s="1" t="s">
        <v>109</v>
      </c>
      <c r="AD7" s="1" t="s">
        <v>86</v>
      </c>
      <c r="AG7" s="1" t="s">
        <v>31</v>
      </c>
      <c r="AO7" s="1" t="s">
        <v>75</v>
      </c>
      <c r="AQ7" s="1">
        <v>3</v>
      </c>
      <c r="AS7" s="1">
        <v>4</v>
      </c>
      <c r="AU7" s="1">
        <v>5</v>
      </c>
      <c r="AV7" s="1" t="s">
        <v>110</v>
      </c>
      <c r="AW7" s="1" t="s">
        <v>66</v>
      </c>
      <c r="AY7" s="1">
        <v>10</v>
      </c>
      <c r="AZ7" s="1" t="s">
        <v>111</v>
      </c>
    </row>
    <row r="8" spans="1:56" ht="15.75" customHeight="1" x14ac:dyDescent="0.2">
      <c r="A8" s="1">
        <v>6</v>
      </c>
      <c r="B8" s="1">
        <v>6</v>
      </c>
      <c r="C8" s="1">
        <v>6</v>
      </c>
      <c r="D8" s="1" t="s">
        <v>2</v>
      </c>
      <c r="J8" s="2">
        <v>31511</v>
      </c>
      <c r="K8" s="1">
        <v>8</v>
      </c>
      <c r="L8" s="1">
        <v>0</v>
      </c>
      <c r="M8" s="1">
        <v>10</v>
      </c>
      <c r="N8" s="1">
        <v>50</v>
      </c>
      <c r="O8" s="1" t="s">
        <v>99</v>
      </c>
      <c r="P8" s="1">
        <v>1</v>
      </c>
      <c r="Q8" s="1" t="s">
        <v>81</v>
      </c>
      <c r="S8" s="1" t="s">
        <v>101</v>
      </c>
      <c r="U8" s="1">
        <v>1</v>
      </c>
      <c r="V8" s="1" t="s">
        <v>112</v>
      </c>
      <c r="X8" s="1" t="s">
        <v>113</v>
      </c>
      <c r="Z8" s="1" t="s">
        <v>114</v>
      </c>
      <c r="AB8" s="1">
        <v>4</v>
      </c>
      <c r="AC8" s="1" t="s">
        <v>115</v>
      </c>
      <c r="AD8" s="1" t="s">
        <v>86</v>
      </c>
      <c r="AI8" s="1" t="s">
        <v>33</v>
      </c>
      <c r="AO8" s="1" t="s">
        <v>75</v>
      </c>
      <c r="AQ8" s="1">
        <v>6</v>
      </c>
      <c r="AS8" s="1">
        <v>4</v>
      </c>
      <c r="AU8" s="1">
        <v>5</v>
      </c>
      <c r="AV8" s="1" t="s">
        <v>116</v>
      </c>
      <c r="AW8" s="1" t="s">
        <v>77</v>
      </c>
      <c r="AY8" s="1">
        <v>10</v>
      </c>
      <c r="AZ8" s="1" t="s">
        <v>117</v>
      </c>
      <c r="BB8" s="1" t="s">
        <v>118</v>
      </c>
    </row>
    <row r="9" spans="1:56" ht="15.75" customHeight="1" x14ac:dyDescent="0.2">
      <c r="A9" s="1">
        <v>7</v>
      </c>
      <c r="B9" s="1">
        <v>7</v>
      </c>
      <c r="C9" s="1">
        <v>7</v>
      </c>
      <c r="F9" s="1" t="s">
        <v>4</v>
      </c>
      <c r="J9" s="2">
        <v>30813</v>
      </c>
      <c r="K9" s="1">
        <v>6</v>
      </c>
      <c r="L9" s="1">
        <v>35</v>
      </c>
      <c r="M9" s="1">
        <v>8</v>
      </c>
      <c r="N9" s="1">
        <v>18</v>
      </c>
      <c r="O9" s="1" t="s">
        <v>54</v>
      </c>
      <c r="P9" s="1">
        <v>0</v>
      </c>
      <c r="Q9" s="1" t="s">
        <v>70</v>
      </c>
      <c r="S9" s="1" t="s">
        <v>101</v>
      </c>
      <c r="U9" s="1">
        <v>0</v>
      </c>
      <c r="AD9" s="1" t="s">
        <v>86</v>
      </c>
      <c r="AG9" s="1" t="s">
        <v>31</v>
      </c>
      <c r="AO9" s="1" t="s">
        <v>62</v>
      </c>
      <c r="AR9" s="3">
        <v>43020</v>
      </c>
      <c r="AT9" s="1">
        <v>6</v>
      </c>
      <c r="AU9" s="1">
        <v>50</v>
      </c>
      <c r="AV9" s="1" t="s">
        <v>119</v>
      </c>
      <c r="AW9" s="1" t="s">
        <v>77</v>
      </c>
      <c r="AY9" s="1">
        <v>8</v>
      </c>
      <c r="AZ9" s="1" t="s">
        <v>120</v>
      </c>
      <c r="BA9" s="1" t="s">
        <v>121</v>
      </c>
      <c r="BB9" s="1" t="s">
        <v>122</v>
      </c>
    </row>
    <row r="10" spans="1:56" ht="15.75" customHeight="1" x14ac:dyDescent="0.2">
      <c r="A10" s="1">
        <v>8</v>
      </c>
      <c r="B10" s="1">
        <v>8</v>
      </c>
      <c r="C10" s="1">
        <v>8</v>
      </c>
      <c r="H10" s="1" t="s">
        <v>6</v>
      </c>
      <c r="J10" s="2">
        <v>26757</v>
      </c>
      <c r="K10" s="1">
        <v>8</v>
      </c>
      <c r="L10" s="1">
        <v>0</v>
      </c>
      <c r="M10" s="1">
        <v>8</v>
      </c>
      <c r="N10" s="1">
        <v>15</v>
      </c>
      <c r="O10" s="1" t="s">
        <v>123</v>
      </c>
      <c r="P10" s="1">
        <v>1</v>
      </c>
      <c r="Q10" s="1" t="s">
        <v>124</v>
      </c>
      <c r="S10" s="1" t="s">
        <v>56</v>
      </c>
      <c r="U10" s="1">
        <v>1</v>
      </c>
      <c r="V10" s="1" t="s">
        <v>82</v>
      </c>
      <c r="X10" s="1" t="s">
        <v>125</v>
      </c>
      <c r="Z10" s="1" t="s">
        <v>126</v>
      </c>
      <c r="AB10" s="1">
        <v>15</v>
      </c>
      <c r="AC10" s="1" t="s">
        <v>127</v>
      </c>
      <c r="AD10" s="1" t="s">
        <v>61</v>
      </c>
      <c r="AG10" s="1" t="s">
        <v>31</v>
      </c>
      <c r="AO10" s="1" t="s">
        <v>75</v>
      </c>
      <c r="AQ10" s="1">
        <v>6</v>
      </c>
      <c r="AS10" s="1">
        <v>5</v>
      </c>
      <c r="AU10" s="1">
        <v>80</v>
      </c>
      <c r="AV10" s="1" t="s">
        <v>128</v>
      </c>
      <c r="AW10" s="1" t="s">
        <v>77</v>
      </c>
      <c r="AY10" s="1">
        <v>9</v>
      </c>
      <c r="AZ10" s="1" t="s">
        <v>129</v>
      </c>
    </row>
    <row r="11" spans="1:56" ht="15.75" customHeight="1" x14ac:dyDescent="0.2">
      <c r="A11" s="1">
        <v>9</v>
      </c>
      <c r="B11" s="1">
        <v>9</v>
      </c>
      <c r="C11" s="1">
        <v>9</v>
      </c>
      <c r="E11" s="1" t="s">
        <v>3</v>
      </c>
      <c r="J11" s="2">
        <v>28734</v>
      </c>
      <c r="K11" s="1">
        <v>7</v>
      </c>
      <c r="L11" s="1">
        <v>10</v>
      </c>
      <c r="M11" s="1">
        <v>6</v>
      </c>
      <c r="N11" s="1">
        <v>30</v>
      </c>
      <c r="O11" s="1" t="s">
        <v>54</v>
      </c>
      <c r="P11" s="1">
        <v>0</v>
      </c>
      <c r="Q11" s="1" t="s">
        <v>55</v>
      </c>
      <c r="S11" s="1" t="s">
        <v>101</v>
      </c>
      <c r="U11" s="1">
        <v>1</v>
      </c>
      <c r="V11" s="1" t="s">
        <v>72</v>
      </c>
      <c r="X11" s="1" t="s">
        <v>83</v>
      </c>
      <c r="Z11" s="1" t="s">
        <v>59</v>
      </c>
      <c r="AB11" s="1">
        <v>1</v>
      </c>
      <c r="AC11" s="1" t="s">
        <v>130</v>
      </c>
      <c r="AD11" s="1" t="s">
        <v>74</v>
      </c>
      <c r="AJ11" s="1" t="s">
        <v>34</v>
      </c>
      <c r="AO11" s="1" t="s">
        <v>62</v>
      </c>
      <c r="AQ11" s="1">
        <v>5</v>
      </c>
      <c r="AS11" s="1">
        <v>5</v>
      </c>
      <c r="AU11" s="1">
        <v>5</v>
      </c>
      <c r="AV11" s="1" t="s">
        <v>131</v>
      </c>
      <c r="AW11" s="1" t="s">
        <v>77</v>
      </c>
      <c r="AY11" s="1">
        <v>10</v>
      </c>
      <c r="AZ11" s="1" t="s">
        <v>132</v>
      </c>
      <c r="BA11" s="1" t="s">
        <v>133</v>
      </c>
      <c r="BB11" s="1" t="s">
        <v>134</v>
      </c>
    </row>
    <row r="12" spans="1:56" ht="15.75" customHeight="1" x14ac:dyDescent="0.2">
      <c r="A12" s="1">
        <v>10</v>
      </c>
      <c r="B12" s="1">
        <v>10</v>
      </c>
      <c r="C12" s="1">
        <v>10</v>
      </c>
      <c r="D12" s="1" t="s">
        <v>2</v>
      </c>
      <c r="J12" s="2">
        <v>31818</v>
      </c>
      <c r="K12" s="1">
        <v>8</v>
      </c>
      <c r="L12" s="1">
        <v>0</v>
      </c>
      <c r="M12" s="1">
        <v>8</v>
      </c>
      <c r="N12" s="1">
        <v>2</v>
      </c>
      <c r="O12" s="1" t="s">
        <v>135</v>
      </c>
      <c r="P12" s="1">
        <v>1</v>
      </c>
      <c r="Q12" s="1" t="s">
        <v>136</v>
      </c>
      <c r="S12" s="1" t="s">
        <v>101</v>
      </c>
      <c r="U12" s="1">
        <v>1</v>
      </c>
      <c r="V12" s="1" t="s">
        <v>137</v>
      </c>
      <c r="X12" s="1" t="s">
        <v>58</v>
      </c>
      <c r="Z12" s="1" t="s">
        <v>94</v>
      </c>
      <c r="AB12" s="1">
        <v>10</v>
      </c>
      <c r="AC12" s="1" t="s">
        <v>138</v>
      </c>
      <c r="AD12" s="1" t="s">
        <v>61</v>
      </c>
      <c r="AI12" s="1" t="s">
        <v>33</v>
      </c>
      <c r="AO12" s="1" t="s">
        <v>87</v>
      </c>
      <c r="AQ12" s="1">
        <v>6</v>
      </c>
      <c r="AS12" s="1">
        <v>6</v>
      </c>
      <c r="AU12" s="1">
        <v>8</v>
      </c>
      <c r="AV12" s="1" t="s">
        <v>139</v>
      </c>
      <c r="AW12" s="1" t="s">
        <v>77</v>
      </c>
      <c r="AY12" s="1">
        <v>10</v>
      </c>
      <c r="AZ12" s="1" t="s">
        <v>140</v>
      </c>
      <c r="BA12" s="1" t="s">
        <v>141</v>
      </c>
      <c r="BB12" s="1" t="s">
        <v>141</v>
      </c>
    </row>
    <row r="13" spans="1:56" ht="15.75" customHeight="1" x14ac:dyDescent="0.2">
      <c r="A13" s="1">
        <v>11</v>
      </c>
      <c r="B13" s="1">
        <v>11</v>
      </c>
      <c r="C13" s="1">
        <v>11</v>
      </c>
      <c r="E13" s="1" t="s">
        <v>3</v>
      </c>
      <c r="J13" s="2">
        <v>32631</v>
      </c>
      <c r="K13" s="1">
        <v>7</v>
      </c>
      <c r="L13" s="1">
        <v>40</v>
      </c>
      <c r="M13" s="1">
        <v>12</v>
      </c>
      <c r="N13" s="1">
        <v>1</v>
      </c>
      <c r="O13" s="1" t="s">
        <v>69</v>
      </c>
      <c r="P13" s="1">
        <v>0</v>
      </c>
      <c r="Q13" s="1" t="s">
        <v>142</v>
      </c>
      <c r="S13" s="1" t="s">
        <v>56</v>
      </c>
      <c r="U13" s="1">
        <v>1</v>
      </c>
      <c r="V13" s="1" t="s">
        <v>143</v>
      </c>
      <c r="X13" s="1" t="s">
        <v>144</v>
      </c>
      <c r="Z13" s="1" t="s">
        <v>114</v>
      </c>
      <c r="AB13" s="1">
        <v>4</v>
      </c>
      <c r="AC13" s="1" t="s">
        <v>145</v>
      </c>
      <c r="AD13" s="1" t="s">
        <v>86</v>
      </c>
      <c r="AM13" s="1" t="s">
        <v>37</v>
      </c>
      <c r="AW13" s="1" t="s">
        <v>66</v>
      </c>
      <c r="AY13" s="1">
        <v>9</v>
      </c>
      <c r="AZ13" s="1" t="s">
        <v>146</v>
      </c>
      <c r="BA13" s="1" t="s">
        <v>147</v>
      </c>
    </row>
    <row r="14" spans="1:56" ht="15.75" customHeight="1" x14ac:dyDescent="0.2">
      <c r="A14" s="1">
        <v>12</v>
      </c>
      <c r="B14" s="1">
        <v>12</v>
      </c>
      <c r="C14" s="1">
        <v>12</v>
      </c>
      <c r="D14" s="1" t="s">
        <v>2</v>
      </c>
      <c r="J14" s="2">
        <v>32915</v>
      </c>
      <c r="K14" s="1">
        <v>8</v>
      </c>
      <c r="L14" s="1">
        <v>30</v>
      </c>
      <c r="M14" s="1">
        <v>9</v>
      </c>
      <c r="N14" s="1">
        <v>12</v>
      </c>
      <c r="O14" s="1" t="s">
        <v>135</v>
      </c>
      <c r="P14" s="1">
        <v>1</v>
      </c>
      <c r="Q14" s="1" t="s">
        <v>70</v>
      </c>
      <c r="S14" s="1" t="s">
        <v>71</v>
      </c>
      <c r="U14" s="1">
        <v>1</v>
      </c>
      <c r="V14" s="1" t="s">
        <v>148</v>
      </c>
      <c r="Y14" s="1" t="s">
        <v>149</v>
      </c>
      <c r="Z14" s="1" t="s">
        <v>59</v>
      </c>
      <c r="AB14" s="1">
        <v>1</v>
      </c>
      <c r="AC14" s="1" t="s">
        <v>60</v>
      </c>
      <c r="AD14" s="1" t="s">
        <v>61</v>
      </c>
      <c r="AF14" s="1" t="s">
        <v>30</v>
      </c>
      <c r="AO14" s="1" t="s">
        <v>75</v>
      </c>
      <c r="AR14" s="1" t="s">
        <v>150</v>
      </c>
      <c r="AT14" s="1" t="s">
        <v>151</v>
      </c>
      <c r="AU14" s="1">
        <v>2</v>
      </c>
      <c r="AV14" s="1" t="s">
        <v>152</v>
      </c>
      <c r="AW14" s="1" t="s">
        <v>77</v>
      </c>
      <c r="AY14" s="1">
        <v>10</v>
      </c>
      <c r="AZ14" s="1" t="s">
        <v>153</v>
      </c>
      <c r="BA14" s="1" t="s">
        <v>154</v>
      </c>
      <c r="BB14" s="1" t="s">
        <v>155</v>
      </c>
    </row>
    <row r="15" spans="1:56" ht="15.75" customHeight="1" x14ac:dyDescent="0.2">
      <c r="A15" s="1">
        <v>13</v>
      </c>
      <c r="B15" s="1">
        <v>13</v>
      </c>
      <c r="C15" s="1">
        <v>13</v>
      </c>
      <c r="H15" s="1" t="s">
        <v>6</v>
      </c>
      <c r="J15" s="2">
        <v>34311</v>
      </c>
      <c r="K15" s="1">
        <v>6</v>
      </c>
      <c r="L15" s="1">
        <v>120</v>
      </c>
      <c r="M15" s="1">
        <v>9</v>
      </c>
      <c r="N15" s="1">
        <v>3</v>
      </c>
      <c r="O15" s="1" t="s">
        <v>54</v>
      </c>
      <c r="P15" s="1">
        <v>0</v>
      </c>
      <c r="Q15" s="1" t="s">
        <v>100</v>
      </c>
      <c r="S15" s="1" t="s">
        <v>106</v>
      </c>
      <c r="U15" s="1">
        <v>1</v>
      </c>
      <c r="V15" s="1" t="s">
        <v>156</v>
      </c>
      <c r="X15" s="1" t="s">
        <v>83</v>
      </c>
      <c r="Z15" s="1" t="s">
        <v>157</v>
      </c>
      <c r="AB15" s="1">
        <v>5</v>
      </c>
      <c r="AD15" s="1" t="s">
        <v>61</v>
      </c>
      <c r="AJ15" s="1" t="s">
        <v>34</v>
      </c>
      <c r="AO15" s="1" t="s">
        <v>62</v>
      </c>
      <c r="AQ15" s="1">
        <v>4</v>
      </c>
      <c r="AS15" s="1">
        <v>1</v>
      </c>
      <c r="AU15" s="1">
        <v>90</v>
      </c>
      <c r="AV15" s="1" t="s">
        <v>158</v>
      </c>
      <c r="AW15" s="1" t="s">
        <v>77</v>
      </c>
      <c r="AY15" s="1">
        <v>8</v>
      </c>
      <c r="AZ15" s="1" t="s">
        <v>159</v>
      </c>
      <c r="BA15" s="1" t="s">
        <v>160</v>
      </c>
      <c r="BB15" s="1" t="s">
        <v>161</v>
      </c>
    </row>
    <row r="16" spans="1:56" ht="15.75" customHeight="1" x14ac:dyDescent="0.2">
      <c r="A16" s="1">
        <v>14</v>
      </c>
      <c r="B16" s="1">
        <v>14</v>
      </c>
      <c r="C16" s="1">
        <v>14</v>
      </c>
      <c r="H16" s="1" t="s">
        <v>6</v>
      </c>
      <c r="J16" s="2">
        <v>35597</v>
      </c>
      <c r="K16" s="1">
        <v>8</v>
      </c>
      <c r="L16" s="1">
        <v>30</v>
      </c>
      <c r="M16" s="1">
        <v>14</v>
      </c>
      <c r="N16" s="1">
        <v>50</v>
      </c>
      <c r="O16" s="1" t="s">
        <v>105</v>
      </c>
      <c r="P16" s="1">
        <v>1</v>
      </c>
      <c r="Q16" s="1" t="s">
        <v>70</v>
      </c>
      <c r="S16" s="1" t="s">
        <v>101</v>
      </c>
      <c r="U16" s="1">
        <v>0</v>
      </c>
      <c r="AD16" s="1" t="s">
        <v>162</v>
      </c>
      <c r="AJ16" s="1" t="s">
        <v>34</v>
      </c>
      <c r="AO16" s="1" t="s">
        <v>163</v>
      </c>
      <c r="AQ16" s="1">
        <v>2</v>
      </c>
      <c r="AS16" s="1">
        <v>4</v>
      </c>
      <c r="AU16" s="1">
        <v>10</v>
      </c>
      <c r="AV16" s="1" t="s">
        <v>164</v>
      </c>
      <c r="AW16" s="1" t="s">
        <v>66</v>
      </c>
      <c r="AY16" s="1">
        <v>10</v>
      </c>
      <c r="AZ16" s="1" t="s">
        <v>165</v>
      </c>
      <c r="BA16" s="1" t="s">
        <v>37</v>
      </c>
      <c r="BB16" s="1" t="s">
        <v>37</v>
      </c>
    </row>
    <row r="17" spans="1:54" ht="15.75" customHeight="1" x14ac:dyDescent="0.2">
      <c r="A17" s="1">
        <v>15</v>
      </c>
      <c r="B17" s="1">
        <v>15</v>
      </c>
      <c r="C17" s="1">
        <v>15</v>
      </c>
      <c r="D17" s="1" t="s">
        <v>2</v>
      </c>
      <c r="E17" s="1" t="s">
        <v>3</v>
      </c>
      <c r="H17" s="1" t="s">
        <v>6</v>
      </c>
      <c r="J17" s="2">
        <v>29872</v>
      </c>
      <c r="K17" s="1">
        <v>8</v>
      </c>
      <c r="L17" s="1">
        <v>50</v>
      </c>
      <c r="M17" s="1">
        <v>9</v>
      </c>
      <c r="N17" s="1">
        <v>15</v>
      </c>
      <c r="O17" s="1" t="s">
        <v>123</v>
      </c>
      <c r="P17" s="1">
        <v>1</v>
      </c>
      <c r="Q17" s="1" t="s">
        <v>55</v>
      </c>
      <c r="S17" s="1" t="s">
        <v>56</v>
      </c>
      <c r="U17" s="1">
        <v>1</v>
      </c>
      <c r="V17" s="1" t="s">
        <v>143</v>
      </c>
      <c r="X17" s="1" t="s">
        <v>83</v>
      </c>
      <c r="Z17" s="1" t="s">
        <v>94</v>
      </c>
      <c r="AB17" s="1">
        <v>3</v>
      </c>
      <c r="AC17" s="1" t="s">
        <v>166</v>
      </c>
      <c r="AD17" s="1" t="s">
        <v>86</v>
      </c>
      <c r="AG17" s="1" t="s">
        <v>31</v>
      </c>
      <c r="AH17" s="1" t="s">
        <v>32</v>
      </c>
      <c r="AO17" s="1" t="s">
        <v>75</v>
      </c>
      <c r="AQ17" s="1">
        <v>6</v>
      </c>
      <c r="AS17" s="1">
        <v>6</v>
      </c>
      <c r="AU17" s="1">
        <v>16</v>
      </c>
      <c r="AV17" s="1" t="s">
        <v>167</v>
      </c>
      <c r="AW17" s="1" t="s">
        <v>77</v>
      </c>
      <c r="AY17" s="1">
        <v>10</v>
      </c>
      <c r="AZ17" s="1" t="s">
        <v>168</v>
      </c>
      <c r="BA17" s="1" t="s">
        <v>169</v>
      </c>
      <c r="BB17" s="1" t="s">
        <v>170</v>
      </c>
    </row>
    <row r="18" spans="1:54" ht="15.75" customHeight="1" x14ac:dyDescent="0.2">
      <c r="A18" s="1">
        <v>16</v>
      </c>
      <c r="B18" s="1">
        <v>16</v>
      </c>
      <c r="C18" s="1">
        <v>16</v>
      </c>
      <c r="D18" s="1" t="s">
        <v>2</v>
      </c>
      <c r="E18" s="1" t="s">
        <v>3</v>
      </c>
      <c r="G18" s="1" t="s">
        <v>5</v>
      </c>
      <c r="H18" s="1" t="s">
        <v>6</v>
      </c>
      <c r="J18" s="2">
        <v>34746</v>
      </c>
      <c r="K18" s="1">
        <v>8</v>
      </c>
      <c r="L18" s="1">
        <v>120</v>
      </c>
      <c r="M18" s="1">
        <v>12</v>
      </c>
      <c r="N18" s="1">
        <v>12</v>
      </c>
      <c r="O18" s="1" t="s">
        <v>69</v>
      </c>
      <c r="P18" s="1">
        <v>1</v>
      </c>
      <c r="Q18" s="1" t="s">
        <v>55</v>
      </c>
      <c r="S18" s="1" t="s">
        <v>56</v>
      </c>
      <c r="U18" s="1">
        <v>1</v>
      </c>
      <c r="V18" s="1" t="s">
        <v>171</v>
      </c>
      <c r="Y18" s="1" t="s">
        <v>172</v>
      </c>
      <c r="Z18" s="1" t="s">
        <v>94</v>
      </c>
      <c r="AB18" s="1">
        <v>4</v>
      </c>
      <c r="AC18" s="1" t="s">
        <v>173</v>
      </c>
      <c r="AD18" s="1" t="s">
        <v>162</v>
      </c>
      <c r="AH18" s="1" t="s">
        <v>32</v>
      </c>
      <c r="AO18" s="1" t="s">
        <v>87</v>
      </c>
      <c r="AQ18" s="1">
        <v>6</v>
      </c>
      <c r="AS18" s="1">
        <v>4</v>
      </c>
      <c r="AU18" s="1">
        <v>120</v>
      </c>
      <c r="AV18" s="1" t="s">
        <v>174</v>
      </c>
      <c r="AX18" s="1" t="s">
        <v>175</v>
      </c>
      <c r="AY18" s="1">
        <v>8</v>
      </c>
    </row>
    <row r="19" spans="1:54" ht="15.75" customHeight="1" x14ac:dyDescent="0.2">
      <c r="A19" s="1">
        <v>17</v>
      </c>
      <c r="B19" s="1">
        <v>17</v>
      </c>
      <c r="C19" s="1">
        <v>17</v>
      </c>
      <c r="H19" s="1" t="s">
        <v>6</v>
      </c>
      <c r="J19" s="2">
        <v>35200</v>
      </c>
      <c r="K19" s="1">
        <v>8</v>
      </c>
      <c r="L19" s="1">
        <v>0</v>
      </c>
      <c r="M19" s="1">
        <v>10</v>
      </c>
      <c r="N19" s="1">
        <v>6</v>
      </c>
      <c r="O19" s="1" t="s">
        <v>69</v>
      </c>
      <c r="P19" s="1">
        <v>1</v>
      </c>
      <c r="Q19" s="1" t="s">
        <v>55</v>
      </c>
      <c r="T19" s="1" t="s">
        <v>176</v>
      </c>
      <c r="U19" s="1">
        <v>1</v>
      </c>
      <c r="V19" s="1" t="s">
        <v>72</v>
      </c>
      <c r="X19" s="1" t="s">
        <v>83</v>
      </c>
      <c r="Z19" s="1" t="s">
        <v>59</v>
      </c>
      <c r="AB19" s="1">
        <v>3</v>
      </c>
      <c r="AC19" s="1" t="s">
        <v>177</v>
      </c>
      <c r="AD19" s="1" t="s">
        <v>162</v>
      </c>
      <c r="AI19" s="1" t="s">
        <v>33</v>
      </c>
      <c r="AN19" s="1" t="s">
        <v>178</v>
      </c>
      <c r="AP19" s="1" t="s">
        <v>179</v>
      </c>
      <c r="AR19" s="1">
        <v>8</v>
      </c>
      <c r="AS19" s="1">
        <v>3</v>
      </c>
      <c r="AU19" s="1">
        <v>10</v>
      </c>
      <c r="AV19" s="1" t="s">
        <v>180</v>
      </c>
      <c r="AX19" s="1" t="s">
        <v>181</v>
      </c>
      <c r="AY19" s="1">
        <v>8</v>
      </c>
      <c r="AZ19" s="1" t="s">
        <v>182</v>
      </c>
      <c r="BA19" s="1" t="s">
        <v>183</v>
      </c>
      <c r="BB19" s="1" t="s">
        <v>184</v>
      </c>
    </row>
    <row r="20" spans="1:54" ht="15.75" customHeight="1" x14ac:dyDescent="0.2">
      <c r="A20" s="1">
        <v>18</v>
      </c>
      <c r="B20" s="1">
        <v>18</v>
      </c>
      <c r="C20" s="1">
        <v>18</v>
      </c>
      <c r="D20" s="1" t="s">
        <v>2</v>
      </c>
      <c r="J20" s="2">
        <v>33479</v>
      </c>
      <c r="K20" s="1">
        <v>6</v>
      </c>
      <c r="L20" s="1">
        <v>0</v>
      </c>
      <c r="M20" s="1">
        <v>10</v>
      </c>
      <c r="N20" s="1">
        <v>20</v>
      </c>
      <c r="O20" s="1" t="s">
        <v>123</v>
      </c>
      <c r="P20" s="1">
        <v>1</v>
      </c>
      <c r="Q20" s="1" t="s">
        <v>55</v>
      </c>
      <c r="S20" s="1" t="s">
        <v>56</v>
      </c>
      <c r="U20" s="1">
        <v>0</v>
      </c>
      <c r="AD20" s="1" t="s">
        <v>61</v>
      </c>
      <c r="AJ20" s="1" t="s">
        <v>34</v>
      </c>
      <c r="AO20" s="1" t="s">
        <v>75</v>
      </c>
      <c r="AR20" s="1">
        <v>12</v>
      </c>
      <c r="AS20" s="1">
        <v>6</v>
      </c>
      <c r="AU20" s="1">
        <v>12</v>
      </c>
      <c r="AV20" s="1" t="s">
        <v>185</v>
      </c>
      <c r="AW20" s="1" t="s">
        <v>77</v>
      </c>
      <c r="AY20" s="1">
        <v>10</v>
      </c>
      <c r="AZ20" s="1" t="s">
        <v>186</v>
      </c>
      <c r="BA20" s="1" t="s">
        <v>187</v>
      </c>
      <c r="BB20" s="1" t="s">
        <v>188</v>
      </c>
    </row>
    <row r="21" spans="1:54" ht="15.75" customHeight="1" x14ac:dyDescent="0.2">
      <c r="A21" s="1">
        <v>19</v>
      </c>
      <c r="B21" s="1">
        <v>19</v>
      </c>
      <c r="C21" s="1">
        <v>19</v>
      </c>
      <c r="E21" s="1" t="s">
        <v>3</v>
      </c>
      <c r="F21" s="1" t="s">
        <v>4</v>
      </c>
      <c r="H21" s="1" t="s">
        <v>6</v>
      </c>
      <c r="J21" s="2">
        <v>31983</v>
      </c>
      <c r="K21" s="1">
        <v>6</v>
      </c>
      <c r="L21" s="1">
        <v>40</v>
      </c>
      <c r="M21" s="1">
        <v>12</v>
      </c>
      <c r="N21" s="1">
        <v>30</v>
      </c>
      <c r="O21" s="1" t="s">
        <v>189</v>
      </c>
      <c r="P21" s="1">
        <v>1</v>
      </c>
      <c r="Q21" s="1" t="s">
        <v>81</v>
      </c>
      <c r="S21" s="1" t="s">
        <v>106</v>
      </c>
      <c r="U21" s="1">
        <v>1</v>
      </c>
      <c r="V21" s="1" t="s">
        <v>148</v>
      </c>
      <c r="X21" s="1" t="s">
        <v>83</v>
      </c>
      <c r="Z21" s="1" t="s">
        <v>94</v>
      </c>
      <c r="AB21" s="1">
        <v>3</v>
      </c>
      <c r="AC21" s="1" t="s">
        <v>190</v>
      </c>
      <c r="AD21" s="1" t="s">
        <v>74</v>
      </c>
      <c r="AG21" s="1" t="s">
        <v>31</v>
      </c>
      <c r="AO21" s="1" t="s">
        <v>163</v>
      </c>
      <c r="AQ21" s="1">
        <v>6</v>
      </c>
      <c r="AS21" s="1">
        <v>3</v>
      </c>
      <c r="AU21" s="1">
        <v>15</v>
      </c>
      <c r="AV21" s="1" t="s">
        <v>191</v>
      </c>
      <c r="AW21" s="1" t="s">
        <v>192</v>
      </c>
      <c r="AY21" s="1">
        <v>10</v>
      </c>
      <c r="AZ21" s="1" t="s">
        <v>193</v>
      </c>
      <c r="BB21" s="1" t="s">
        <v>194</v>
      </c>
    </row>
    <row r="22" spans="1:54" ht="15.75" customHeight="1" x14ac:dyDescent="0.2">
      <c r="A22" s="1">
        <v>20</v>
      </c>
      <c r="B22" s="1">
        <v>20</v>
      </c>
      <c r="C22" s="1">
        <v>20</v>
      </c>
      <c r="D22" s="1" t="s">
        <v>2</v>
      </c>
      <c r="J22" s="2">
        <v>28459</v>
      </c>
      <c r="K22" s="1">
        <v>8</v>
      </c>
      <c r="L22" s="1">
        <v>30</v>
      </c>
      <c r="M22" s="1">
        <v>8</v>
      </c>
      <c r="N22" s="1">
        <v>4</v>
      </c>
      <c r="O22" s="1" t="s">
        <v>105</v>
      </c>
      <c r="P22" s="1">
        <v>0</v>
      </c>
      <c r="Q22" s="1" t="s">
        <v>142</v>
      </c>
      <c r="S22" s="1" t="s">
        <v>106</v>
      </c>
      <c r="U22" s="1">
        <v>0</v>
      </c>
      <c r="AD22" s="1" t="s">
        <v>61</v>
      </c>
      <c r="AG22" s="1" t="s">
        <v>31</v>
      </c>
      <c r="AO22" s="1" t="s">
        <v>75</v>
      </c>
      <c r="AQ22" s="1">
        <v>6</v>
      </c>
      <c r="AS22" s="1">
        <v>6</v>
      </c>
      <c r="AU22" s="1">
        <v>20</v>
      </c>
      <c r="AV22" s="1" t="s">
        <v>195</v>
      </c>
      <c r="AW22" s="1" t="s">
        <v>77</v>
      </c>
      <c r="AY22" s="1">
        <v>8</v>
      </c>
      <c r="AZ22" s="1" t="s">
        <v>196</v>
      </c>
      <c r="BA22" s="1" t="s">
        <v>197</v>
      </c>
    </row>
    <row r="23" spans="1:54" ht="15.75" customHeight="1" x14ac:dyDescent="0.2">
      <c r="A23" s="1">
        <v>21</v>
      </c>
      <c r="B23" s="1">
        <v>21</v>
      </c>
      <c r="C23" s="1">
        <v>21</v>
      </c>
      <c r="E23" s="1" t="s">
        <v>3</v>
      </c>
      <c r="J23" s="2">
        <v>27226</v>
      </c>
      <c r="K23" s="1">
        <v>7</v>
      </c>
      <c r="L23" s="1">
        <v>0</v>
      </c>
      <c r="M23" s="1">
        <v>3</v>
      </c>
      <c r="N23" s="1">
        <v>10</v>
      </c>
      <c r="O23" s="1" t="s">
        <v>54</v>
      </c>
      <c r="P23" s="1">
        <v>0</v>
      </c>
      <c r="Q23" s="1" t="s">
        <v>81</v>
      </c>
      <c r="S23" s="1" t="s">
        <v>101</v>
      </c>
      <c r="U23" s="1">
        <v>1</v>
      </c>
      <c r="V23" s="1" t="s">
        <v>198</v>
      </c>
      <c r="X23" s="1" t="s">
        <v>58</v>
      </c>
      <c r="Z23" s="1" t="s">
        <v>94</v>
      </c>
      <c r="AB23" s="1">
        <v>17</v>
      </c>
      <c r="AC23" s="1" t="s">
        <v>199</v>
      </c>
      <c r="AD23" s="1" t="s">
        <v>86</v>
      </c>
      <c r="AI23" s="1" t="s">
        <v>33</v>
      </c>
      <c r="AO23" s="1" t="s">
        <v>62</v>
      </c>
      <c r="AQ23" s="1">
        <v>2</v>
      </c>
      <c r="AS23" s="1">
        <v>2</v>
      </c>
      <c r="AU23" s="1">
        <v>6</v>
      </c>
      <c r="AV23" s="1" t="s">
        <v>200</v>
      </c>
      <c r="AX23" s="1" t="s">
        <v>201</v>
      </c>
      <c r="AY23" s="1">
        <v>8</v>
      </c>
      <c r="AZ23" s="1" t="s">
        <v>202</v>
      </c>
    </row>
    <row r="24" spans="1:54" ht="12.75" x14ac:dyDescent="0.2">
      <c r="A24" s="1">
        <v>22</v>
      </c>
      <c r="B24" s="1">
        <v>22</v>
      </c>
      <c r="C24" s="1">
        <v>22</v>
      </c>
      <c r="H24" s="1" t="s">
        <v>6</v>
      </c>
      <c r="J24" s="2">
        <v>29194</v>
      </c>
      <c r="K24" s="1">
        <v>7</v>
      </c>
      <c r="L24" s="1">
        <v>180</v>
      </c>
      <c r="M24" s="1">
        <v>12</v>
      </c>
      <c r="N24" s="1">
        <v>6</v>
      </c>
      <c r="O24" s="1" t="s">
        <v>123</v>
      </c>
      <c r="P24" s="1">
        <v>0</v>
      </c>
      <c r="R24" s="1" t="s">
        <v>37</v>
      </c>
      <c r="S24" s="1" t="s">
        <v>56</v>
      </c>
      <c r="U24" s="1">
        <v>1</v>
      </c>
      <c r="V24" s="1" t="s">
        <v>72</v>
      </c>
      <c r="X24" s="1" t="s">
        <v>113</v>
      </c>
      <c r="Z24" s="1" t="s">
        <v>59</v>
      </c>
      <c r="AB24" s="1">
        <v>8</v>
      </c>
      <c r="AC24" s="1" t="s">
        <v>203</v>
      </c>
      <c r="AD24" s="1" t="s">
        <v>86</v>
      </c>
      <c r="AH24" s="1" t="s">
        <v>32</v>
      </c>
      <c r="AO24" s="1" t="s">
        <v>87</v>
      </c>
      <c r="AQ24" s="1">
        <v>2</v>
      </c>
      <c r="AS24" s="1">
        <v>4</v>
      </c>
      <c r="AU24" s="1">
        <v>4</v>
      </c>
      <c r="AV24" s="1" t="s">
        <v>204</v>
      </c>
      <c r="AW24" s="1" t="s">
        <v>192</v>
      </c>
      <c r="AY24" s="1">
        <v>9</v>
      </c>
      <c r="AZ24" s="1" t="s">
        <v>205</v>
      </c>
    </row>
    <row r="25" spans="1:54" ht="12.75" x14ac:dyDescent="0.2">
      <c r="A25" s="1">
        <v>23</v>
      </c>
      <c r="B25" s="1">
        <v>23</v>
      </c>
      <c r="C25" s="1">
        <v>23</v>
      </c>
      <c r="E25" s="1" t="s">
        <v>3</v>
      </c>
      <c r="H25" s="1" t="s">
        <v>6</v>
      </c>
      <c r="J25" s="2">
        <v>29425</v>
      </c>
      <c r="K25" s="1">
        <v>7</v>
      </c>
      <c r="L25" s="1">
        <v>60</v>
      </c>
      <c r="M25" s="1">
        <v>5</v>
      </c>
      <c r="N25" s="1">
        <v>8</v>
      </c>
      <c r="O25" s="1" t="s">
        <v>99</v>
      </c>
      <c r="P25" s="1">
        <v>1</v>
      </c>
      <c r="Q25" s="1" t="s">
        <v>70</v>
      </c>
      <c r="S25" s="1" t="s">
        <v>56</v>
      </c>
      <c r="U25" s="1">
        <v>0</v>
      </c>
      <c r="AD25" s="1" t="s">
        <v>74</v>
      </c>
      <c r="AJ25" s="1" t="s">
        <v>34</v>
      </c>
      <c r="AO25" s="1" t="s">
        <v>75</v>
      </c>
      <c r="AQ25" s="1">
        <v>4</v>
      </c>
      <c r="AS25" s="1">
        <v>4</v>
      </c>
      <c r="AU25" s="1">
        <v>10</v>
      </c>
      <c r="AV25" s="1" t="s">
        <v>206</v>
      </c>
      <c r="AW25" s="1" t="s">
        <v>77</v>
      </c>
      <c r="AY25" s="1">
        <v>8</v>
      </c>
      <c r="AZ25" s="1" t="s">
        <v>207</v>
      </c>
      <c r="BA25" s="1" t="s">
        <v>208</v>
      </c>
    </row>
    <row r="26" spans="1:54" ht="12.75" x14ac:dyDescent="0.2">
      <c r="A26" s="1">
        <v>24</v>
      </c>
      <c r="B26" s="1">
        <v>24</v>
      </c>
      <c r="C26" s="1">
        <v>24</v>
      </c>
      <c r="H26" s="1" t="s">
        <v>6</v>
      </c>
      <c r="J26" s="2">
        <v>27454</v>
      </c>
      <c r="K26" s="1">
        <v>7</v>
      </c>
      <c r="L26" s="1">
        <v>30</v>
      </c>
      <c r="M26" s="1">
        <v>6</v>
      </c>
      <c r="N26" s="1">
        <v>10</v>
      </c>
      <c r="O26" s="1" t="s">
        <v>189</v>
      </c>
      <c r="P26" s="1">
        <v>0</v>
      </c>
      <c r="Q26" s="1" t="s">
        <v>100</v>
      </c>
      <c r="S26" s="1" t="s">
        <v>101</v>
      </c>
      <c r="U26" s="1">
        <v>0</v>
      </c>
      <c r="AD26" s="1" t="s">
        <v>86</v>
      </c>
      <c r="AJ26" s="1" t="s">
        <v>34</v>
      </c>
      <c r="AO26" s="1" t="s">
        <v>62</v>
      </c>
      <c r="AQ26" s="1">
        <v>3</v>
      </c>
      <c r="AS26" s="1">
        <v>4</v>
      </c>
      <c r="AU26" s="1">
        <v>7</v>
      </c>
      <c r="AV26" s="1" t="s">
        <v>209</v>
      </c>
      <c r="AW26" s="1" t="s">
        <v>77</v>
      </c>
      <c r="AY26" s="1">
        <v>9</v>
      </c>
      <c r="AZ26" s="1" t="s">
        <v>210</v>
      </c>
      <c r="BA26" s="1" t="s">
        <v>211</v>
      </c>
      <c r="BB26" s="1" t="s">
        <v>212</v>
      </c>
    </row>
    <row r="27" spans="1:54" ht="12.75" x14ac:dyDescent="0.2">
      <c r="A27" s="1">
        <v>25</v>
      </c>
      <c r="B27" s="1">
        <v>25</v>
      </c>
      <c r="C27" s="1">
        <v>25</v>
      </c>
      <c r="H27" s="1" t="s">
        <v>6</v>
      </c>
      <c r="J27" s="2">
        <v>32337</v>
      </c>
      <c r="K27" s="1">
        <v>85</v>
      </c>
      <c r="L27" s="1">
        <v>45</v>
      </c>
      <c r="M27" s="1">
        <v>10</v>
      </c>
      <c r="N27" s="1">
        <v>30</v>
      </c>
      <c r="O27" s="1" t="s">
        <v>69</v>
      </c>
      <c r="P27" s="1">
        <v>0</v>
      </c>
      <c r="Q27" s="1" t="s">
        <v>100</v>
      </c>
      <c r="S27" s="1" t="s">
        <v>106</v>
      </c>
      <c r="U27" s="1">
        <v>1</v>
      </c>
      <c r="V27" s="1" t="s">
        <v>213</v>
      </c>
      <c r="X27" s="1" t="s">
        <v>83</v>
      </c>
      <c r="Z27" s="1" t="s">
        <v>94</v>
      </c>
      <c r="AB27" s="1">
        <v>4</v>
      </c>
      <c r="AC27" s="1" t="s">
        <v>214</v>
      </c>
      <c r="AD27" s="1" t="s">
        <v>86</v>
      </c>
      <c r="AI27" s="1" t="s">
        <v>33</v>
      </c>
      <c r="AO27" s="1" t="s">
        <v>87</v>
      </c>
      <c r="AR27" s="1">
        <v>12</v>
      </c>
      <c r="AT27" s="1">
        <v>5</v>
      </c>
      <c r="AU27" s="1">
        <v>8</v>
      </c>
      <c r="AV27" s="1" t="s">
        <v>215</v>
      </c>
      <c r="AW27" s="1" t="s">
        <v>66</v>
      </c>
      <c r="AY27" s="1">
        <v>8</v>
      </c>
      <c r="AZ27" s="1" t="s">
        <v>216</v>
      </c>
      <c r="BA27" s="1" t="s">
        <v>217</v>
      </c>
      <c r="BB27" s="1" t="s">
        <v>218</v>
      </c>
    </row>
    <row r="28" spans="1:54" ht="12.75" x14ac:dyDescent="0.2">
      <c r="A28" s="1">
        <v>26</v>
      </c>
      <c r="B28" s="1">
        <v>26</v>
      </c>
      <c r="C28" s="1">
        <v>26</v>
      </c>
      <c r="H28" s="1" t="s">
        <v>6</v>
      </c>
      <c r="J28" s="2">
        <v>29821</v>
      </c>
      <c r="K28" s="1">
        <v>8</v>
      </c>
      <c r="L28" s="1">
        <v>30</v>
      </c>
      <c r="M28" s="1">
        <v>14</v>
      </c>
      <c r="N28" s="1">
        <v>20</v>
      </c>
      <c r="O28" s="1" t="s">
        <v>135</v>
      </c>
      <c r="P28" s="1">
        <v>0</v>
      </c>
      <c r="Q28" s="1" t="s">
        <v>81</v>
      </c>
      <c r="S28" s="1" t="s">
        <v>101</v>
      </c>
      <c r="U28" s="1">
        <v>1</v>
      </c>
      <c r="W28" s="1" t="s">
        <v>219</v>
      </c>
      <c r="X28" s="1" t="s">
        <v>113</v>
      </c>
      <c r="Z28" s="1" t="s">
        <v>220</v>
      </c>
      <c r="AB28" s="1">
        <v>15</v>
      </c>
      <c r="AC28" s="1" t="s">
        <v>221</v>
      </c>
      <c r="AD28" s="1" t="s">
        <v>61</v>
      </c>
      <c r="AM28" s="1" t="s">
        <v>37</v>
      </c>
      <c r="AW28" s="1" t="s">
        <v>66</v>
      </c>
      <c r="AY28" s="1">
        <v>8</v>
      </c>
      <c r="AZ28" s="1" t="s">
        <v>222</v>
      </c>
      <c r="BA28" s="1" t="s">
        <v>223</v>
      </c>
      <c r="BB28" s="1" t="s">
        <v>224</v>
      </c>
    </row>
    <row r="29" spans="1:54" ht="12.75" x14ac:dyDescent="0.2">
      <c r="A29" s="1">
        <v>27</v>
      </c>
      <c r="B29" s="1">
        <v>27</v>
      </c>
      <c r="C29" s="1">
        <v>27</v>
      </c>
      <c r="D29" s="1" t="s">
        <v>2</v>
      </c>
      <c r="J29" s="2">
        <v>31486</v>
      </c>
      <c r="K29" s="1">
        <v>7</v>
      </c>
      <c r="L29" s="1">
        <v>30</v>
      </c>
      <c r="M29" s="1">
        <v>10</v>
      </c>
      <c r="N29" s="1">
        <v>2</v>
      </c>
      <c r="O29" s="1" t="s">
        <v>225</v>
      </c>
      <c r="P29" s="1">
        <v>1</v>
      </c>
      <c r="Q29" s="1" t="s">
        <v>70</v>
      </c>
      <c r="S29" s="1" t="s">
        <v>56</v>
      </c>
      <c r="U29" s="1">
        <v>1</v>
      </c>
      <c r="V29" s="1" t="s">
        <v>148</v>
      </c>
      <c r="X29" s="1" t="s">
        <v>83</v>
      </c>
      <c r="Z29" s="1" t="s">
        <v>157</v>
      </c>
      <c r="AB29" s="1">
        <v>8</v>
      </c>
      <c r="AC29" s="1" t="s">
        <v>226</v>
      </c>
      <c r="AD29" s="1" t="s">
        <v>86</v>
      </c>
      <c r="AH29" s="1" t="s">
        <v>32</v>
      </c>
      <c r="AO29" s="1" t="s">
        <v>75</v>
      </c>
      <c r="AQ29" s="1">
        <v>6</v>
      </c>
      <c r="AS29" s="1">
        <v>5</v>
      </c>
      <c r="AU29" s="1">
        <v>500</v>
      </c>
      <c r="AV29" s="1" t="s">
        <v>227</v>
      </c>
      <c r="AW29" s="1" t="s">
        <v>77</v>
      </c>
      <c r="AY29" s="1">
        <v>7</v>
      </c>
      <c r="AZ29" s="1" t="s">
        <v>228</v>
      </c>
      <c r="BA29" s="1" t="s">
        <v>229</v>
      </c>
      <c r="BB29" s="1" t="s">
        <v>230</v>
      </c>
    </row>
    <row r="30" spans="1:54" ht="12.75" x14ac:dyDescent="0.2">
      <c r="A30" s="1">
        <v>28</v>
      </c>
      <c r="B30" s="1">
        <v>28</v>
      </c>
      <c r="C30" s="1">
        <v>28</v>
      </c>
      <c r="D30" s="1" t="s">
        <v>2</v>
      </c>
      <c r="E30" s="1" t="s">
        <v>3</v>
      </c>
      <c r="J30" s="2">
        <v>29106</v>
      </c>
      <c r="K30" s="1">
        <v>6</v>
      </c>
      <c r="L30" s="1">
        <v>40</v>
      </c>
      <c r="M30" s="1">
        <v>9</v>
      </c>
      <c r="N30" s="1">
        <v>6</v>
      </c>
      <c r="O30" s="1" t="s">
        <v>105</v>
      </c>
      <c r="P30" s="1">
        <v>0</v>
      </c>
      <c r="Q30" s="1" t="s">
        <v>81</v>
      </c>
      <c r="S30" s="1" t="s">
        <v>101</v>
      </c>
      <c r="U30" s="1">
        <v>1</v>
      </c>
      <c r="V30" s="1" t="s">
        <v>213</v>
      </c>
      <c r="X30" s="1" t="s">
        <v>83</v>
      </c>
      <c r="Z30" s="1" t="s">
        <v>231</v>
      </c>
      <c r="AB30" s="1">
        <v>11</v>
      </c>
      <c r="AC30" s="1" t="s">
        <v>232</v>
      </c>
      <c r="AD30" s="1" t="s">
        <v>86</v>
      </c>
      <c r="AJ30" s="1" t="s">
        <v>34</v>
      </c>
      <c r="AO30" s="1" t="s">
        <v>62</v>
      </c>
      <c r="AQ30" s="1">
        <v>4</v>
      </c>
      <c r="AS30" s="1">
        <v>2</v>
      </c>
      <c r="AU30" s="1">
        <v>2</v>
      </c>
      <c r="AV30" s="1" t="s">
        <v>233</v>
      </c>
      <c r="AW30" s="1" t="s">
        <v>77</v>
      </c>
      <c r="AY30" s="1">
        <v>10</v>
      </c>
      <c r="AZ30" s="1" t="s">
        <v>234</v>
      </c>
      <c r="BA30" s="1" t="s">
        <v>235</v>
      </c>
    </row>
    <row r="31" spans="1:54" ht="12.75" x14ac:dyDescent="0.2">
      <c r="A31" s="1">
        <v>29</v>
      </c>
      <c r="B31" s="1">
        <v>29</v>
      </c>
      <c r="C31" s="1">
        <v>29</v>
      </c>
      <c r="D31" s="1" t="s">
        <v>2</v>
      </c>
      <c r="G31" s="1" t="s">
        <v>5</v>
      </c>
      <c r="H31" s="1" t="s">
        <v>6</v>
      </c>
      <c r="J31" s="2">
        <v>33490</v>
      </c>
      <c r="K31" s="1">
        <v>6</v>
      </c>
      <c r="L31" s="1">
        <v>0</v>
      </c>
      <c r="M31" s="1">
        <v>9</v>
      </c>
      <c r="N31" s="1">
        <v>3</v>
      </c>
      <c r="O31" s="1" t="s">
        <v>54</v>
      </c>
      <c r="P31" s="1">
        <v>1</v>
      </c>
      <c r="Q31" s="1" t="s">
        <v>124</v>
      </c>
      <c r="S31" s="1" t="s">
        <v>56</v>
      </c>
      <c r="U31" s="1">
        <v>1</v>
      </c>
      <c r="V31" s="1" t="s">
        <v>213</v>
      </c>
      <c r="X31" s="1" t="s">
        <v>83</v>
      </c>
      <c r="Z31" s="1" t="s">
        <v>94</v>
      </c>
      <c r="AB31" s="1">
        <v>4</v>
      </c>
      <c r="AC31" s="1" t="s">
        <v>236</v>
      </c>
      <c r="AD31" s="1" t="s">
        <v>61</v>
      </c>
      <c r="AJ31" s="1" t="s">
        <v>34</v>
      </c>
      <c r="AO31" s="1" t="s">
        <v>75</v>
      </c>
      <c r="AQ31" s="1">
        <v>4</v>
      </c>
      <c r="AS31" s="1">
        <v>4</v>
      </c>
      <c r="AU31" s="1">
        <v>6</v>
      </c>
      <c r="AV31" s="1" t="s">
        <v>237</v>
      </c>
      <c r="AW31" s="1" t="s">
        <v>77</v>
      </c>
      <c r="AY31" s="1">
        <v>10</v>
      </c>
      <c r="AZ31" s="1" t="s">
        <v>238</v>
      </c>
      <c r="BA31" s="1" t="s">
        <v>239</v>
      </c>
    </row>
    <row r="32" spans="1:54" ht="12.75" x14ac:dyDescent="0.2">
      <c r="A32" s="1">
        <v>30</v>
      </c>
      <c r="B32" s="1">
        <v>30</v>
      </c>
      <c r="C32" s="1">
        <v>30</v>
      </c>
      <c r="D32" s="1" t="s">
        <v>2</v>
      </c>
      <c r="J32" s="2">
        <v>30658</v>
      </c>
      <c r="K32" s="1">
        <v>7</v>
      </c>
      <c r="L32" s="1">
        <v>150</v>
      </c>
      <c r="M32" s="1">
        <v>6</v>
      </c>
      <c r="N32" s="1">
        <v>5</v>
      </c>
      <c r="O32" s="1" t="s">
        <v>99</v>
      </c>
      <c r="P32" s="1">
        <v>0</v>
      </c>
      <c r="Q32" s="1" t="s">
        <v>70</v>
      </c>
      <c r="S32" s="1" t="s">
        <v>101</v>
      </c>
      <c r="U32" s="1">
        <v>1</v>
      </c>
      <c r="V32" s="1" t="s">
        <v>213</v>
      </c>
      <c r="X32" s="1" t="s">
        <v>83</v>
      </c>
      <c r="AA32" s="1" t="s">
        <v>240</v>
      </c>
      <c r="AB32" s="1">
        <v>12</v>
      </c>
      <c r="AD32" s="1" t="s">
        <v>86</v>
      </c>
      <c r="AJ32" s="1" t="s">
        <v>34</v>
      </c>
      <c r="AO32" s="1" t="s">
        <v>87</v>
      </c>
      <c r="AQ32" s="1">
        <v>6</v>
      </c>
      <c r="AS32" s="1">
        <v>4</v>
      </c>
      <c r="AU32" s="1">
        <v>8</v>
      </c>
      <c r="AV32" s="1" t="s">
        <v>241</v>
      </c>
      <c r="AW32" s="1" t="s">
        <v>77</v>
      </c>
      <c r="AY32" s="1">
        <v>7</v>
      </c>
      <c r="AZ32" s="1" t="s">
        <v>242</v>
      </c>
    </row>
    <row r="33" spans="1:54" ht="12.75" x14ac:dyDescent="0.2">
      <c r="A33" s="1">
        <v>31</v>
      </c>
      <c r="B33" s="1">
        <v>31</v>
      </c>
      <c r="C33" s="1">
        <v>31</v>
      </c>
      <c r="D33" s="1" t="s">
        <v>2</v>
      </c>
      <c r="E33" s="1" t="s">
        <v>3</v>
      </c>
      <c r="H33" s="1" t="s">
        <v>6</v>
      </c>
      <c r="J33" s="2">
        <v>29344</v>
      </c>
      <c r="K33" s="1">
        <v>8</v>
      </c>
      <c r="L33" s="1">
        <v>0</v>
      </c>
      <c r="M33" s="1">
        <v>10</v>
      </c>
      <c r="N33" s="1">
        <v>20</v>
      </c>
      <c r="O33" s="1" t="s">
        <v>54</v>
      </c>
      <c r="P33" s="1">
        <v>1</v>
      </c>
      <c r="Q33" s="1" t="s">
        <v>55</v>
      </c>
      <c r="S33" s="1" t="s">
        <v>106</v>
      </c>
      <c r="U33" s="1">
        <v>1</v>
      </c>
      <c r="V33" s="1" t="s">
        <v>213</v>
      </c>
      <c r="X33" s="1" t="s">
        <v>93</v>
      </c>
      <c r="Z33" s="1" t="s">
        <v>94</v>
      </c>
      <c r="AB33" s="1">
        <v>10</v>
      </c>
      <c r="AC33" s="1" t="s">
        <v>243</v>
      </c>
      <c r="AD33" s="1" t="s">
        <v>86</v>
      </c>
      <c r="AH33" s="1" t="s">
        <v>32</v>
      </c>
      <c r="AI33" s="1" t="s">
        <v>33</v>
      </c>
      <c r="AO33" s="1" t="s">
        <v>62</v>
      </c>
      <c r="AR33" s="3">
        <v>43028</v>
      </c>
      <c r="AT33" s="3">
        <v>43028</v>
      </c>
      <c r="AU33" s="1">
        <v>20</v>
      </c>
      <c r="AV33" s="1" t="s">
        <v>244</v>
      </c>
      <c r="AW33" s="1" t="s">
        <v>77</v>
      </c>
      <c r="AY33" s="1">
        <v>8</v>
      </c>
      <c r="AZ33" s="1" t="s">
        <v>245</v>
      </c>
      <c r="BA33" s="1" t="s">
        <v>246</v>
      </c>
    </row>
    <row r="34" spans="1:54" ht="12.75" x14ac:dyDescent="0.2">
      <c r="A34" s="1">
        <v>32</v>
      </c>
      <c r="B34" s="1">
        <v>32</v>
      </c>
      <c r="C34" s="1">
        <v>32</v>
      </c>
      <c r="D34" s="1" t="s">
        <v>2</v>
      </c>
      <c r="G34" s="1" t="s">
        <v>5</v>
      </c>
      <c r="H34" s="1" t="s">
        <v>6</v>
      </c>
      <c r="J34" s="2">
        <v>30891</v>
      </c>
      <c r="K34" s="1">
        <v>7</v>
      </c>
      <c r="L34" s="1">
        <v>100</v>
      </c>
      <c r="M34" s="1">
        <v>10</v>
      </c>
      <c r="N34" s="1">
        <v>1</v>
      </c>
      <c r="O34" s="1" t="s">
        <v>69</v>
      </c>
      <c r="P34" s="1">
        <v>1</v>
      </c>
      <c r="Q34" s="1" t="s">
        <v>55</v>
      </c>
      <c r="T34" s="1" t="s">
        <v>247</v>
      </c>
      <c r="U34" s="1">
        <v>1</v>
      </c>
      <c r="V34" s="1" t="s">
        <v>213</v>
      </c>
      <c r="X34" s="1" t="s">
        <v>113</v>
      </c>
      <c r="Z34" s="1" t="s">
        <v>126</v>
      </c>
      <c r="AB34" s="1">
        <v>7</v>
      </c>
      <c r="AD34" s="1" t="s">
        <v>86</v>
      </c>
      <c r="AI34" s="1" t="s">
        <v>33</v>
      </c>
      <c r="AO34" s="1" t="s">
        <v>75</v>
      </c>
      <c r="AQ34" s="1">
        <v>4</v>
      </c>
      <c r="AT34" s="1">
        <v>15</v>
      </c>
      <c r="AU34" s="1">
        <v>20</v>
      </c>
      <c r="AV34" s="1" t="s">
        <v>248</v>
      </c>
      <c r="AW34" s="1" t="s">
        <v>77</v>
      </c>
      <c r="AY34" s="1">
        <v>10</v>
      </c>
      <c r="AZ34" s="1" t="s">
        <v>249</v>
      </c>
      <c r="BA34" s="1" t="s">
        <v>250</v>
      </c>
      <c r="BB34" s="1" t="s">
        <v>118</v>
      </c>
    </row>
    <row r="35" spans="1:54" ht="12.75" x14ac:dyDescent="0.2">
      <c r="A35" s="1">
        <v>33</v>
      </c>
      <c r="B35" s="1">
        <v>33</v>
      </c>
      <c r="C35" s="1">
        <v>33</v>
      </c>
      <c r="E35" s="1" t="s">
        <v>3</v>
      </c>
      <c r="F35" s="1" t="s">
        <v>4</v>
      </c>
      <c r="H35" s="1" t="s">
        <v>6</v>
      </c>
      <c r="J35" s="2">
        <v>35136</v>
      </c>
      <c r="K35" s="1">
        <v>6</v>
      </c>
      <c r="L35" s="1">
        <v>120</v>
      </c>
      <c r="M35" s="1">
        <v>16</v>
      </c>
      <c r="N35" s="1">
        <v>2</v>
      </c>
      <c r="O35" s="1" t="s">
        <v>99</v>
      </c>
      <c r="P35" s="1">
        <v>0</v>
      </c>
      <c r="Q35" s="1" t="s">
        <v>55</v>
      </c>
      <c r="S35" s="1" t="s">
        <v>56</v>
      </c>
      <c r="U35" s="1">
        <v>0</v>
      </c>
      <c r="AD35" s="1" t="s">
        <v>162</v>
      </c>
      <c r="AH35" s="1" t="s">
        <v>32</v>
      </c>
      <c r="AO35" s="1" t="s">
        <v>75</v>
      </c>
      <c r="AQ35" s="1">
        <v>6</v>
      </c>
      <c r="AS35" s="1">
        <v>6</v>
      </c>
      <c r="AU35" s="1">
        <v>60</v>
      </c>
      <c r="AV35" s="1" t="s">
        <v>251</v>
      </c>
      <c r="AW35" s="1" t="s">
        <v>66</v>
      </c>
      <c r="AY35" s="1">
        <v>9</v>
      </c>
      <c r="AZ35" s="1" t="s">
        <v>252</v>
      </c>
      <c r="BA35" s="1" t="s">
        <v>253</v>
      </c>
    </row>
    <row r="36" spans="1:54" ht="12.75" x14ac:dyDescent="0.2">
      <c r="A36" s="1">
        <v>34</v>
      </c>
      <c r="B36" s="1">
        <v>34</v>
      </c>
      <c r="C36" s="1">
        <v>34</v>
      </c>
      <c r="D36" s="1" t="s">
        <v>2</v>
      </c>
      <c r="H36" s="1" t="s">
        <v>6</v>
      </c>
      <c r="J36" s="2">
        <v>33067</v>
      </c>
      <c r="K36" s="1">
        <v>7</v>
      </c>
      <c r="L36" s="1">
        <v>70</v>
      </c>
      <c r="M36" s="1">
        <v>5</v>
      </c>
      <c r="N36" s="1">
        <v>5</v>
      </c>
      <c r="O36" s="1" t="s">
        <v>99</v>
      </c>
      <c r="P36" s="1">
        <v>0</v>
      </c>
      <c r="Q36" s="1" t="s">
        <v>81</v>
      </c>
      <c r="S36" s="1" t="s">
        <v>106</v>
      </c>
      <c r="U36" s="1">
        <v>1</v>
      </c>
      <c r="V36" s="1" t="s">
        <v>7</v>
      </c>
      <c r="X36" s="1" t="s">
        <v>58</v>
      </c>
      <c r="AA36" s="1" t="s">
        <v>254</v>
      </c>
      <c r="AB36" s="1">
        <v>1</v>
      </c>
      <c r="AC36" s="1" t="s">
        <v>255</v>
      </c>
      <c r="AD36" s="1" t="s">
        <v>86</v>
      </c>
      <c r="AG36" s="1" t="s">
        <v>31</v>
      </c>
      <c r="AH36" s="1" t="s">
        <v>32</v>
      </c>
      <c r="AO36" s="1" t="s">
        <v>75</v>
      </c>
      <c r="AQ36" s="1">
        <v>3</v>
      </c>
      <c r="AS36" s="1">
        <v>2</v>
      </c>
      <c r="AU36" s="1">
        <v>15</v>
      </c>
      <c r="AV36" s="1" t="s">
        <v>256</v>
      </c>
      <c r="AW36" s="1" t="s">
        <v>77</v>
      </c>
      <c r="AY36" s="1">
        <v>8</v>
      </c>
      <c r="AZ36" s="1" t="s">
        <v>257</v>
      </c>
      <c r="BA36" s="1" t="s">
        <v>258</v>
      </c>
    </row>
    <row r="37" spans="1:54" ht="12.75" x14ac:dyDescent="0.2">
      <c r="A37" s="1">
        <v>35</v>
      </c>
      <c r="B37" s="1">
        <v>35</v>
      </c>
      <c r="C37" s="1">
        <v>35</v>
      </c>
      <c r="E37" s="1" t="s">
        <v>3</v>
      </c>
      <c r="J37" s="2">
        <v>28598</v>
      </c>
      <c r="K37" s="1">
        <v>6</v>
      </c>
      <c r="L37" s="1">
        <v>90</v>
      </c>
      <c r="M37" s="1">
        <v>6</v>
      </c>
      <c r="N37" s="1">
        <v>2</v>
      </c>
      <c r="O37" s="1" t="s">
        <v>91</v>
      </c>
      <c r="P37" s="1">
        <v>0</v>
      </c>
      <c r="Q37" s="1" t="s">
        <v>100</v>
      </c>
      <c r="S37" s="1" t="s">
        <v>56</v>
      </c>
      <c r="U37" s="1">
        <v>1</v>
      </c>
      <c r="V37" s="1" t="s">
        <v>156</v>
      </c>
      <c r="Y37" s="1" t="s">
        <v>259</v>
      </c>
      <c r="Z37" s="1" t="s">
        <v>94</v>
      </c>
      <c r="AB37" s="1">
        <v>6</v>
      </c>
      <c r="AC37" s="1" t="s">
        <v>260</v>
      </c>
      <c r="AD37" s="1" t="s">
        <v>86</v>
      </c>
      <c r="AI37" s="1" t="s">
        <v>33</v>
      </c>
      <c r="AO37" s="1" t="s">
        <v>75</v>
      </c>
      <c r="AQ37" s="1">
        <v>5</v>
      </c>
      <c r="AS37" s="1">
        <v>5</v>
      </c>
      <c r="AU37" s="1">
        <v>5</v>
      </c>
      <c r="AV37" s="1" t="s">
        <v>261</v>
      </c>
      <c r="AW37" s="1" t="s">
        <v>77</v>
      </c>
      <c r="AY37" s="1">
        <v>8</v>
      </c>
      <c r="AZ37" s="1" t="s">
        <v>262</v>
      </c>
      <c r="BA37" s="1" t="s">
        <v>263</v>
      </c>
      <c r="BB37" s="1" t="s">
        <v>264</v>
      </c>
    </row>
    <row r="38" spans="1:54" ht="12.75" x14ac:dyDescent="0.2">
      <c r="A38" s="1">
        <v>36</v>
      </c>
      <c r="B38" s="1">
        <v>36</v>
      </c>
      <c r="C38" s="1">
        <v>36</v>
      </c>
      <c r="H38" s="1" t="s">
        <v>6</v>
      </c>
      <c r="J38" s="2">
        <v>27959</v>
      </c>
      <c r="K38" s="1">
        <v>7</v>
      </c>
      <c r="L38" s="1">
        <v>50</v>
      </c>
      <c r="M38" s="1">
        <v>8</v>
      </c>
      <c r="N38" s="1">
        <v>1</v>
      </c>
      <c r="O38" s="1" t="s">
        <v>105</v>
      </c>
      <c r="P38" s="1">
        <v>0</v>
      </c>
      <c r="Q38" s="1" t="s">
        <v>100</v>
      </c>
      <c r="S38" s="1" t="s">
        <v>56</v>
      </c>
      <c r="U38" s="1">
        <v>1</v>
      </c>
      <c r="V38" s="1" t="s">
        <v>213</v>
      </c>
      <c r="X38" s="1" t="s">
        <v>83</v>
      </c>
      <c r="Z38" s="1" t="s">
        <v>94</v>
      </c>
      <c r="AB38" s="1">
        <v>22</v>
      </c>
      <c r="AC38" s="1" t="s">
        <v>265</v>
      </c>
      <c r="AD38" s="1" t="s">
        <v>61</v>
      </c>
      <c r="AH38" s="1" t="s">
        <v>32</v>
      </c>
      <c r="AO38" s="1" t="s">
        <v>87</v>
      </c>
      <c r="AQ38" s="1">
        <v>4</v>
      </c>
      <c r="AS38" s="1">
        <v>6</v>
      </c>
      <c r="AU38" s="1">
        <v>12</v>
      </c>
      <c r="AV38" s="1" t="s">
        <v>266</v>
      </c>
      <c r="AW38" s="1" t="s">
        <v>66</v>
      </c>
      <c r="AY38" s="1">
        <v>10</v>
      </c>
      <c r="AZ38" s="1" t="s">
        <v>267</v>
      </c>
      <c r="BA38" s="1" t="s">
        <v>268</v>
      </c>
    </row>
    <row r="39" spans="1:54" ht="12.75" x14ac:dyDescent="0.2">
      <c r="A39" s="1">
        <v>37</v>
      </c>
      <c r="B39" s="1">
        <v>37</v>
      </c>
      <c r="C39" s="1">
        <v>37</v>
      </c>
      <c r="D39" s="1" t="s">
        <v>2</v>
      </c>
      <c r="E39" s="1" t="s">
        <v>3</v>
      </c>
      <c r="G39" s="1" t="s">
        <v>5</v>
      </c>
      <c r="H39" s="1" t="s">
        <v>6</v>
      </c>
      <c r="J39" s="2">
        <v>33295</v>
      </c>
      <c r="K39" s="1">
        <v>6</v>
      </c>
      <c r="L39" s="1">
        <v>60</v>
      </c>
      <c r="M39" s="1">
        <v>8</v>
      </c>
      <c r="N39" s="1">
        <v>5</v>
      </c>
      <c r="O39" s="1" t="s">
        <v>225</v>
      </c>
      <c r="P39" s="1">
        <v>1</v>
      </c>
      <c r="Q39" s="1" t="s">
        <v>142</v>
      </c>
      <c r="S39" s="1" t="s">
        <v>71</v>
      </c>
      <c r="U39" s="1">
        <v>1</v>
      </c>
      <c r="V39" s="1" t="s">
        <v>156</v>
      </c>
      <c r="X39" s="1" t="s">
        <v>113</v>
      </c>
      <c r="Z39" s="1" t="s">
        <v>94</v>
      </c>
      <c r="AB39" s="1">
        <v>3</v>
      </c>
      <c r="AC39" s="1" t="s">
        <v>199</v>
      </c>
      <c r="AD39" s="1" t="s">
        <v>86</v>
      </c>
      <c r="AH39" s="1" t="s">
        <v>32</v>
      </c>
      <c r="AO39" s="1" t="s">
        <v>62</v>
      </c>
      <c r="AQ39" s="1">
        <v>6</v>
      </c>
      <c r="AS39" s="1">
        <v>6</v>
      </c>
      <c r="AU39" s="1">
        <v>6</v>
      </c>
      <c r="AV39" s="1" t="s">
        <v>269</v>
      </c>
      <c r="AW39" s="1" t="s">
        <v>77</v>
      </c>
      <c r="AY39" s="1">
        <v>10</v>
      </c>
      <c r="AZ39" s="1" t="s">
        <v>270</v>
      </c>
      <c r="BB39" s="1" t="s">
        <v>271</v>
      </c>
    </row>
    <row r="40" spans="1:54" ht="12.75" x14ac:dyDescent="0.2">
      <c r="A40" s="1">
        <v>38</v>
      </c>
      <c r="B40" s="1">
        <v>38</v>
      </c>
      <c r="C40" s="1">
        <v>38</v>
      </c>
      <c r="E40" s="1" t="s">
        <v>3</v>
      </c>
      <c r="H40" s="1" t="s">
        <v>6</v>
      </c>
      <c r="J40" s="2">
        <v>29326</v>
      </c>
      <c r="K40" s="1">
        <v>6</v>
      </c>
      <c r="L40" s="1">
        <v>50</v>
      </c>
      <c r="M40" s="1">
        <v>7</v>
      </c>
      <c r="N40" s="1">
        <v>2</v>
      </c>
      <c r="O40" s="1" t="s">
        <v>225</v>
      </c>
      <c r="P40" s="1">
        <v>0</v>
      </c>
      <c r="Q40" s="1" t="s">
        <v>100</v>
      </c>
      <c r="S40" s="1" t="s">
        <v>71</v>
      </c>
      <c r="U40" s="1">
        <v>1</v>
      </c>
      <c r="V40" s="1" t="s">
        <v>57</v>
      </c>
      <c r="X40" s="1" t="s">
        <v>58</v>
      </c>
      <c r="Z40" s="1" t="s">
        <v>272</v>
      </c>
      <c r="AB40" s="1">
        <v>3</v>
      </c>
      <c r="AC40" s="1" t="s">
        <v>273</v>
      </c>
      <c r="AD40" s="1" t="s">
        <v>86</v>
      </c>
      <c r="AF40" s="1" t="s">
        <v>30</v>
      </c>
      <c r="AO40" s="1" t="s">
        <v>62</v>
      </c>
      <c r="AQ40" s="1">
        <v>6</v>
      </c>
      <c r="AS40" s="1">
        <v>3</v>
      </c>
      <c r="AU40" s="1">
        <v>5</v>
      </c>
      <c r="AV40" s="1" t="s">
        <v>274</v>
      </c>
      <c r="AW40" s="1" t="s">
        <v>77</v>
      </c>
      <c r="AY40" s="1">
        <v>10</v>
      </c>
      <c r="AZ40" s="1" t="s">
        <v>275</v>
      </c>
      <c r="BA40" s="1" t="s">
        <v>37</v>
      </c>
      <c r="BB40" s="1" t="s">
        <v>276</v>
      </c>
    </row>
    <row r="41" spans="1:54" ht="12.75" x14ac:dyDescent="0.2">
      <c r="A41" s="1">
        <v>39</v>
      </c>
      <c r="B41" s="1">
        <v>39</v>
      </c>
      <c r="C41" s="1">
        <v>39</v>
      </c>
      <c r="F41" s="1" t="s">
        <v>4</v>
      </c>
      <c r="J41" s="2">
        <v>35093</v>
      </c>
      <c r="K41" s="1">
        <v>8</v>
      </c>
      <c r="L41" s="1">
        <v>60</v>
      </c>
      <c r="M41" s="1">
        <v>9</v>
      </c>
      <c r="N41" s="1">
        <v>6</v>
      </c>
      <c r="O41" s="1" t="s">
        <v>225</v>
      </c>
      <c r="P41" s="1">
        <v>0</v>
      </c>
      <c r="Q41" s="1" t="s">
        <v>100</v>
      </c>
      <c r="S41" s="1" t="s">
        <v>106</v>
      </c>
      <c r="U41" s="1">
        <v>0</v>
      </c>
      <c r="AD41" s="1" t="s">
        <v>162</v>
      </c>
      <c r="AH41" s="1" t="s">
        <v>32</v>
      </c>
      <c r="AO41" s="1" t="s">
        <v>75</v>
      </c>
      <c r="AQ41" s="1">
        <v>5</v>
      </c>
      <c r="AS41" s="1">
        <v>5</v>
      </c>
      <c r="AU41" s="1">
        <v>24</v>
      </c>
      <c r="AV41" s="1" t="s">
        <v>277</v>
      </c>
      <c r="AW41" s="1" t="s">
        <v>66</v>
      </c>
      <c r="AY41" s="1">
        <v>9</v>
      </c>
      <c r="AZ41" s="1" t="s">
        <v>278</v>
      </c>
      <c r="BA41" s="1" t="s">
        <v>279</v>
      </c>
      <c r="BB41" s="1" t="s">
        <v>280</v>
      </c>
    </row>
    <row r="42" spans="1:54" ht="12.75" x14ac:dyDescent="0.2">
      <c r="A42" s="1">
        <v>40</v>
      </c>
      <c r="B42" s="1">
        <v>40</v>
      </c>
      <c r="C42" s="1">
        <v>40</v>
      </c>
      <c r="D42" s="1" t="s">
        <v>2</v>
      </c>
      <c r="J42" s="2">
        <v>31833</v>
      </c>
      <c r="K42" s="1">
        <v>8</v>
      </c>
      <c r="L42" s="1">
        <v>150</v>
      </c>
      <c r="M42" s="1">
        <v>8</v>
      </c>
      <c r="N42" s="1">
        <v>6</v>
      </c>
      <c r="O42" s="1" t="s">
        <v>225</v>
      </c>
      <c r="P42" s="1">
        <v>1</v>
      </c>
      <c r="Q42" s="1" t="s">
        <v>55</v>
      </c>
      <c r="S42" s="1" t="s">
        <v>71</v>
      </c>
      <c r="U42" s="1">
        <v>1</v>
      </c>
      <c r="V42" s="1" t="s">
        <v>7</v>
      </c>
      <c r="X42" s="1" t="s">
        <v>83</v>
      </c>
      <c r="Z42" s="1" t="s">
        <v>157</v>
      </c>
      <c r="AB42" s="1">
        <v>7</v>
      </c>
      <c r="AC42" s="1" t="s">
        <v>281</v>
      </c>
      <c r="AD42" s="1" t="s">
        <v>61</v>
      </c>
      <c r="AE42" s="1" t="s">
        <v>29</v>
      </c>
      <c r="AJ42" s="1" t="s">
        <v>34</v>
      </c>
      <c r="AO42" s="1" t="s">
        <v>75</v>
      </c>
      <c r="AQ42" s="1">
        <v>6</v>
      </c>
      <c r="AS42" s="1">
        <v>6</v>
      </c>
      <c r="AU42" s="1">
        <v>12</v>
      </c>
      <c r="AV42" s="1" t="s">
        <v>282</v>
      </c>
      <c r="AW42" s="1" t="s">
        <v>77</v>
      </c>
      <c r="AY42" s="1">
        <v>10</v>
      </c>
      <c r="AZ42" s="1" t="s">
        <v>283</v>
      </c>
    </row>
    <row r="43" spans="1:54" ht="12.75" x14ac:dyDescent="0.2">
      <c r="A43" s="1">
        <v>41</v>
      </c>
      <c r="B43" s="1">
        <v>41</v>
      </c>
      <c r="C43" s="1">
        <v>41</v>
      </c>
      <c r="H43" s="1" t="s">
        <v>6</v>
      </c>
      <c r="J43" s="2">
        <v>29562</v>
      </c>
      <c r="K43" s="1">
        <v>6</v>
      </c>
      <c r="L43" s="1">
        <v>50</v>
      </c>
      <c r="M43" s="1">
        <v>18</v>
      </c>
      <c r="N43" s="1">
        <v>10</v>
      </c>
      <c r="O43" s="1" t="s">
        <v>91</v>
      </c>
      <c r="P43" s="1">
        <v>0</v>
      </c>
      <c r="Q43" s="1" t="s">
        <v>55</v>
      </c>
      <c r="T43" s="1" t="s">
        <v>284</v>
      </c>
      <c r="U43" s="1">
        <v>1</v>
      </c>
      <c r="V43" s="1" t="s">
        <v>213</v>
      </c>
      <c r="X43" s="1" t="s">
        <v>58</v>
      </c>
      <c r="AA43" s="1" t="s">
        <v>285</v>
      </c>
      <c r="AB43" s="1">
        <v>15</v>
      </c>
      <c r="AC43" s="1" t="s">
        <v>286</v>
      </c>
      <c r="AD43" s="1" t="s">
        <v>61</v>
      </c>
      <c r="AG43" s="1" t="s">
        <v>31</v>
      </c>
      <c r="AH43" s="1" t="s">
        <v>32</v>
      </c>
      <c r="AJ43" s="1" t="s">
        <v>34</v>
      </c>
      <c r="AO43" s="1" t="s">
        <v>75</v>
      </c>
      <c r="AQ43" s="1">
        <v>5</v>
      </c>
      <c r="AS43" s="1">
        <v>2</v>
      </c>
      <c r="AU43" s="1">
        <v>4</v>
      </c>
      <c r="AV43" s="1" t="s">
        <v>287</v>
      </c>
      <c r="AW43" s="1" t="s">
        <v>77</v>
      </c>
      <c r="AY43" s="1">
        <v>10</v>
      </c>
      <c r="AZ43" s="1" t="s">
        <v>288</v>
      </c>
      <c r="BA43" s="1" t="s">
        <v>289</v>
      </c>
      <c r="BB43" s="1" t="s">
        <v>290</v>
      </c>
    </row>
    <row r="44" spans="1:54" ht="12.75" x14ac:dyDescent="0.2">
      <c r="A44" s="1">
        <v>42</v>
      </c>
      <c r="B44" s="1">
        <v>42</v>
      </c>
      <c r="C44" s="1">
        <v>42</v>
      </c>
      <c r="D44" s="1" t="s">
        <v>2</v>
      </c>
      <c r="K44" s="1">
        <v>6</v>
      </c>
      <c r="L44" s="1">
        <v>30</v>
      </c>
      <c r="M44" s="1">
        <v>10</v>
      </c>
      <c r="N44" s="1">
        <v>5</v>
      </c>
      <c r="O44" s="1" t="s">
        <v>123</v>
      </c>
      <c r="P44" s="1">
        <v>0</v>
      </c>
      <c r="Q44" s="1" t="s">
        <v>100</v>
      </c>
      <c r="S44" s="1" t="s">
        <v>71</v>
      </c>
      <c r="U44" s="1">
        <v>1</v>
      </c>
      <c r="V44" s="1" t="s">
        <v>7</v>
      </c>
      <c r="Y44" s="1" t="s">
        <v>291</v>
      </c>
      <c r="AA44" s="1" t="s">
        <v>292</v>
      </c>
      <c r="AB44" s="1">
        <v>6</v>
      </c>
      <c r="AD44" s="1" t="s">
        <v>86</v>
      </c>
      <c r="AH44" s="1" t="s">
        <v>32</v>
      </c>
      <c r="AI44" s="1" t="s">
        <v>33</v>
      </c>
      <c r="AO44" s="1" t="s">
        <v>62</v>
      </c>
      <c r="AQ44" s="1">
        <v>4</v>
      </c>
      <c r="AS44" s="1">
        <v>4</v>
      </c>
      <c r="AU44" s="1">
        <v>8</v>
      </c>
      <c r="AV44" s="1" t="s">
        <v>293</v>
      </c>
      <c r="AW44" s="1" t="s">
        <v>77</v>
      </c>
      <c r="AY44" s="1">
        <v>7</v>
      </c>
      <c r="AZ44" s="1" t="s">
        <v>294</v>
      </c>
      <c r="BA44" s="1" t="s">
        <v>295</v>
      </c>
      <c r="BB44" s="1" t="s">
        <v>296</v>
      </c>
    </row>
    <row r="45" spans="1:54" ht="12.75" x14ac:dyDescent="0.2">
      <c r="A45" s="1">
        <v>43</v>
      </c>
      <c r="B45" s="1">
        <v>43</v>
      </c>
      <c r="C45" s="1">
        <v>43</v>
      </c>
      <c r="D45" s="1" t="s">
        <v>2</v>
      </c>
      <c r="E45" s="1" t="s">
        <v>3</v>
      </c>
      <c r="J45" s="2">
        <v>30578</v>
      </c>
      <c r="K45" s="1">
        <v>7</v>
      </c>
      <c r="L45" s="1">
        <v>50</v>
      </c>
      <c r="M45" s="1">
        <v>8</v>
      </c>
      <c r="N45" s="1">
        <v>4</v>
      </c>
      <c r="O45" s="1" t="s">
        <v>225</v>
      </c>
      <c r="P45" s="1">
        <v>1</v>
      </c>
      <c r="Q45" s="1" t="s">
        <v>55</v>
      </c>
      <c r="S45" s="1" t="s">
        <v>106</v>
      </c>
      <c r="U45" s="1">
        <v>1</v>
      </c>
      <c r="V45" s="1" t="s">
        <v>31</v>
      </c>
      <c r="X45" s="1" t="s">
        <v>58</v>
      </c>
      <c r="Z45" s="1" t="s">
        <v>297</v>
      </c>
      <c r="AB45" s="1">
        <v>11</v>
      </c>
      <c r="AC45" s="1" t="s">
        <v>298</v>
      </c>
      <c r="AD45" s="1" t="s">
        <v>61</v>
      </c>
      <c r="AF45" s="1" t="s">
        <v>30</v>
      </c>
      <c r="AO45" s="1" t="s">
        <v>75</v>
      </c>
      <c r="AQ45" s="1">
        <v>5</v>
      </c>
      <c r="AS45" s="1">
        <v>6</v>
      </c>
      <c r="AU45" s="1">
        <v>40</v>
      </c>
      <c r="AV45" s="1" t="s">
        <v>299</v>
      </c>
      <c r="AW45" s="1" t="s">
        <v>77</v>
      </c>
      <c r="AY45" s="1">
        <v>9</v>
      </c>
      <c r="AZ45" s="1" t="s">
        <v>300</v>
      </c>
      <c r="BA45" s="1" t="s">
        <v>301</v>
      </c>
      <c r="BB45" s="1" t="s">
        <v>302</v>
      </c>
    </row>
    <row r="46" spans="1:54" ht="12.75" x14ac:dyDescent="0.2">
      <c r="A46" s="1">
        <v>44</v>
      </c>
      <c r="B46" s="1">
        <v>44</v>
      </c>
      <c r="C46" s="1">
        <v>44</v>
      </c>
      <c r="E46" s="1" t="s">
        <v>3</v>
      </c>
      <c r="F46" s="1" t="s">
        <v>4</v>
      </c>
      <c r="J46" s="2">
        <v>33712</v>
      </c>
      <c r="K46" s="1">
        <v>8</v>
      </c>
      <c r="L46" s="1">
        <v>120</v>
      </c>
      <c r="M46" s="1">
        <v>12</v>
      </c>
      <c r="N46" s="1">
        <v>10</v>
      </c>
      <c r="O46" s="1" t="s">
        <v>303</v>
      </c>
      <c r="P46" s="1">
        <v>1</v>
      </c>
      <c r="R46" s="1" t="s">
        <v>304</v>
      </c>
      <c r="S46" s="1" t="s">
        <v>56</v>
      </c>
      <c r="U46" s="1">
        <v>1</v>
      </c>
      <c r="V46" s="1" t="s">
        <v>31</v>
      </c>
      <c r="X46" s="1" t="s">
        <v>83</v>
      </c>
      <c r="Z46" s="1" t="s">
        <v>305</v>
      </c>
      <c r="AB46" s="1">
        <v>3</v>
      </c>
      <c r="AC46" s="1" t="s">
        <v>306</v>
      </c>
      <c r="AD46" s="1" t="s">
        <v>61</v>
      </c>
      <c r="AG46" s="1" t="s">
        <v>31</v>
      </c>
      <c r="AO46" s="1" t="s">
        <v>75</v>
      </c>
      <c r="AQ46" s="1">
        <v>6</v>
      </c>
      <c r="AS46" s="1">
        <v>6</v>
      </c>
      <c r="AU46" s="1">
        <v>20</v>
      </c>
      <c r="AV46" s="1" t="s">
        <v>307</v>
      </c>
      <c r="AW46" s="1" t="s">
        <v>77</v>
      </c>
      <c r="AY46" s="1">
        <v>10</v>
      </c>
      <c r="AZ46" s="1" t="s">
        <v>308</v>
      </c>
      <c r="BB46" s="1" t="s">
        <v>309</v>
      </c>
    </row>
    <row r="47" spans="1:54" ht="12.75" x14ac:dyDescent="0.2">
      <c r="A47" s="1">
        <v>45</v>
      </c>
      <c r="B47" s="1">
        <v>45</v>
      </c>
      <c r="C47" s="1">
        <v>45</v>
      </c>
      <c r="D47" s="1" t="s">
        <v>2</v>
      </c>
      <c r="G47" s="1" t="s">
        <v>5</v>
      </c>
      <c r="J47" s="2">
        <v>29560</v>
      </c>
      <c r="K47" s="1">
        <v>8</v>
      </c>
      <c r="L47" s="1">
        <v>0</v>
      </c>
      <c r="M47" s="1">
        <v>12</v>
      </c>
      <c r="N47" s="1">
        <v>30</v>
      </c>
      <c r="O47" s="1" t="s">
        <v>105</v>
      </c>
      <c r="P47" s="1">
        <v>1</v>
      </c>
      <c r="Q47" s="1" t="s">
        <v>55</v>
      </c>
      <c r="S47" s="1" t="s">
        <v>71</v>
      </c>
      <c r="U47" s="1">
        <v>1</v>
      </c>
      <c r="V47" s="1" t="s">
        <v>32</v>
      </c>
      <c r="X47" s="1" t="s">
        <v>83</v>
      </c>
      <c r="Z47" s="1" t="s">
        <v>310</v>
      </c>
      <c r="AB47" s="1">
        <v>1</v>
      </c>
      <c r="AC47" s="1" t="s">
        <v>311</v>
      </c>
      <c r="AD47" s="1" t="s">
        <v>61</v>
      </c>
      <c r="AG47" s="1" t="s">
        <v>31</v>
      </c>
      <c r="AO47" s="1" t="s">
        <v>75</v>
      </c>
      <c r="AR47" s="1">
        <v>10</v>
      </c>
      <c r="AS47" s="1">
        <v>5</v>
      </c>
      <c r="AU47" s="1">
        <v>20</v>
      </c>
      <c r="AV47" s="1" t="s">
        <v>312</v>
      </c>
      <c r="AW47" s="1" t="s">
        <v>66</v>
      </c>
      <c r="AY47" s="1">
        <v>6</v>
      </c>
      <c r="AZ47" s="1" t="s">
        <v>313</v>
      </c>
      <c r="BA47" s="1" t="s">
        <v>314</v>
      </c>
    </row>
    <row r="48" spans="1:54" ht="12.75" x14ac:dyDescent="0.2">
      <c r="A48" s="1">
        <v>46</v>
      </c>
      <c r="B48" s="1">
        <v>46</v>
      </c>
      <c r="C48" s="1">
        <v>46</v>
      </c>
      <c r="D48" s="1" t="s">
        <v>2</v>
      </c>
      <c r="K48" s="1">
        <v>9</v>
      </c>
      <c r="L48" s="1">
        <v>20</v>
      </c>
      <c r="M48" s="1">
        <v>13</v>
      </c>
      <c r="N48" s="1">
        <v>26</v>
      </c>
      <c r="O48" s="1" t="s">
        <v>189</v>
      </c>
      <c r="P48" s="1">
        <v>0</v>
      </c>
      <c r="Q48" s="1" t="s">
        <v>70</v>
      </c>
      <c r="S48" s="1" t="s">
        <v>71</v>
      </c>
      <c r="U48" s="1">
        <v>0</v>
      </c>
      <c r="AD48" s="1" t="s">
        <v>86</v>
      </c>
      <c r="AH48" s="1" t="s">
        <v>32</v>
      </c>
      <c r="AO48" s="1" t="s">
        <v>87</v>
      </c>
      <c r="AQ48" s="1">
        <v>6</v>
      </c>
      <c r="AS48" s="1">
        <v>6</v>
      </c>
      <c r="AU48" s="1">
        <v>80</v>
      </c>
      <c r="AV48" s="1" t="s">
        <v>315</v>
      </c>
      <c r="AW48" s="1" t="s">
        <v>66</v>
      </c>
      <c r="AY48" s="1">
        <v>7</v>
      </c>
      <c r="AZ48" s="1" t="s">
        <v>316</v>
      </c>
      <c r="BA48" s="1" t="s">
        <v>317</v>
      </c>
      <c r="BB48" s="1" t="s">
        <v>318</v>
      </c>
    </row>
    <row r="49" spans="1:54" ht="12.75" x14ac:dyDescent="0.2">
      <c r="A49" s="1">
        <v>47</v>
      </c>
      <c r="B49" s="1">
        <v>47</v>
      </c>
      <c r="C49" s="1">
        <v>47</v>
      </c>
      <c r="H49" s="1" t="s">
        <v>6</v>
      </c>
      <c r="J49" s="2">
        <v>28327</v>
      </c>
      <c r="K49" s="1">
        <v>6</v>
      </c>
      <c r="L49" s="1">
        <v>20</v>
      </c>
      <c r="M49" s="1">
        <v>16</v>
      </c>
      <c r="N49" s="1">
        <v>10</v>
      </c>
      <c r="O49" s="1" t="s">
        <v>135</v>
      </c>
      <c r="P49" s="1">
        <v>1</v>
      </c>
      <c r="Q49" s="1" t="s">
        <v>70</v>
      </c>
      <c r="S49" s="1" t="s">
        <v>101</v>
      </c>
      <c r="U49" s="1">
        <v>1</v>
      </c>
      <c r="V49" s="1" t="s">
        <v>7</v>
      </c>
      <c r="X49" s="1" t="s">
        <v>83</v>
      </c>
      <c r="Z49" s="1" t="s">
        <v>59</v>
      </c>
      <c r="AB49" s="1">
        <v>12</v>
      </c>
      <c r="AC49" s="1" t="s">
        <v>319</v>
      </c>
      <c r="AD49" s="1" t="s">
        <v>74</v>
      </c>
      <c r="AJ49" s="1" t="s">
        <v>34</v>
      </c>
      <c r="AO49" s="1" t="s">
        <v>62</v>
      </c>
      <c r="AR49" s="1">
        <v>12</v>
      </c>
      <c r="AS49" s="1">
        <v>6</v>
      </c>
      <c r="AU49" s="1">
        <v>140</v>
      </c>
      <c r="AV49" s="1" t="s">
        <v>320</v>
      </c>
      <c r="AW49" s="1" t="s">
        <v>77</v>
      </c>
      <c r="AY49" s="1">
        <v>7</v>
      </c>
      <c r="AZ49" s="1" t="s">
        <v>321</v>
      </c>
      <c r="BA49" s="1" t="s">
        <v>322</v>
      </c>
      <c r="BB49" s="1" t="s">
        <v>323</v>
      </c>
    </row>
    <row r="50" spans="1:54" ht="12.75" x14ac:dyDescent="0.2">
      <c r="A50" s="1">
        <v>48</v>
      </c>
      <c r="B50" s="1">
        <v>48</v>
      </c>
      <c r="C50" s="1">
        <v>48</v>
      </c>
      <c r="E50" s="1" t="s">
        <v>3</v>
      </c>
      <c r="H50" s="1" t="s">
        <v>6</v>
      </c>
      <c r="J50" s="2">
        <v>33178</v>
      </c>
      <c r="K50" s="1">
        <v>7</v>
      </c>
      <c r="L50" s="1">
        <v>40</v>
      </c>
      <c r="M50" s="1">
        <v>15</v>
      </c>
      <c r="N50" s="1">
        <v>12</v>
      </c>
      <c r="O50" s="1" t="s">
        <v>303</v>
      </c>
      <c r="P50" s="1">
        <v>0</v>
      </c>
      <c r="Q50" s="1" t="s">
        <v>70</v>
      </c>
      <c r="S50" s="1" t="s">
        <v>101</v>
      </c>
      <c r="U50" s="1">
        <v>1</v>
      </c>
      <c r="V50" s="1" t="s">
        <v>7</v>
      </c>
      <c r="X50" s="1" t="s">
        <v>83</v>
      </c>
      <c r="AA50" s="1" t="s">
        <v>324</v>
      </c>
      <c r="AB50" s="1">
        <v>4</v>
      </c>
      <c r="AC50" s="1" t="s">
        <v>325</v>
      </c>
      <c r="AD50" s="1" t="s">
        <v>86</v>
      </c>
      <c r="AH50" s="1" t="s">
        <v>32</v>
      </c>
      <c r="AO50" s="1" t="s">
        <v>75</v>
      </c>
      <c r="AQ50" s="1">
        <v>4</v>
      </c>
      <c r="AS50" s="1">
        <v>2</v>
      </c>
      <c r="AU50" s="1">
        <v>10</v>
      </c>
      <c r="AV50" s="1" t="s">
        <v>244</v>
      </c>
      <c r="AW50" s="1" t="s">
        <v>77</v>
      </c>
      <c r="AY50" s="1">
        <v>8</v>
      </c>
      <c r="AZ50" s="1" t="s">
        <v>326</v>
      </c>
    </row>
    <row r="51" spans="1:54" ht="12.75" x14ac:dyDescent="0.2">
      <c r="A51" s="1">
        <v>49</v>
      </c>
      <c r="B51" s="1">
        <v>49</v>
      </c>
      <c r="C51" s="1">
        <v>49</v>
      </c>
      <c r="D51" s="1" t="s">
        <v>2</v>
      </c>
      <c r="E51" s="1" t="s">
        <v>3</v>
      </c>
      <c r="H51" s="1" t="s">
        <v>6</v>
      </c>
      <c r="J51" s="2">
        <v>28834</v>
      </c>
      <c r="K51" s="1">
        <v>8</v>
      </c>
      <c r="L51" s="1">
        <v>0</v>
      </c>
      <c r="M51" s="1">
        <v>14</v>
      </c>
      <c r="N51" s="1">
        <v>10</v>
      </c>
      <c r="O51" s="1" t="s">
        <v>105</v>
      </c>
      <c r="P51" s="1">
        <v>1</v>
      </c>
      <c r="Q51" s="1" t="s">
        <v>100</v>
      </c>
      <c r="S51" s="1" t="s">
        <v>106</v>
      </c>
      <c r="U51" s="1">
        <v>1</v>
      </c>
      <c r="V51" s="1" t="s">
        <v>213</v>
      </c>
      <c r="X51" s="1" t="s">
        <v>83</v>
      </c>
      <c r="Z51" s="1" t="s">
        <v>59</v>
      </c>
      <c r="AB51" s="1">
        <v>15</v>
      </c>
      <c r="AC51" s="1" t="s">
        <v>60</v>
      </c>
      <c r="AD51" s="1" t="s">
        <v>86</v>
      </c>
      <c r="AJ51" s="1" t="s">
        <v>34</v>
      </c>
      <c r="AN51" s="1" t="s">
        <v>327</v>
      </c>
      <c r="AO51" s="1" t="s">
        <v>62</v>
      </c>
      <c r="AQ51" s="1">
        <v>6</v>
      </c>
      <c r="AS51" s="1">
        <v>6</v>
      </c>
      <c r="AU51" s="1">
        <v>15</v>
      </c>
      <c r="AV51" s="1" t="s">
        <v>328</v>
      </c>
      <c r="AW51" s="1" t="s">
        <v>77</v>
      </c>
      <c r="AY51" s="1">
        <v>10</v>
      </c>
      <c r="AZ51" s="1" t="s">
        <v>111</v>
      </c>
      <c r="BA51" s="1" t="s">
        <v>329</v>
      </c>
      <c r="BB51" s="1" t="s">
        <v>330</v>
      </c>
    </row>
    <row r="52" spans="1:54" ht="12.75" x14ac:dyDescent="0.2">
      <c r="A52" s="1">
        <v>50</v>
      </c>
      <c r="B52" s="1">
        <v>50</v>
      </c>
      <c r="C52" s="1">
        <v>50</v>
      </c>
      <c r="E52" s="1" t="s">
        <v>3</v>
      </c>
      <c r="J52" s="2">
        <v>26830</v>
      </c>
      <c r="K52" s="1">
        <v>7</v>
      </c>
      <c r="L52" s="1">
        <v>120</v>
      </c>
      <c r="M52" s="1">
        <v>60</v>
      </c>
      <c r="N52" s="1">
        <v>20</v>
      </c>
      <c r="O52" s="1" t="s">
        <v>123</v>
      </c>
      <c r="P52" s="1">
        <v>0</v>
      </c>
      <c r="Q52" s="1" t="s">
        <v>100</v>
      </c>
      <c r="S52" s="1" t="s">
        <v>106</v>
      </c>
      <c r="U52" s="1">
        <v>1</v>
      </c>
      <c r="V52" s="1" t="s">
        <v>82</v>
      </c>
      <c r="X52" s="1" t="s">
        <v>93</v>
      </c>
      <c r="Z52" s="1" t="s">
        <v>157</v>
      </c>
      <c r="AB52" s="1">
        <v>20</v>
      </c>
      <c r="AC52" s="1" t="s">
        <v>331</v>
      </c>
      <c r="AD52" s="1" t="s">
        <v>86</v>
      </c>
      <c r="AJ52" s="1" t="s">
        <v>34</v>
      </c>
      <c r="AO52" s="1" t="s">
        <v>75</v>
      </c>
      <c r="AQ52" s="1">
        <v>4</v>
      </c>
      <c r="AS52" s="1">
        <v>4</v>
      </c>
      <c r="AU52" s="1">
        <v>10</v>
      </c>
      <c r="AV52" s="1" t="s">
        <v>332</v>
      </c>
      <c r="AW52" s="1" t="s">
        <v>77</v>
      </c>
      <c r="AY52" s="1">
        <v>10</v>
      </c>
      <c r="AZ52" s="1" t="s">
        <v>333</v>
      </c>
      <c r="BA52" s="1" t="s">
        <v>334</v>
      </c>
      <c r="BB52" s="1" t="s">
        <v>118</v>
      </c>
    </row>
    <row r="53" spans="1:54" ht="12.75" x14ac:dyDescent="0.2">
      <c r="A53" s="1">
        <v>51</v>
      </c>
      <c r="B53" s="1">
        <v>51</v>
      </c>
      <c r="C53" s="1">
        <v>51</v>
      </c>
      <c r="D53" s="1" t="s">
        <v>2</v>
      </c>
      <c r="J53" s="2">
        <v>31588</v>
      </c>
      <c r="K53" s="1">
        <v>7</v>
      </c>
      <c r="L53" s="1">
        <v>30</v>
      </c>
      <c r="M53" s="1">
        <v>12</v>
      </c>
      <c r="N53" s="1">
        <v>15</v>
      </c>
      <c r="O53" s="1" t="s">
        <v>335</v>
      </c>
      <c r="P53" s="1">
        <v>0</v>
      </c>
      <c r="Q53" s="1" t="s">
        <v>55</v>
      </c>
      <c r="S53" s="1" t="s">
        <v>101</v>
      </c>
      <c r="U53" s="1">
        <v>1</v>
      </c>
      <c r="V53" s="1" t="s">
        <v>32</v>
      </c>
      <c r="Y53" s="1" t="s">
        <v>336</v>
      </c>
      <c r="Z53" s="1" t="s">
        <v>94</v>
      </c>
      <c r="AB53" s="1">
        <v>4</v>
      </c>
      <c r="AC53" s="1" t="s">
        <v>337</v>
      </c>
      <c r="AD53" s="1" t="s">
        <v>86</v>
      </c>
      <c r="AH53" s="1" t="s">
        <v>32</v>
      </c>
      <c r="AP53" s="1" t="s">
        <v>338</v>
      </c>
      <c r="AQ53" s="1">
        <v>4</v>
      </c>
      <c r="AS53" s="1">
        <v>6</v>
      </c>
      <c r="AU53" s="1">
        <v>4</v>
      </c>
      <c r="AV53" s="1" t="s">
        <v>339</v>
      </c>
      <c r="AW53" s="1" t="s">
        <v>66</v>
      </c>
      <c r="AY53" s="1">
        <v>10</v>
      </c>
      <c r="AZ53" s="1" t="s">
        <v>340</v>
      </c>
      <c r="BA53" s="1" t="s">
        <v>341</v>
      </c>
      <c r="BB53" s="1" t="s">
        <v>342</v>
      </c>
    </row>
    <row r="54" spans="1:54" ht="12.75" x14ac:dyDescent="0.2">
      <c r="A54" s="1">
        <v>52</v>
      </c>
      <c r="B54" s="1">
        <v>52</v>
      </c>
      <c r="C54" s="1">
        <v>52</v>
      </c>
      <c r="D54" s="1" t="s">
        <v>2</v>
      </c>
      <c r="E54" s="1" t="s">
        <v>3</v>
      </c>
      <c r="F54" s="1" t="s">
        <v>4</v>
      </c>
      <c r="J54" s="2">
        <v>34907</v>
      </c>
      <c r="K54" s="1">
        <v>6</v>
      </c>
      <c r="L54" s="1">
        <v>180</v>
      </c>
      <c r="M54" s="1">
        <v>9</v>
      </c>
      <c r="N54" s="1">
        <v>10</v>
      </c>
      <c r="O54" s="1" t="s">
        <v>303</v>
      </c>
      <c r="P54" s="1">
        <v>1</v>
      </c>
      <c r="Q54" s="1" t="s">
        <v>70</v>
      </c>
      <c r="S54" s="1" t="s">
        <v>101</v>
      </c>
      <c r="U54" s="1">
        <v>1</v>
      </c>
      <c r="V54" s="1" t="s">
        <v>213</v>
      </c>
      <c r="X54" s="1" t="s">
        <v>83</v>
      </c>
      <c r="Z54" s="1" t="s">
        <v>59</v>
      </c>
      <c r="AB54" s="1">
        <v>0</v>
      </c>
      <c r="AC54" s="1" t="s">
        <v>343</v>
      </c>
      <c r="AD54" s="1" t="s">
        <v>61</v>
      </c>
      <c r="AJ54" s="1" t="s">
        <v>34</v>
      </c>
      <c r="AO54" s="1" t="s">
        <v>87</v>
      </c>
      <c r="AQ54" s="1">
        <v>5</v>
      </c>
      <c r="AS54" s="1">
        <v>4</v>
      </c>
      <c r="AU54" s="1">
        <v>10</v>
      </c>
      <c r="AV54" s="1" t="s">
        <v>344</v>
      </c>
      <c r="AW54" s="1" t="s">
        <v>190</v>
      </c>
      <c r="AY54" s="1">
        <v>10</v>
      </c>
      <c r="AZ54" s="1" t="s">
        <v>345</v>
      </c>
      <c r="BA54" s="1" t="s">
        <v>346</v>
      </c>
      <c r="BB54" s="1" t="s">
        <v>347</v>
      </c>
    </row>
    <row r="55" spans="1:54" ht="12.75" x14ac:dyDescent="0.2">
      <c r="A55" s="1">
        <v>53</v>
      </c>
      <c r="B55" s="1">
        <v>53</v>
      </c>
      <c r="C55" s="1">
        <v>53</v>
      </c>
      <c r="D55" s="1" t="s">
        <v>2</v>
      </c>
      <c r="F55" s="1" t="s">
        <v>4</v>
      </c>
      <c r="G55" s="1" t="s">
        <v>5</v>
      </c>
      <c r="H55" s="1" t="s">
        <v>6</v>
      </c>
      <c r="J55" s="2">
        <v>35240</v>
      </c>
      <c r="K55" s="1">
        <v>7</v>
      </c>
      <c r="L55" s="1">
        <v>120</v>
      </c>
      <c r="M55" s="1">
        <v>8</v>
      </c>
      <c r="N55" s="1">
        <v>2</v>
      </c>
      <c r="O55" s="1" t="s">
        <v>225</v>
      </c>
      <c r="P55" s="1">
        <v>1</v>
      </c>
      <c r="Q55" s="1" t="s">
        <v>81</v>
      </c>
      <c r="T55" s="1" t="s">
        <v>348</v>
      </c>
      <c r="U55" s="1">
        <v>1</v>
      </c>
      <c r="V55" s="1" t="s">
        <v>32</v>
      </c>
      <c r="X55" s="1" t="s">
        <v>349</v>
      </c>
      <c r="Z55" s="1" t="s">
        <v>84</v>
      </c>
      <c r="AB55" s="1">
        <v>1</v>
      </c>
      <c r="AC55" s="1" t="s">
        <v>350</v>
      </c>
      <c r="AD55" s="1" t="s">
        <v>61</v>
      </c>
      <c r="AH55" s="1" t="s">
        <v>32</v>
      </c>
      <c r="AI55" s="1" t="s">
        <v>33</v>
      </c>
      <c r="AO55" s="1" t="s">
        <v>62</v>
      </c>
      <c r="AQ55" s="1">
        <v>4</v>
      </c>
      <c r="AS55" s="1">
        <v>4</v>
      </c>
      <c r="AU55" s="1">
        <v>17</v>
      </c>
      <c r="AV55" s="1" t="s">
        <v>351</v>
      </c>
      <c r="AW55" s="1" t="s">
        <v>66</v>
      </c>
      <c r="AY55" s="1">
        <v>10</v>
      </c>
      <c r="AZ55" s="1" t="s">
        <v>352</v>
      </c>
      <c r="BA55" s="1" t="s">
        <v>353</v>
      </c>
      <c r="BB55" s="1" t="s">
        <v>354</v>
      </c>
    </row>
    <row r="56" spans="1:54" ht="12.75" x14ac:dyDescent="0.2">
      <c r="A56" s="1">
        <v>54</v>
      </c>
      <c r="B56" s="1">
        <v>54</v>
      </c>
      <c r="C56" s="1">
        <v>54</v>
      </c>
      <c r="E56" s="1" t="s">
        <v>3</v>
      </c>
      <c r="G56" s="1" t="s">
        <v>5</v>
      </c>
      <c r="H56" s="1" t="s">
        <v>6</v>
      </c>
      <c r="J56" s="2">
        <v>31102</v>
      </c>
      <c r="K56" s="1">
        <v>6</v>
      </c>
      <c r="L56" s="1">
        <v>45</v>
      </c>
      <c r="M56" s="1">
        <v>10</v>
      </c>
      <c r="N56" s="1">
        <v>10</v>
      </c>
      <c r="O56" s="1" t="s">
        <v>105</v>
      </c>
      <c r="P56" s="1">
        <v>1</v>
      </c>
      <c r="Q56" s="1" t="s">
        <v>100</v>
      </c>
      <c r="S56" s="1" t="s">
        <v>101</v>
      </c>
      <c r="U56" s="1">
        <v>1</v>
      </c>
      <c r="V56" s="1" t="s">
        <v>156</v>
      </c>
      <c r="X56" s="1" t="s">
        <v>83</v>
      </c>
      <c r="Z56" s="1" t="s">
        <v>355</v>
      </c>
      <c r="AB56" s="1">
        <v>6</v>
      </c>
      <c r="AC56" s="1" t="s">
        <v>356</v>
      </c>
      <c r="AD56" s="1" t="s">
        <v>86</v>
      </c>
      <c r="AJ56" s="1" t="s">
        <v>34</v>
      </c>
      <c r="AO56" s="1" t="s">
        <v>75</v>
      </c>
      <c r="AQ56" s="1">
        <v>3</v>
      </c>
      <c r="AS56" s="1">
        <v>4</v>
      </c>
      <c r="AU56" s="1">
        <v>10</v>
      </c>
      <c r="AV56" s="1" t="s">
        <v>357</v>
      </c>
      <c r="AW56" s="1" t="s">
        <v>77</v>
      </c>
      <c r="AY56" s="1">
        <v>10</v>
      </c>
      <c r="AZ56" s="1" t="s">
        <v>358</v>
      </c>
      <c r="BA56" s="1" t="s">
        <v>359</v>
      </c>
      <c r="BB56" s="1" t="s">
        <v>360</v>
      </c>
    </row>
    <row r="57" spans="1:54" ht="12.75" x14ac:dyDescent="0.2">
      <c r="A57" s="1">
        <v>55</v>
      </c>
      <c r="B57" s="1">
        <v>55</v>
      </c>
      <c r="C57" s="1">
        <v>55</v>
      </c>
      <c r="E57" s="1" t="s">
        <v>3</v>
      </c>
      <c r="J57" s="2">
        <v>31568</v>
      </c>
      <c r="K57" s="1">
        <v>7</v>
      </c>
      <c r="L57" s="1">
        <v>30</v>
      </c>
      <c r="M57" s="1">
        <v>7</v>
      </c>
      <c r="N57" s="1">
        <v>1</v>
      </c>
      <c r="O57" s="1" t="s">
        <v>99</v>
      </c>
      <c r="P57" s="1">
        <v>0</v>
      </c>
      <c r="Q57" s="1" t="s">
        <v>55</v>
      </c>
      <c r="S57" s="1" t="s">
        <v>56</v>
      </c>
      <c r="U57" s="1">
        <v>1</v>
      </c>
      <c r="V57" s="1" t="s">
        <v>156</v>
      </c>
      <c r="X57" s="1" t="s">
        <v>58</v>
      </c>
      <c r="Z57" s="1" t="s">
        <v>94</v>
      </c>
      <c r="AB57" s="1">
        <v>4</v>
      </c>
      <c r="AC57" s="1" t="s">
        <v>361</v>
      </c>
      <c r="AD57" s="1" t="s">
        <v>362</v>
      </c>
      <c r="AH57" s="1" t="s">
        <v>32</v>
      </c>
      <c r="AO57" s="1" t="s">
        <v>87</v>
      </c>
      <c r="AQ57" s="1">
        <v>4</v>
      </c>
      <c r="AS57" s="1">
        <v>2</v>
      </c>
      <c r="AU57" s="1">
        <v>3</v>
      </c>
      <c r="AV57" s="1" t="s">
        <v>363</v>
      </c>
      <c r="AW57" s="1" t="s">
        <v>77</v>
      </c>
      <c r="AY57" s="1">
        <v>10</v>
      </c>
      <c r="AZ57" s="1" t="s">
        <v>364</v>
      </c>
      <c r="BA57" s="1" t="s">
        <v>365</v>
      </c>
      <c r="BB57" s="1" t="s">
        <v>366</v>
      </c>
    </row>
    <row r="58" spans="1:54" ht="12.75" x14ac:dyDescent="0.2">
      <c r="A58" s="1">
        <v>56</v>
      </c>
      <c r="B58" s="1">
        <v>56</v>
      </c>
      <c r="C58" s="1">
        <v>56</v>
      </c>
      <c r="E58" s="1" t="s">
        <v>3</v>
      </c>
      <c r="J58" s="2">
        <v>29644</v>
      </c>
      <c r="K58" s="1">
        <v>7</v>
      </c>
      <c r="L58" s="1">
        <v>40</v>
      </c>
      <c r="M58" s="1">
        <v>9</v>
      </c>
      <c r="N58" s="1">
        <v>5</v>
      </c>
      <c r="O58" s="1" t="s">
        <v>303</v>
      </c>
      <c r="P58" s="1">
        <v>0</v>
      </c>
      <c r="Q58" s="1" t="s">
        <v>70</v>
      </c>
      <c r="S58" s="1" t="s">
        <v>71</v>
      </c>
      <c r="U58" s="1">
        <v>1</v>
      </c>
      <c r="V58" s="1" t="s">
        <v>213</v>
      </c>
      <c r="X58" s="1" t="s">
        <v>113</v>
      </c>
      <c r="Z58" s="1" t="s">
        <v>367</v>
      </c>
      <c r="AB58" s="1">
        <v>15</v>
      </c>
      <c r="AC58" s="1" t="s">
        <v>368</v>
      </c>
      <c r="AD58" s="1" t="s">
        <v>86</v>
      </c>
      <c r="AM58" s="1" t="s">
        <v>37</v>
      </c>
      <c r="AW58" s="1" t="s">
        <v>66</v>
      </c>
      <c r="AY58" s="1">
        <v>10</v>
      </c>
      <c r="AZ58" s="1" t="s">
        <v>369</v>
      </c>
      <c r="BA58" s="1" t="s">
        <v>370</v>
      </c>
      <c r="BB58" s="1" t="s">
        <v>371</v>
      </c>
    </row>
    <row r="59" spans="1:54" ht="12.75" x14ac:dyDescent="0.2">
      <c r="A59" s="1">
        <v>57</v>
      </c>
      <c r="B59" s="1">
        <v>57</v>
      </c>
      <c r="C59" s="1">
        <v>57</v>
      </c>
      <c r="E59" s="1" t="s">
        <v>3</v>
      </c>
      <c r="F59" s="1" t="s">
        <v>4</v>
      </c>
      <c r="G59" s="1" t="s">
        <v>5</v>
      </c>
      <c r="H59" s="1" t="s">
        <v>6</v>
      </c>
      <c r="J59" s="2">
        <v>31104</v>
      </c>
      <c r="K59" s="1">
        <v>8</v>
      </c>
      <c r="L59" s="1">
        <v>0</v>
      </c>
      <c r="M59" s="1">
        <v>8</v>
      </c>
      <c r="N59" s="1">
        <v>15</v>
      </c>
      <c r="O59" s="1" t="s">
        <v>123</v>
      </c>
      <c r="P59" s="1">
        <v>1</v>
      </c>
      <c r="Q59" s="1" t="s">
        <v>55</v>
      </c>
      <c r="S59" s="1" t="s">
        <v>106</v>
      </c>
      <c r="U59" s="1">
        <v>1</v>
      </c>
      <c r="V59" s="1" t="s">
        <v>31</v>
      </c>
      <c r="X59" s="1" t="s">
        <v>83</v>
      </c>
      <c r="Z59" s="1" t="s">
        <v>94</v>
      </c>
      <c r="AB59" s="1">
        <v>1</v>
      </c>
      <c r="AD59" s="1" t="s">
        <v>86</v>
      </c>
      <c r="AJ59" s="1" t="s">
        <v>34</v>
      </c>
      <c r="AO59" s="1" t="s">
        <v>62</v>
      </c>
      <c r="AR59" s="1">
        <v>30</v>
      </c>
      <c r="AT59" s="1">
        <v>30</v>
      </c>
      <c r="AU59" s="1">
        <v>24</v>
      </c>
      <c r="AV59" s="1" t="s">
        <v>372</v>
      </c>
      <c r="AW59" s="1" t="s">
        <v>77</v>
      </c>
      <c r="AY59" s="1">
        <v>10</v>
      </c>
      <c r="AZ59" s="1" t="s">
        <v>204</v>
      </c>
      <c r="BA59" s="1" t="s">
        <v>204</v>
      </c>
      <c r="BB59" s="1" t="s">
        <v>373</v>
      </c>
    </row>
    <row r="60" spans="1:54" ht="12.75" x14ac:dyDescent="0.2">
      <c r="A60" s="1">
        <v>58</v>
      </c>
      <c r="B60" s="1">
        <v>58</v>
      </c>
      <c r="C60" s="1">
        <v>58</v>
      </c>
      <c r="D60" s="1" t="s">
        <v>2</v>
      </c>
      <c r="E60" s="1" t="s">
        <v>3</v>
      </c>
      <c r="J60" s="2">
        <v>33049</v>
      </c>
      <c r="K60" s="1">
        <v>7</v>
      </c>
      <c r="L60" s="1">
        <v>90</v>
      </c>
      <c r="M60" s="1">
        <v>14</v>
      </c>
      <c r="N60" s="1">
        <v>5</v>
      </c>
      <c r="O60" s="1" t="s">
        <v>123</v>
      </c>
      <c r="P60" s="1">
        <v>1</v>
      </c>
      <c r="Q60" s="1" t="s">
        <v>70</v>
      </c>
      <c r="S60" s="1" t="s">
        <v>101</v>
      </c>
      <c r="U60" s="1">
        <v>1</v>
      </c>
      <c r="V60" s="1" t="s">
        <v>213</v>
      </c>
      <c r="X60" s="1" t="s">
        <v>83</v>
      </c>
      <c r="Z60" s="1" t="s">
        <v>94</v>
      </c>
      <c r="AB60" s="1">
        <v>4</v>
      </c>
      <c r="AC60" s="1" t="s">
        <v>374</v>
      </c>
      <c r="AD60" s="1" t="s">
        <v>61</v>
      </c>
      <c r="AJ60" s="1" t="s">
        <v>34</v>
      </c>
      <c r="AO60" s="1" t="s">
        <v>75</v>
      </c>
      <c r="AQ60" s="1">
        <v>6</v>
      </c>
      <c r="AS60" s="1">
        <v>5</v>
      </c>
      <c r="AU60" s="1">
        <v>15</v>
      </c>
      <c r="AV60" s="1" t="s">
        <v>375</v>
      </c>
      <c r="AW60" s="1" t="s">
        <v>376</v>
      </c>
      <c r="AY60" s="1">
        <v>9</v>
      </c>
      <c r="AZ60" s="1" t="s">
        <v>377</v>
      </c>
      <c r="BA60" s="1" t="s">
        <v>378</v>
      </c>
    </row>
    <row r="61" spans="1:54" ht="12.75" x14ac:dyDescent="0.2">
      <c r="A61" s="1">
        <v>59</v>
      </c>
      <c r="B61" s="1">
        <v>59</v>
      </c>
      <c r="C61" s="1">
        <v>59</v>
      </c>
      <c r="D61" s="1" t="s">
        <v>2</v>
      </c>
      <c r="J61" s="2">
        <v>28389</v>
      </c>
      <c r="K61" s="1">
        <v>7</v>
      </c>
      <c r="L61" s="1">
        <v>45</v>
      </c>
      <c r="M61" s="1">
        <v>10</v>
      </c>
      <c r="N61" s="1">
        <v>2</v>
      </c>
      <c r="O61" s="1" t="s">
        <v>189</v>
      </c>
      <c r="P61" s="1">
        <v>0</v>
      </c>
      <c r="Q61" s="1" t="s">
        <v>124</v>
      </c>
      <c r="S61" s="1" t="s">
        <v>106</v>
      </c>
      <c r="U61" s="1">
        <v>1</v>
      </c>
      <c r="V61" s="1" t="s">
        <v>156</v>
      </c>
      <c r="X61" s="1" t="s">
        <v>349</v>
      </c>
      <c r="Z61" s="1" t="s">
        <v>84</v>
      </c>
      <c r="AB61" s="1">
        <v>1</v>
      </c>
      <c r="AC61" s="1" t="s">
        <v>379</v>
      </c>
      <c r="AD61" s="1" t="s">
        <v>86</v>
      </c>
      <c r="AH61" s="1" t="s">
        <v>32</v>
      </c>
      <c r="AO61" s="1" t="s">
        <v>87</v>
      </c>
      <c r="AR61" s="1">
        <v>10</v>
      </c>
      <c r="AT61" s="1">
        <v>12</v>
      </c>
      <c r="AU61" s="1">
        <v>80</v>
      </c>
      <c r="AV61" s="1" t="s">
        <v>380</v>
      </c>
      <c r="AW61" s="1" t="s">
        <v>66</v>
      </c>
      <c r="AY61" s="1">
        <v>10</v>
      </c>
      <c r="AZ61" s="1" t="s">
        <v>381</v>
      </c>
      <c r="BA61" s="1" t="s">
        <v>208</v>
      </c>
    </row>
    <row r="62" spans="1:54" ht="12.75" x14ac:dyDescent="0.2">
      <c r="A62" s="1">
        <v>60</v>
      </c>
      <c r="B62" s="1">
        <v>60</v>
      </c>
      <c r="C62" s="1">
        <v>60</v>
      </c>
      <c r="H62" s="1" t="s">
        <v>6</v>
      </c>
      <c r="J62" s="2">
        <v>24534</v>
      </c>
      <c r="K62" s="1">
        <v>6</v>
      </c>
      <c r="L62" s="1">
        <v>30</v>
      </c>
      <c r="M62" s="1">
        <v>8</v>
      </c>
      <c r="N62" s="1">
        <v>104</v>
      </c>
      <c r="O62" s="1" t="s">
        <v>99</v>
      </c>
      <c r="P62" s="1">
        <v>0</v>
      </c>
      <c r="Q62" s="1" t="s">
        <v>55</v>
      </c>
      <c r="S62" s="1" t="s">
        <v>71</v>
      </c>
      <c r="U62" s="1">
        <v>1</v>
      </c>
      <c r="V62" s="1" t="s">
        <v>213</v>
      </c>
      <c r="X62" s="1" t="s">
        <v>382</v>
      </c>
      <c r="Z62" s="1" t="s">
        <v>94</v>
      </c>
      <c r="AB62" s="1">
        <v>27</v>
      </c>
      <c r="AC62" s="1" t="s">
        <v>383</v>
      </c>
      <c r="AD62" s="1" t="s">
        <v>61</v>
      </c>
      <c r="AH62" s="1" t="s">
        <v>32</v>
      </c>
      <c r="AO62" s="1" t="s">
        <v>75</v>
      </c>
      <c r="AQ62" s="1">
        <v>6</v>
      </c>
      <c r="AS62" s="1">
        <v>6</v>
      </c>
      <c r="AU62" s="1">
        <v>4</v>
      </c>
      <c r="AV62" s="1" t="s">
        <v>384</v>
      </c>
      <c r="AW62" s="1" t="s">
        <v>66</v>
      </c>
      <c r="AY62" s="1">
        <v>10</v>
      </c>
      <c r="AZ62" s="1" t="s">
        <v>385</v>
      </c>
      <c r="BA62" s="1" t="s">
        <v>386</v>
      </c>
      <c r="BB62" s="1" t="s">
        <v>387</v>
      </c>
    </row>
    <row r="63" spans="1:54" ht="12.75" x14ac:dyDescent="0.2">
      <c r="A63" s="1">
        <v>61</v>
      </c>
      <c r="B63" s="1">
        <v>61</v>
      </c>
      <c r="C63" s="1">
        <v>61</v>
      </c>
      <c r="D63" s="1" t="s">
        <v>2</v>
      </c>
      <c r="J63" s="2">
        <v>31598</v>
      </c>
      <c r="K63" s="1">
        <v>7</v>
      </c>
      <c r="L63" s="1">
        <v>30</v>
      </c>
      <c r="M63" s="1">
        <v>12</v>
      </c>
      <c r="N63" s="1">
        <v>12</v>
      </c>
      <c r="O63" s="1" t="s">
        <v>135</v>
      </c>
      <c r="P63" s="1">
        <v>0</v>
      </c>
      <c r="Q63" s="1" t="s">
        <v>388</v>
      </c>
      <c r="S63" s="1" t="s">
        <v>56</v>
      </c>
      <c r="U63" s="1">
        <v>1</v>
      </c>
      <c r="V63" s="1" t="s">
        <v>31</v>
      </c>
      <c r="X63" s="1" t="s">
        <v>83</v>
      </c>
      <c r="Z63" s="1" t="s">
        <v>126</v>
      </c>
      <c r="AB63" s="1">
        <v>1</v>
      </c>
      <c r="AC63" s="1" t="s">
        <v>389</v>
      </c>
      <c r="AD63" s="1" t="s">
        <v>86</v>
      </c>
      <c r="AG63" s="1" t="s">
        <v>31</v>
      </c>
      <c r="AO63" s="1" t="s">
        <v>87</v>
      </c>
      <c r="AR63" s="1">
        <v>12</v>
      </c>
      <c r="AT63" s="1">
        <v>12</v>
      </c>
      <c r="AU63" s="1">
        <v>8</v>
      </c>
      <c r="AV63" s="1" t="s">
        <v>390</v>
      </c>
      <c r="AW63" s="1" t="s">
        <v>77</v>
      </c>
      <c r="AY63" s="1">
        <v>8</v>
      </c>
      <c r="AZ63" s="1" t="s">
        <v>391</v>
      </c>
      <c r="BA63" s="1" t="s">
        <v>392</v>
      </c>
      <c r="BB63" s="1" t="s">
        <v>141</v>
      </c>
    </row>
    <row r="64" spans="1:54" ht="12.75" x14ac:dyDescent="0.2">
      <c r="A64" s="1">
        <v>62</v>
      </c>
      <c r="B64" s="1">
        <v>62</v>
      </c>
      <c r="C64" s="1">
        <v>62</v>
      </c>
      <c r="D64" s="1" t="s">
        <v>2</v>
      </c>
      <c r="H64" s="1" t="s">
        <v>6</v>
      </c>
      <c r="J64" s="2">
        <v>27179</v>
      </c>
      <c r="K64" s="1">
        <v>7</v>
      </c>
      <c r="L64" s="1">
        <v>40</v>
      </c>
      <c r="M64" s="1">
        <v>12</v>
      </c>
      <c r="N64" s="1">
        <v>10</v>
      </c>
      <c r="O64" s="1" t="s">
        <v>91</v>
      </c>
      <c r="P64" s="1">
        <v>0</v>
      </c>
      <c r="Q64" s="1" t="s">
        <v>55</v>
      </c>
      <c r="S64" s="1" t="s">
        <v>71</v>
      </c>
      <c r="U64" s="1">
        <v>1</v>
      </c>
      <c r="V64" s="1" t="s">
        <v>7</v>
      </c>
      <c r="Y64" s="1" t="s">
        <v>393</v>
      </c>
      <c r="Z64" s="1" t="s">
        <v>355</v>
      </c>
      <c r="AB64" s="1">
        <v>15</v>
      </c>
      <c r="AD64" s="1" t="s">
        <v>86</v>
      </c>
      <c r="AM64" s="1" t="s">
        <v>37</v>
      </c>
      <c r="AX64" s="1" t="s">
        <v>394</v>
      </c>
      <c r="AY64" s="1">
        <v>8</v>
      </c>
      <c r="AZ64" s="1" t="s">
        <v>395</v>
      </c>
      <c r="BA64" s="1" t="s">
        <v>396</v>
      </c>
    </row>
    <row r="65" spans="1:54" ht="12.75" x14ac:dyDescent="0.2">
      <c r="A65" s="1">
        <v>63</v>
      </c>
      <c r="B65" s="1">
        <v>63</v>
      </c>
      <c r="C65" s="1">
        <v>63</v>
      </c>
      <c r="F65" s="1" t="s">
        <v>4</v>
      </c>
      <c r="H65" s="1" t="s">
        <v>6</v>
      </c>
      <c r="J65" s="2">
        <v>43086</v>
      </c>
      <c r="K65" s="1">
        <v>8</v>
      </c>
      <c r="L65" s="1">
        <v>30</v>
      </c>
      <c r="M65" s="1">
        <v>5</v>
      </c>
      <c r="N65" s="1">
        <v>5</v>
      </c>
      <c r="O65" s="1" t="s">
        <v>99</v>
      </c>
      <c r="P65" s="1">
        <v>1</v>
      </c>
      <c r="Q65" s="1" t="s">
        <v>70</v>
      </c>
      <c r="S65" s="1" t="s">
        <v>101</v>
      </c>
      <c r="U65" s="1">
        <v>1</v>
      </c>
      <c r="V65" s="1" t="s">
        <v>72</v>
      </c>
      <c r="Y65" s="1" t="s">
        <v>397</v>
      </c>
      <c r="Z65" s="1" t="s">
        <v>59</v>
      </c>
      <c r="AB65" s="1">
        <v>8</v>
      </c>
      <c r="AC65" s="1" t="s">
        <v>398</v>
      </c>
      <c r="AD65" s="1" t="s">
        <v>74</v>
      </c>
      <c r="AJ65" s="1" t="s">
        <v>34</v>
      </c>
      <c r="AO65" s="1" t="s">
        <v>75</v>
      </c>
      <c r="AR65" s="1">
        <v>10</v>
      </c>
      <c r="AS65" s="1">
        <v>6</v>
      </c>
      <c r="AU65" s="1">
        <v>20</v>
      </c>
      <c r="AV65" s="1" t="s">
        <v>399</v>
      </c>
      <c r="AW65" s="1" t="s">
        <v>77</v>
      </c>
      <c r="AY65" s="1">
        <v>10</v>
      </c>
      <c r="AZ65" s="1" t="s">
        <v>400</v>
      </c>
      <c r="BA65" s="1" t="s">
        <v>401</v>
      </c>
      <c r="BB65" s="1" t="s">
        <v>118</v>
      </c>
    </row>
    <row r="66" spans="1:54" ht="12.75" x14ac:dyDescent="0.2">
      <c r="A66" s="1">
        <v>64</v>
      </c>
      <c r="B66" s="1">
        <v>64</v>
      </c>
      <c r="C66" s="1">
        <v>64</v>
      </c>
      <c r="D66" s="1" t="s">
        <v>2</v>
      </c>
      <c r="J66" s="2">
        <v>34393</v>
      </c>
      <c r="K66" s="1">
        <v>8</v>
      </c>
      <c r="L66" s="1">
        <v>20</v>
      </c>
      <c r="M66" s="1">
        <v>11</v>
      </c>
      <c r="N66" s="1">
        <v>11</v>
      </c>
      <c r="O66" s="1" t="s">
        <v>99</v>
      </c>
      <c r="P66" s="1">
        <v>1</v>
      </c>
      <c r="Q66" s="1" t="s">
        <v>55</v>
      </c>
      <c r="S66" s="1" t="s">
        <v>71</v>
      </c>
      <c r="U66" s="1">
        <v>1</v>
      </c>
      <c r="V66" s="1" t="s">
        <v>31</v>
      </c>
      <c r="X66" s="1" t="s">
        <v>83</v>
      </c>
      <c r="Z66" s="1" t="s">
        <v>94</v>
      </c>
      <c r="AB66" s="1">
        <v>1</v>
      </c>
      <c r="AC66" s="1" t="s">
        <v>402</v>
      </c>
      <c r="AD66" s="1" t="s">
        <v>362</v>
      </c>
      <c r="AH66" s="1" t="s">
        <v>32</v>
      </c>
      <c r="AO66" s="1" t="s">
        <v>62</v>
      </c>
      <c r="AQ66" s="1">
        <v>5</v>
      </c>
      <c r="AS66" s="1">
        <v>5</v>
      </c>
      <c r="AU66" s="1">
        <v>100</v>
      </c>
      <c r="AV66" s="1" t="s">
        <v>403</v>
      </c>
      <c r="AW66" s="1" t="s">
        <v>77</v>
      </c>
      <c r="AY66" s="1">
        <v>10</v>
      </c>
      <c r="AZ66" s="1" t="s">
        <v>404</v>
      </c>
      <c r="BA66" s="1" t="s">
        <v>405</v>
      </c>
      <c r="BB66" s="1" t="s">
        <v>141</v>
      </c>
    </row>
    <row r="67" spans="1:54" ht="12.75" x14ac:dyDescent="0.2">
      <c r="A67" s="1">
        <v>65</v>
      </c>
      <c r="B67" s="1">
        <v>65</v>
      </c>
      <c r="C67" s="1">
        <v>65</v>
      </c>
      <c r="D67" s="1" t="s">
        <v>2</v>
      </c>
      <c r="G67" s="1" t="s">
        <v>5</v>
      </c>
      <c r="H67" s="1" t="s">
        <v>6</v>
      </c>
      <c r="J67" s="2">
        <v>30275</v>
      </c>
      <c r="K67" s="1">
        <v>7</v>
      </c>
      <c r="L67" s="1">
        <v>45</v>
      </c>
      <c r="M67" s="1">
        <v>12</v>
      </c>
      <c r="N67" s="1">
        <v>30</v>
      </c>
      <c r="O67" s="1" t="s">
        <v>99</v>
      </c>
      <c r="P67" s="1">
        <v>1</v>
      </c>
      <c r="Q67" s="1" t="s">
        <v>70</v>
      </c>
      <c r="S67" s="1" t="s">
        <v>106</v>
      </c>
      <c r="U67" s="1">
        <v>1</v>
      </c>
      <c r="V67" s="1" t="s">
        <v>406</v>
      </c>
      <c r="X67" s="1" t="s">
        <v>83</v>
      </c>
      <c r="Z67" s="1" t="s">
        <v>94</v>
      </c>
      <c r="AB67" s="1">
        <v>10</v>
      </c>
      <c r="AC67" s="1" t="s">
        <v>407</v>
      </c>
      <c r="AD67" s="1" t="s">
        <v>74</v>
      </c>
      <c r="AJ67" s="1" t="s">
        <v>34</v>
      </c>
      <c r="AO67" s="1" t="s">
        <v>75</v>
      </c>
      <c r="AQ67" s="1">
        <v>6</v>
      </c>
      <c r="AS67" s="1">
        <v>2</v>
      </c>
      <c r="AU67" s="1">
        <v>2</v>
      </c>
      <c r="AV67" s="1" t="s">
        <v>408</v>
      </c>
      <c r="AW67" s="1" t="s">
        <v>77</v>
      </c>
      <c r="AY67" s="1">
        <v>10</v>
      </c>
      <c r="AZ67" s="1" t="s">
        <v>409</v>
      </c>
      <c r="BA67" s="1" t="s">
        <v>410</v>
      </c>
    </row>
    <row r="68" spans="1:54" ht="12.75" x14ac:dyDescent="0.2">
      <c r="A68" s="1">
        <v>66</v>
      </c>
      <c r="B68" s="1">
        <v>66</v>
      </c>
      <c r="C68" s="1">
        <v>66</v>
      </c>
      <c r="D68" s="1" t="s">
        <v>2</v>
      </c>
      <c r="H68" s="1" t="s">
        <v>6</v>
      </c>
      <c r="J68" s="2">
        <v>31012</v>
      </c>
      <c r="K68" s="1">
        <v>8</v>
      </c>
      <c r="L68" s="1">
        <v>0</v>
      </c>
      <c r="M68" s="1">
        <v>9</v>
      </c>
      <c r="N68" s="1">
        <v>12</v>
      </c>
      <c r="O68" s="1" t="s">
        <v>91</v>
      </c>
      <c r="P68" s="1">
        <v>1</v>
      </c>
      <c r="Q68" s="1" t="s">
        <v>100</v>
      </c>
      <c r="S68" s="1" t="s">
        <v>106</v>
      </c>
      <c r="U68" s="1">
        <v>1</v>
      </c>
      <c r="V68" s="1" t="s">
        <v>411</v>
      </c>
      <c r="Y68" s="1" t="s">
        <v>412</v>
      </c>
      <c r="Z68" s="1" t="s">
        <v>94</v>
      </c>
      <c r="AB68" s="1">
        <v>10</v>
      </c>
      <c r="AC68" s="1" t="s">
        <v>413</v>
      </c>
      <c r="AD68" s="1" t="s">
        <v>61</v>
      </c>
      <c r="AG68" s="1" t="s">
        <v>31</v>
      </c>
      <c r="AO68" s="1" t="s">
        <v>75</v>
      </c>
      <c r="AR68" s="1">
        <v>20</v>
      </c>
      <c r="AS68" s="1">
        <v>2</v>
      </c>
      <c r="AU68" s="1">
        <v>48</v>
      </c>
      <c r="AV68" s="1" t="s">
        <v>414</v>
      </c>
      <c r="AX68" s="1" t="s">
        <v>415</v>
      </c>
      <c r="AY68" s="1">
        <v>10</v>
      </c>
      <c r="AZ68" s="1" t="s">
        <v>416</v>
      </c>
      <c r="BA68" s="1" t="s">
        <v>417</v>
      </c>
    </row>
    <row r="69" spans="1:54" ht="12.75" x14ac:dyDescent="0.2">
      <c r="A69" s="1">
        <v>67</v>
      </c>
      <c r="B69" s="1">
        <v>67</v>
      </c>
      <c r="C69" s="1">
        <v>67</v>
      </c>
      <c r="D69" s="1" t="s">
        <v>2</v>
      </c>
      <c r="E69" s="1" t="s">
        <v>3</v>
      </c>
      <c r="H69" s="1" t="s">
        <v>6</v>
      </c>
      <c r="J69" s="2">
        <v>31954</v>
      </c>
      <c r="K69" s="1">
        <v>8</v>
      </c>
      <c r="L69" s="1">
        <v>40</v>
      </c>
      <c r="M69" s="1">
        <v>12</v>
      </c>
      <c r="N69" s="1">
        <v>6</v>
      </c>
      <c r="O69" s="1" t="s">
        <v>123</v>
      </c>
      <c r="P69" s="1">
        <v>0</v>
      </c>
      <c r="Q69" s="1" t="s">
        <v>70</v>
      </c>
      <c r="S69" s="1" t="s">
        <v>56</v>
      </c>
      <c r="U69" s="1">
        <v>1</v>
      </c>
      <c r="V69" s="1" t="s">
        <v>31</v>
      </c>
      <c r="X69" s="1" t="s">
        <v>83</v>
      </c>
      <c r="Z69" s="1" t="s">
        <v>418</v>
      </c>
      <c r="AB69" s="1">
        <v>2</v>
      </c>
      <c r="AC69" s="1" t="s">
        <v>419</v>
      </c>
      <c r="AD69" s="1" t="s">
        <v>86</v>
      </c>
      <c r="AH69" s="1" t="s">
        <v>32</v>
      </c>
      <c r="AO69" s="1" t="s">
        <v>75</v>
      </c>
      <c r="AQ69" s="1">
        <v>6</v>
      </c>
      <c r="AT69" s="1">
        <v>10</v>
      </c>
      <c r="AU69" s="1">
        <v>240</v>
      </c>
      <c r="AV69" s="1" t="s">
        <v>420</v>
      </c>
      <c r="AW69" s="1" t="s">
        <v>66</v>
      </c>
      <c r="AY69" s="1">
        <v>7</v>
      </c>
      <c r="AZ69" s="1" t="s">
        <v>421</v>
      </c>
      <c r="BA69" s="1" t="s">
        <v>422</v>
      </c>
      <c r="BB69" s="1" t="s">
        <v>423</v>
      </c>
    </row>
    <row r="70" spans="1:54" ht="12.75" x14ac:dyDescent="0.2">
      <c r="A70" s="1">
        <v>68</v>
      </c>
      <c r="B70" s="1">
        <v>68</v>
      </c>
      <c r="C70" s="1">
        <v>68</v>
      </c>
      <c r="E70" s="1" t="s">
        <v>3</v>
      </c>
      <c r="J70" s="2">
        <v>30413</v>
      </c>
      <c r="K70" s="1">
        <v>8</v>
      </c>
      <c r="L70" s="1">
        <v>50</v>
      </c>
      <c r="M70" s="1">
        <v>2</v>
      </c>
      <c r="N70" s="1">
        <v>3</v>
      </c>
      <c r="O70" s="1" t="s">
        <v>225</v>
      </c>
      <c r="P70" s="1">
        <v>1</v>
      </c>
      <c r="Q70" s="1" t="s">
        <v>100</v>
      </c>
      <c r="S70" s="1" t="s">
        <v>106</v>
      </c>
      <c r="U70" s="1">
        <v>1</v>
      </c>
      <c r="V70" s="1" t="s">
        <v>57</v>
      </c>
      <c r="X70" s="1" t="s">
        <v>93</v>
      </c>
      <c r="Z70" s="1" t="s">
        <v>157</v>
      </c>
      <c r="AB70" s="1">
        <v>11</v>
      </c>
      <c r="AC70" s="1" t="s">
        <v>424</v>
      </c>
      <c r="AD70" s="1" t="s">
        <v>86</v>
      </c>
      <c r="AJ70" s="1" t="s">
        <v>34</v>
      </c>
      <c r="AO70" s="1" t="s">
        <v>62</v>
      </c>
      <c r="AR70" s="1">
        <v>8</v>
      </c>
      <c r="AS70" s="1">
        <v>2</v>
      </c>
      <c r="AU70" s="1">
        <v>2</v>
      </c>
      <c r="AV70" s="1" t="s">
        <v>425</v>
      </c>
      <c r="AW70" s="1" t="s">
        <v>77</v>
      </c>
      <c r="AY70" s="1">
        <v>9</v>
      </c>
      <c r="AZ70" s="1" t="s">
        <v>426</v>
      </c>
      <c r="BA70" s="1" t="s">
        <v>427</v>
      </c>
      <c r="BB70" s="1" t="s">
        <v>428</v>
      </c>
    </row>
    <row r="71" spans="1:54" ht="12.75" x14ac:dyDescent="0.2">
      <c r="A71" s="1">
        <v>69</v>
      </c>
      <c r="B71" s="1">
        <v>69</v>
      </c>
      <c r="C71" s="1">
        <v>69</v>
      </c>
      <c r="E71" s="1" t="s">
        <v>3</v>
      </c>
      <c r="H71" s="1" t="s">
        <v>6</v>
      </c>
      <c r="J71" s="2">
        <v>42956</v>
      </c>
      <c r="K71" s="1">
        <v>7</v>
      </c>
      <c r="L71" s="1">
        <v>0</v>
      </c>
      <c r="M71" s="1">
        <v>5</v>
      </c>
      <c r="N71" s="1">
        <v>5</v>
      </c>
      <c r="O71" s="1" t="s">
        <v>123</v>
      </c>
      <c r="P71" s="1">
        <v>1</v>
      </c>
      <c r="Q71" s="1" t="s">
        <v>70</v>
      </c>
      <c r="S71" s="1" t="s">
        <v>101</v>
      </c>
      <c r="U71" s="1">
        <v>0</v>
      </c>
      <c r="AD71" s="1" t="s">
        <v>61</v>
      </c>
      <c r="AH71" s="1" t="s">
        <v>32</v>
      </c>
      <c r="AO71" s="1" t="s">
        <v>87</v>
      </c>
      <c r="AQ71" s="1">
        <v>6</v>
      </c>
      <c r="AS71" s="1">
        <v>6</v>
      </c>
      <c r="AU71" s="1">
        <v>5</v>
      </c>
      <c r="AV71" s="1" t="s">
        <v>429</v>
      </c>
      <c r="AX71" s="1" t="s">
        <v>430</v>
      </c>
      <c r="AY71" s="1">
        <v>9</v>
      </c>
      <c r="AZ71" s="1" t="s">
        <v>431</v>
      </c>
      <c r="BA71" s="1" t="s">
        <v>432</v>
      </c>
      <c r="BB71" s="1" t="s">
        <v>433</v>
      </c>
    </row>
    <row r="72" spans="1:54" ht="12.75" x14ac:dyDescent="0.2">
      <c r="A72" s="1">
        <v>70</v>
      </c>
      <c r="B72" s="1">
        <v>70</v>
      </c>
      <c r="C72" s="1">
        <v>70</v>
      </c>
      <c r="D72" s="1" t="s">
        <v>2</v>
      </c>
      <c r="E72" s="1" t="s">
        <v>3</v>
      </c>
      <c r="F72" s="1" t="s">
        <v>4</v>
      </c>
      <c r="G72" s="1" t="s">
        <v>5</v>
      </c>
      <c r="H72" s="1" t="s">
        <v>6</v>
      </c>
      <c r="J72" s="2">
        <v>34861</v>
      </c>
      <c r="K72" s="1">
        <v>7</v>
      </c>
      <c r="L72" s="1">
        <v>40</v>
      </c>
      <c r="M72" s="1">
        <v>56</v>
      </c>
      <c r="N72" s="1">
        <v>3</v>
      </c>
      <c r="O72" s="1" t="s">
        <v>225</v>
      </c>
      <c r="P72" s="1">
        <v>0</v>
      </c>
      <c r="Q72" s="1" t="s">
        <v>81</v>
      </c>
      <c r="S72" s="1" t="s">
        <v>106</v>
      </c>
      <c r="U72" s="1">
        <v>1</v>
      </c>
      <c r="V72" s="1" t="s">
        <v>7</v>
      </c>
      <c r="X72" s="1" t="s">
        <v>113</v>
      </c>
      <c r="Z72" s="1" t="s">
        <v>94</v>
      </c>
      <c r="AB72" s="1">
        <v>3</v>
      </c>
      <c r="AC72" s="1" t="s">
        <v>434</v>
      </c>
      <c r="AD72" s="1" t="s">
        <v>362</v>
      </c>
      <c r="AE72" s="1" t="s">
        <v>29</v>
      </c>
      <c r="AJ72" s="1" t="s">
        <v>34</v>
      </c>
      <c r="AN72" s="1" t="s">
        <v>435</v>
      </c>
      <c r="AO72" s="1" t="s">
        <v>163</v>
      </c>
      <c r="AQ72" s="1">
        <v>6</v>
      </c>
      <c r="AT72" s="1">
        <v>10</v>
      </c>
      <c r="AU72" s="1">
        <v>40</v>
      </c>
      <c r="AV72" s="1" t="s">
        <v>436</v>
      </c>
      <c r="AW72" s="1" t="s">
        <v>77</v>
      </c>
      <c r="AY72" s="1">
        <v>10</v>
      </c>
      <c r="AZ72" s="1" t="s">
        <v>437</v>
      </c>
      <c r="BA72" s="1" t="s">
        <v>438</v>
      </c>
    </row>
    <row r="73" spans="1:54" ht="12.75" x14ac:dyDescent="0.2">
      <c r="A73" s="1">
        <v>71</v>
      </c>
      <c r="B73" s="1">
        <v>71</v>
      </c>
      <c r="C73" s="1">
        <v>71</v>
      </c>
      <c r="H73" s="1" t="s">
        <v>6</v>
      </c>
      <c r="J73" s="2">
        <v>31700</v>
      </c>
      <c r="K73" s="1">
        <v>8</v>
      </c>
      <c r="L73" s="1">
        <v>30</v>
      </c>
      <c r="M73" s="1">
        <v>8</v>
      </c>
      <c r="N73" s="1">
        <v>5</v>
      </c>
      <c r="O73" s="1" t="s">
        <v>303</v>
      </c>
      <c r="P73" s="1">
        <v>0</v>
      </c>
      <c r="Q73" s="1" t="s">
        <v>55</v>
      </c>
      <c r="S73" s="1" t="s">
        <v>71</v>
      </c>
      <c r="U73" s="1">
        <v>1</v>
      </c>
      <c r="V73" s="1" t="s">
        <v>57</v>
      </c>
      <c r="X73" s="1" t="s">
        <v>58</v>
      </c>
      <c r="Z73" s="1" t="s">
        <v>220</v>
      </c>
      <c r="AB73" s="1">
        <v>7</v>
      </c>
      <c r="AD73" s="1" t="s">
        <v>86</v>
      </c>
      <c r="AJ73" s="1" t="s">
        <v>34</v>
      </c>
      <c r="AO73" s="1" t="s">
        <v>75</v>
      </c>
      <c r="AQ73" s="1">
        <v>6</v>
      </c>
      <c r="AS73" s="1">
        <v>3</v>
      </c>
      <c r="AU73" s="1">
        <v>10</v>
      </c>
      <c r="AV73" s="1" t="s">
        <v>439</v>
      </c>
      <c r="AX73" s="1" t="s">
        <v>440</v>
      </c>
      <c r="AY73" s="1">
        <v>10</v>
      </c>
      <c r="AZ73" s="1" t="s">
        <v>441</v>
      </c>
      <c r="BA73" s="1" t="s">
        <v>442</v>
      </c>
      <c r="BB73" s="1" t="s">
        <v>118</v>
      </c>
    </row>
    <row r="74" spans="1:54" ht="12.75" x14ac:dyDescent="0.2">
      <c r="A74" s="1">
        <v>72</v>
      </c>
      <c r="B74" s="1">
        <v>72</v>
      </c>
      <c r="C74" s="1">
        <v>72</v>
      </c>
      <c r="D74" s="1" t="s">
        <v>2</v>
      </c>
      <c r="J74" s="2">
        <v>28495</v>
      </c>
      <c r="K74" s="1">
        <v>7</v>
      </c>
      <c r="L74" s="1">
        <v>65</v>
      </c>
      <c r="M74" s="1">
        <v>12</v>
      </c>
      <c r="N74" s="1">
        <v>6</v>
      </c>
      <c r="O74" s="1" t="s">
        <v>135</v>
      </c>
      <c r="P74" s="1">
        <v>0</v>
      </c>
      <c r="Q74" s="1" t="s">
        <v>70</v>
      </c>
      <c r="S74" s="1" t="s">
        <v>101</v>
      </c>
      <c r="U74" s="1">
        <v>1</v>
      </c>
      <c r="V74" s="1" t="s">
        <v>213</v>
      </c>
      <c r="Y74" s="1" t="s">
        <v>443</v>
      </c>
      <c r="Z74" s="1" t="s">
        <v>94</v>
      </c>
      <c r="AB74" s="1">
        <v>16</v>
      </c>
      <c r="AC74" s="1" t="s">
        <v>444</v>
      </c>
      <c r="AD74" s="1" t="s">
        <v>86</v>
      </c>
      <c r="AI74" s="1" t="s">
        <v>33</v>
      </c>
      <c r="AO74" s="1" t="s">
        <v>62</v>
      </c>
      <c r="AQ74" s="1">
        <v>4</v>
      </c>
      <c r="AS74" s="1">
        <v>1</v>
      </c>
      <c r="AU74" s="1">
        <v>4</v>
      </c>
      <c r="AV74" s="1" t="s">
        <v>445</v>
      </c>
      <c r="AW74" s="1" t="s">
        <v>77</v>
      </c>
      <c r="AY74" s="1">
        <v>8</v>
      </c>
      <c r="AZ74" s="1" t="s">
        <v>446</v>
      </c>
      <c r="BA74" s="1" t="s">
        <v>447</v>
      </c>
      <c r="BB74" s="1" t="s">
        <v>448</v>
      </c>
    </row>
    <row r="75" spans="1:54" ht="12.75" x14ac:dyDescent="0.2">
      <c r="A75" s="1">
        <v>73</v>
      </c>
      <c r="B75" s="1">
        <v>73</v>
      </c>
      <c r="C75" s="1">
        <v>73</v>
      </c>
      <c r="D75" s="1" t="s">
        <v>2</v>
      </c>
      <c r="E75" s="1" t="s">
        <v>3</v>
      </c>
      <c r="G75" s="1" t="s">
        <v>5</v>
      </c>
      <c r="H75" s="1" t="s">
        <v>6</v>
      </c>
      <c r="J75" s="2">
        <v>34298</v>
      </c>
      <c r="K75" s="1">
        <v>7</v>
      </c>
      <c r="L75" s="1">
        <v>60</v>
      </c>
      <c r="M75" s="1">
        <v>10</v>
      </c>
      <c r="N75" s="1">
        <v>5</v>
      </c>
      <c r="O75" s="1" t="s">
        <v>335</v>
      </c>
      <c r="P75" s="1">
        <v>1</v>
      </c>
      <c r="Q75" s="1" t="s">
        <v>70</v>
      </c>
      <c r="S75" s="1" t="s">
        <v>71</v>
      </c>
      <c r="U75" s="1">
        <v>1</v>
      </c>
      <c r="V75" s="1" t="s">
        <v>143</v>
      </c>
      <c r="X75" s="1" t="s">
        <v>83</v>
      </c>
      <c r="Z75" s="1" t="s">
        <v>310</v>
      </c>
      <c r="AB75" s="1">
        <v>1</v>
      </c>
      <c r="AC75" s="4" t="s">
        <v>449</v>
      </c>
      <c r="AD75" s="1" t="s">
        <v>61</v>
      </c>
      <c r="AI75" s="1" t="s">
        <v>33</v>
      </c>
      <c r="AO75" s="1" t="s">
        <v>163</v>
      </c>
      <c r="AQ75" s="1">
        <v>2</v>
      </c>
      <c r="AS75" s="1">
        <v>4</v>
      </c>
      <c r="AU75" s="1">
        <v>72</v>
      </c>
      <c r="AV75" s="1" t="s">
        <v>450</v>
      </c>
      <c r="AW75" s="1" t="s">
        <v>190</v>
      </c>
      <c r="AY75" s="1">
        <v>10</v>
      </c>
      <c r="AZ75" s="1" t="s">
        <v>451</v>
      </c>
      <c r="BA75" s="1" t="s">
        <v>452</v>
      </c>
      <c r="BB75" s="1" t="s">
        <v>453</v>
      </c>
    </row>
    <row r="76" spans="1:54" ht="12.75" x14ac:dyDescent="0.2">
      <c r="A76" s="1">
        <v>74</v>
      </c>
      <c r="B76" s="1">
        <v>74</v>
      </c>
      <c r="C76" s="1">
        <v>74</v>
      </c>
      <c r="D76" s="1" t="s">
        <v>2</v>
      </c>
      <c r="G76" s="1" t="s">
        <v>5</v>
      </c>
      <c r="H76" s="1" t="s">
        <v>6</v>
      </c>
      <c r="J76" s="2">
        <v>33311</v>
      </c>
      <c r="K76" s="1">
        <v>6</v>
      </c>
      <c r="L76" s="1">
        <v>0</v>
      </c>
      <c r="M76" s="1">
        <v>6</v>
      </c>
      <c r="N76" s="1">
        <v>5</v>
      </c>
      <c r="O76" s="1" t="s">
        <v>69</v>
      </c>
      <c r="P76" s="1">
        <v>0</v>
      </c>
      <c r="Q76" s="1" t="s">
        <v>55</v>
      </c>
      <c r="S76" s="1" t="s">
        <v>106</v>
      </c>
      <c r="U76" s="1">
        <v>1</v>
      </c>
      <c r="V76" s="1" t="s">
        <v>213</v>
      </c>
      <c r="X76" s="1" t="s">
        <v>83</v>
      </c>
      <c r="Z76" s="1" t="s">
        <v>94</v>
      </c>
      <c r="AB76" s="1">
        <v>3</v>
      </c>
      <c r="AC76" s="1" t="s">
        <v>454</v>
      </c>
      <c r="AD76" s="1" t="s">
        <v>61</v>
      </c>
      <c r="AH76" s="1" t="s">
        <v>32</v>
      </c>
      <c r="AO76" s="1" t="s">
        <v>75</v>
      </c>
      <c r="AQ76" s="1">
        <v>3</v>
      </c>
      <c r="AS76" s="1">
        <v>3</v>
      </c>
      <c r="AU76" s="1">
        <v>30</v>
      </c>
      <c r="AV76" s="1" t="s">
        <v>455</v>
      </c>
      <c r="AW76" s="1" t="s">
        <v>77</v>
      </c>
      <c r="AY76" s="1">
        <v>8</v>
      </c>
      <c r="AZ76" s="1" t="s">
        <v>456</v>
      </c>
      <c r="BA76" s="1" t="s">
        <v>457</v>
      </c>
    </row>
    <row r="77" spans="1:54" ht="12.75" x14ac:dyDescent="0.2">
      <c r="A77" s="1">
        <v>75</v>
      </c>
      <c r="B77" s="1">
        <v>75</v>
      </c>
      <c r="C77" s="1">
        <v>75</v>
      </c>
      <c r="E77" s="1" t="s">
        <v>3</v>
      </c>
      <c r="J77" s="2">
        <v>25492</v>
      </c>
      <c r="K77" s="1">
        <v>6</v>
      </c>
      <c r="L77" s="1">
        <v>10</v>
      </c>
      <c r="M77" s="1">
        <v>8</v>
      </c>
      <c r="N77" s="1">
        <v>100</v>
      </c>
      <c r="O77" s="1" t="s">
        <v>225</v>
      </c>
      <c r="P77" s="1">
        <v>0</v>
      </c>
      <c r="Q77" s="1" t="s">
        <v>81</v>
      </c>
      <c r="S77" s="1" t="s">
        <v>106</v>
      </c>
      <c r="U77" s="1">
        <v>1</v>
      </c>
      <c r="V77" s="1" t="s">
        <v>82</v>
      </c>
      <c r="X77" s="1" t="s">
        <v>125</v>
      </c>
      <c r="Z77" s="1" t="s">
        <v>114</v>
      </c>
      <c r="AB77" s="1">
        <v>15</v>
      </c>
      <c r="AC77" s="1" t="s">
        <v>458</v>
      </c>
      <c r="AD77" s="1" t="s">
        <v>86</v>
      </c>
      <c r="AF77" s="1" t="s">
        <v>30</v>
      </c>
      <c r="AO77" s="1" t="s">
        <v>75</v>
      </c>
      <c r="AR77" s="1">
        <v>15</v>
      </c>
      <c r="AT77" s="1">
        <v>15</v>
      </c>
      <c r="AU77" s="1">
        <v>15</v>
      </c>
      <c r="AV77" s="1" t="s">
        <v>459</v>
      </c>
      <c r="AW77" s="1" t="s">
        <v>77</v>
      </c>
      <c r="AY77" s="1">
        <v>9</v>
      </c>
      <c r="AZ77" s="1" t="s">
        <v>460</v>
      </c>
      <c r="BA77" s="1" t="s">
        <v>461</v>
      </c>
      <c r="BB77" s="1" t="s">
        <v>462</v>
      </c>
    </row>
    <row r="78" spans="1:54" ht="12.75" x14ac:dyDescent="0.2">
      <c r="A78" s="1">
        <v>76</v>
      </c>
      <c r="B78" s="1">
        <v>76</v>
      </c>
      <c r="C78" s="1">
        <v>76</v>
      </c>
      <c r="D78" s="1" t="s">
        <v>2</v>
      </c>
      <c r="E78" s="1" t="s">
        <v>3</v>
      </c>
      <c r="H78" s="1" t="s">
        <v>6</v>
      </c>
      <c r="K78" s="1">
        <v>7</v>
      </c>
      <c r="L78" s="1">
        <v>120</v>
      </c>
      <c r="M78" s="1">
        <v>8</v>
      </c>
      <c r="N78" s="1">
        <v>10</v>
      </c>
      <c r="O78" s="1" t="s">
        <v>99</v>
      </c>
      <c r="P78" s="1">
        <v>0</v>
      </c>
      <c r="R78" s="1" t="s">
        <v>463</v>
      </c>
      <c r="S78" s="1" t="s">
        <v>101</v>
      </c>
      <c r="U78" s="1">
        <v>1</v>
      </c>
      <c r="V78" s="1" t="s">
        <v>464</v>
      </c>
      <c r="X78" s="1" t="s">
        <v>144</v>
      </c>
      <c r="AA78" s="1" t="s">
        <v>465</v>
      </c>
      <c r="AB78" s="1">
        <v>15</v>
      </c>
      <c r="AD78" s="1" t="s">
        <v>86</v>
      </c>
      <c r="AH78" s="1" t="s">
        <v>32</v>
      </c>
      <c r="AI78" s="1" t="s">
        <v>33</v>
      </c>
      <c r="AO78" s="1" t="s">
        <v>87</v>
      </c>
      <c r="AR78" s="1">
        <v>10</v>
      </c>
      <c r="AS78" s="1">
        <v>5</v>
      </c>
      <c r="AU78" s="1">
        <v>10</v>
      </c>
      <c r="AV78" s="1" t="s">
        <v>466</v>
      </c>
      <c r="AW78" s="1" t="s">
        <v>77</v>
      </c>
      <c r="AY78" s="1">
        <v>10</v>
      </c>
      <c r="AZ78" s="1" t="s">
        <v>467</v>
      </c>
      <c r="BA78" s="1" t="s">
        <v>468</v>
      </c>
      <c r="BB78" s="1" t="s">
        <v>469</v>
      </c>
    </row>
    <row r="79" spans="1:54" ht="12.75" x14ac:dyDescent="0.2">
      <c r="A79" s="1">
        <v>77</v>
      </c>
      <c r="B79" s="1">
        <v>77</v>
      </c>
      <c r="C79" s="1">
        <v>77</v>
      </c>
      <c r="D79" s="1" t="s">
        <v>2</v>
      </c>
      <c r="F79" s="1" t="s">
        <v>4</v>
      </c>
      <c r="G79" s="1" t="s">
        <v>5</v>
      </c>
      <c r="H79" s="1" t="s">
        <v>6</v>
      </c>
      <c r="J79" s="2">
        <v>35250</v>
      </c>
      <c r="K79" s="1">
        <v>7</v>
      </c>
      <c r="L79" s="1">
        <v>60</v>
      </c>
      <c r="M79" s="1">
        <v>12</v>
      </c>
      <c r="N79" s="1">
        <v>24</v>
      </c>
      <c r="O79" s="1" t="s">
        <v>135</v>
      </c>
      <c r="P79" s="1">
        <v>1</v>
      </c>
      <c r="Q79" s="1" t="s">
        <v>55</v>
      </c>
      <c r="S79" s="1" t="s">
        <v>71</v>
      </c>
      <c r="U79" s="1">
        <v>1</v>
      </c>
      <c r="V79" s="1" t="s">
        <v>171</v>
      </c>
      <c r="X79" s="1" t="s">
        <v>349</v>
      </c>
      <c r="Z79" s="1" t="s">
        <v>94</v>
      </c>
      <c r="AB79" s="1">
        <v>2</v>
      </c>
      <c r="AC79" s="1" t="s">
        <v>470</v>
      </c>
      <c r="AD79" s="1" t="s">
        <v>162</v>
      </c>
      <c r="AH79" s="1" t="s">
        <v>32</v>
      </c>
      <c r="AO79" s="1" t="s">
        <v>87</v>
      </c>
      <c r="AQ79" s="1">
        <v>3</v>
      </c>
      <c r="AS79" s="1">
        <v>5</v>
      </c>
      <c r="AU79" s="1">
        <v>25</v>
      </c>
      <c r="AV79" s="1" t="s">
        <v>471</v>
      </c>
      <c r="AW79" s="1" t="s">
        <v>77</v>
      </c>
      <c r="AY79" s="1">
        <v>8</v>
      </c>
      <c r="AZ79" s="1" t="s">
        <v>472</v>
      </c>
      <c r="BA79" s="1" t="s">
        <v>473</v>
      </c>
      <c r="BB79" s="1" t="s">
        <v>474</v>
      </c>
    </row>
    <row r="80" spans="1:54" ht="12.75" x14ac:dyDescent="0.2">
      <c r="A80" s="1">
        <v>78</v>
      </c>
      <c r="B80" s="1">
        <v>78</v>
      </c>
      <c r="C80" s="1">
        <v>78</v>
      </c>
      <c r="D80" s="1" t="s">
        <v>2</v>
      </c>
      <c r="J80" s="2">
        <v>32369</v>
      </c>
      <c r="K80" s="1">
        <v>9</v>
      </c>
      <c r="L80" s="1">
        <v>35</v>
      </c>
      <c r="M80" s="1">
        <v>16</v>
      </c>
      <c r="N80" s="1">
        <v>6</v>
      </c>
      <c r="O80" s="1" t="s">
        <v>69</v>
      </c>
      <c r="P80" s="1">
        <v>1</v>
      </c>
      <c r="Q80" s="1" t="s">
        <v>100</v>
      </c>
      <c r="S80" s="1" t="s">
        <v>56</v>
      </c>
      <c r="U80" s="1">
        <v>1</v>
      </c>
      <c r="V80" s="1" t="s">
        <v>411</v>
      </c>
      <c r="X80" s="1" t="s">
        <v>83</v>
      </c>
      <c r="Z80" s="1" t="s">
        <v>94</v>
      </c>
      <c r="AB80" s="1">
        <v>2</v>
      </c>
      <c r="AC80" s="1" t="s">
        <v>475</v>
      </c>
      <c r="AD80" s="1" t="s">
        <v>61</v>
      </c>
      <c r="AG80" s="1" t="s">
        <v>31</v>
      </c>
      <c r="AL80" s="1" t="s">
        <v>36</v>
      </c>
      <c r="AO80" s="1" t="s">
        <v>75</v>
      </c>
      <c r="AR80" s="1">
        <v>20</v>
      </c>
      <c r="AT80" s="1">
        <v>20</v>
      </c>
      <c r="AU80" s="1">
        <v>20</v>
      </c>
      <c r="AV80" s="1" t="s">
        <v>476</v>
      </c>
      <c r="AW80" s="1" t="s">
        <v>77</v>
      </c>
      <c r="AY80" s="1">
        <v>9</v>
      </c>
      <c r="AZ80" s="1" t="s">
        <v>477</v>
      </c>
      <c r="BA80" s="1" t="s">
        <v>478</v>
      </c>
      <c r="BB80" s="1" t="s">
        <v>479</v>
      </c>
    </row>
    <row r="81" spans="1:54" ht="12.75" x14ac:dyDescent="0.2">
      <c r="A81" s="1">
        <v>79</v>
      </c>
      <c r="B81" s="1">
        <v>79</v>
      </c>
      <c r="C81" s="1">
        <v>79</v>
      </c>
      <c r="D81" s="1" t="s">
        <v>2</v>
      </c>
      <c r="H81" s="1" t="s">
        <v>6</v>
      </c>
      <c r="J81" s="2">
        <v>28335</v>
      </c>
      <c r="K81" s="1">
        <v>8</v>
      </c>
      <c r="L81" s="1">
        <v>0</v>
      </c>
      <c r="M81" s="1">
        <v>8</v>
      </c>
      <c r="N81" s="1">
        <v>2</v>
      </c>
      <c r="O81" s="1" t="s">
        <v>69</v>
      </c>
      <c r="P81" s="1">
        <v>1</v>
      </c>
      <c r="Q81" s="1" t="s">
        <v>100</v>
      </c>
      <c r="T81" s="1" t="s">
        <v>480</v>
      </c>
      <c r="U81" s="1">
        <v>1</v>
      </c>
      <c r="V81" s="1" t="s">
        <v>7</v>
      </c>
      <c r="X81" s="1" t="s">
        <v>83</v>
      </c>
      <c r="Z81" s="1" t="s">
        <v>59</v>
      </c>
      <c r="AB81" s="1">
        <v>2</v>
      </c>
      <c r="AC81" s="1" t="s">
        <v>60</v>
      </c>
      <c r="AD81" s="1" t="s">
        <v>86</v>
      </c>
      <c r="AG81" s="1" t="s">
        <v>31</v>
      </c>
      <c r="AH81" s="1" t="s">
        <v>32</v>
      </c>
      <c r="AJ81" s="1" t="s">
        <v>34</v>
      </c>
      <c r="AO81" s="1" t="s">
        <v>75</v>
      </c>
      <c r="AQ81" s="1">
        <v>3</v>
      </c>
      <c r="AS81" s="1">
        <v>3</v>
      </c>
      <c r="AU81" s="1">
        <v>10</v>
      </c>
      <c r="AV81" s="1" t="s">
        <v>481</v>
      </c>
      <c r="AW81" s="1" t="s">
        <v>77</v>
      </c>
      <c r="AY81" s="1">
        <v>10</v>
      </c>
      <c r="AZ81" s="1" t="s">
        <v>482</v>
      </c>
      <c r="BA81" s="1" t="s">
        <v>483</v>
      </c>
      <c r="BB81" s="1" t="s">
        <v>484</v>
      </c>
    </row>
    <row r="82" spans="1:54" ht="12.75" x14ac:dyDescent="0.2">
      <c r="A82" s="1">
        <v>80</v>
      </c>
      <c r="B82" s="1">
        <v>80</v>
      </c>
      <c r="C82" s="1">
        <v>80</v>
      </c>
      <c r="E82" s="1" t="s">
        <v>3</v>
      </c>
      <c r="F82" s="1" t="s">
        <v>4</v>
      </c>
      <c r="H82" s="1" t="s">
        <v>6</v>
      </c>
      <c r="J82" s="2">
        <v>33587</v>
      </c>
      <c r="K82" s="1">
        <v>7</v>
      </c>
      <c r="L82" s="1">
        <v>10</v>
      </c>
      <c r="M82" s="1">
        <v>8</v>
      </c>
      <c r="N82" s="1">
        <v>20</v>
      </c>
      <c r="O82" s="1" t="s">
        <v>54</v>
      </c>
      <c r="P82" s="1">
        <v>1</v>
      </c>
      <c r="Q82" s="1" t="s">
        <v>100</v>
      </c>
      <c r="S82" s="1" t="s">
        <v>101</v>
      </c>
      <c r="U82" s="1">
        <v>0</v>
      </c>
      <c r="AD82" s="1" t="s">
        <v>86</v>
      </c>
      <c r="AH82" s="1" t="s">
        <v>32</v>
      </c>
      <c r="AO82" s="1" t="s">
        <v>75</v>
      </c>
      <c r="AQ82" s="1">
        <v>4</v>
      </c>
      <c r="AS82" s="1">
        <v>6</v>
      </c>
      <c r="AU82" s="1">
        <v>4</v>
      </c>
      <c r="AV82" s="1" t="s">
        <v>485</v>
      </c>
      <c r="AW82" s="1" t="s">
        <v>77</v>
      </c>
      <c r="AY82" s="1">
        <v>10</v>
      </c>
      <c r="AZ82" s="1" t="s">
        <v>486</v>
      </c>
      <c r="BA82" s="1" t="s">
        <v>487</v>
      </c>
      <c r="BB82" s="1" t="s">
        <v>141</v>
      </c>
    </row>
    <row r="83" spans="1:54" ht="12.75" x14ac:dyDescent="0.2">
      <c r="A83" s="1">
        <v>81</v>
      </c>
      <c r="B83" s="1">
        <v>81</v>
      </c>
      <c r="C83" s="1">
        <v>81</v>
      </c>
      <c r="D83" s="1" t="s">
        <v>2</v>
      </c>
      <c r="H83" s="1" t="s">
        <v>6</v>
      </c>
      <c r="J83" s="2">
        <v>33128</v>
      </c>
      <c r="K83" s="1">
        <v>8</v>
      </c>
      <c r="L83" s="1">
        <v>0</v>
      </c>
      <c r="M83" s="1">
        <v>10</v>
      </c>
      <c r="N83" s="1">
        <v>6</v>
      </c>
      <c r="O83" s="1" t="s">
        <v>69</v>
      </c>
      <c r="P83" s="1">
        <v>1</v>
      </c>
      <c r="Q83" s="1" t="s">
        <v>55</v>
      </c>
      <c r="S83" s="1" t="s">
        <v>106</v>
      </c>
      <c r="U83" s="1">
        <v>1</v>
      </c>
      <c r="V83" s="1" t="s">
        <v>148</v>
      </c>
      <c r="X83" s="1" t="s">
        <v>83</v>
      </c>
      <c r="Z83" s="1" t="s">
        <v>114</v>
      </c>
      <c r="AB83" s="1">
        <v>8</v>
      </c>
      <c r="AC83" s="1" t="s">
        <v>488</v>
      </c>
      <c r="AD83" s="1" t="s">
        <v>61</v>
      </c>
      <c r="AF83" s="1" t="s">
        <v>30</v>
      </c>
      <c r="AO83" s="1" t="s">
        <v>75</v>
      </c>
      <c r="AR83" s="1">
        <v>20</v>
      </c>
      <c r="AS83" s="1">
        <v>5</v>
      </c>
      <c r="AU83" s="1">
        <v>48</v>
      </c>
      <c r="AV83" s="1" t="s">
        <v>489</v>
      </c>
      <c r="AW83" s="1" t="s">
        <v>77</v>
      </c>
      <c r="AY83" s="1">
        <v>10</v>
      </c>
      <c r="AZ83" s="1" t="s">
        <v>490</v>
      </c>
      <c r="BA83" s="1" t="s">
        <v>491</v>
      </c>
      <c r="BB83" s="1" t="s">
        <v>118</v>
      </c>
    </row>
    <row r="84" spans="1:54" ht="12.75" x14ac:dyDescent="0.2">
      <c r="A84" s="1">
        <v>82</v>
      </c>
      <c r="B84" s="1">
        <v>82</v>
      </c>
      <c r="C84" s="1">
        <v>82</v>
      </c>
      <c r="E84" s="1" t="s">
        <v>3</v>
      </c>
      <c r="F84" s="1" t="s">
        <v>4</v>
      </c>
      <c r="J84" s="2">
        <v>32220</v>
      </c>
      <c r="K84" s="1">
        <v>7</v>
      </c>
      <c r="L84" s="1">
        <v>30</v>
      </c>
      <c r="M84" s="1">
        <v>10</v>
      </c>
      <c r="N84" s="1">
        <v>5</v>
      </c>
      <c r="O84" s="1" t="s">
        <v>69</v>
      </c>
      <c r="P84" s="1">
        <v>0</v>
      </c>
      <c r="Q84" s="1" t="s">
        <v>70</v>
      </c>
      <c r="S84" s="1" t="s">
        <v>106</v>
      </c>
      <c r="U84" s="1">
        <v>1</v>
      </c>
      <c r="V84" s="1" t="s">
        <v>406</v>
      </c>
      <c r="X84" s="1" t="s">
        <v>113</v>
      </c>
      <c r="Z84" s="1" t="s">
        <v>492</v>
      </c>
      <c r="AB84" s="1">
        <v>3</v>
      </c>
      <c r="AC84" s="1" t="s">
        <v>493</v>
      </c>
      <c r="AD84" s="1" t="s">
        <v>74</v>
      </c>
      <c r="AI84" s="1" t="s">
        <v>33</v>
      </c>
      <c r="AO84" s="1" t="s">
        <v>75</v>
      </c>
      <c r="AR84" s="1">
        <v>10</v>
      </c>
      <c r="AS84" s="1">
        <v>6</v>
      </c>
      <c r="AU84" s="1">
        <v>10</v>
      </c>
      <c r="AV84" s="1" t="s">
        <v>494</v>
      </c>
      <c r="AW84" s="1" t="s">
        <v>77</v>
      </c>
      <c r="AY84" s="1">
        <v>10</v>
      </c>
      <c r="AZ84" s="1" t="s">
        <v>495</v>
      </c>
      <c r="BA84" s="1" t="s">
        <v>496</v>
      </c>
      <c r="BB84" s="1" t="s">
        <v>497</v>
      </c>
    </row>
    <row r="85" spans="1:54" ht="12.75" x14ac:dyDescent="0.2">
      <c r="A85" s="1">
        <v>83</v>
      </c>
      <c r="B85" s="1">
        <v>83</v>
      </c>
      <c r="C85" s="1">
        <v>83</v>
      </c>
      <c r="D85" s="1" t="s">
        <v>2</v>
      </c>
      <c r="F85" s="1" t="s">
        <v>4</v>
      </c>
      <c r="H85" s="1" t="s">
        <v>6</v>
      </c>
      <c r="J85" s="2">
        <v>32248</v>
      </c>
      <c r="K85" s="1">
        <v>7</v>
      </c>
      <c r="L85" s="1">
        <v>150</v>
      </c>
      <c r="M85" s="1">
        <v>12</v>
      </c>
      <c r="N85" s="1">
        <v>24</v>
      </c>
      <c r="O85" s="1" t="s">
        <v>189</v>
      </c>
      <c r="P85" s="1">
        <v>1</v>
      </c>
      <c r="Q85" s="1" t="s">
        <v>388</v>
      </c>
      <c r="S85" s="1" t="s">
        <v>101</v>
      </c>
      <c r="U85" s="1">
        <v>1</v>
      </c>
      <c r="V85" s="1" t="s">
        <v>406</v>
      </c>
      <c r="X85" s="1" t="s">
        <v>113</v>
      </c>
      <c r="AA85" s="1" t="s">
        <v>498</v>
      </c>
      <c r="AB85" s="1">
        <v>3</v>
      </c>
      <c r="AC85" s="1" t="s">
        <v>499</v>
      </c>
      <c r="AD85" s="1" t="s">
        <v>74</v>
      </c>
      <c r="AI85" s="1" t="s">
        <v>33</v>
      </c>
      <c r="AO85" s="1" t="s">
        <v>75</v>
      </c>
      <c r="AQ85" s="1">
        <v>6</v>
      </c>
      <c r="AS85" s="1">
        <v>6</v>
      </c>
      <c r="AU85" s="1">
        <v>12</v>
      </c>
      <c r="AV85" s="1" t="s">
        <v>500</v>
      </c>
      <c r="AW85" s="1" t="s">
        <v>77</v>
      </c>
      <c r="AY85" s="1">
        <v>10</v>
      </c>
      <c r="AZ85" s="1" t="s">
        <v>501</v>
      </c>
      <c r="BA85" s="1" t="s">
        <v>502</v>
      </c>
      <c r="BB85" s="1" t="s">
        <v>503</v>
      </c>
    </row>
    <row r="86" spans="1:54" ht="12.75" x14ac:dyDescent="0.2">
      <c r="A86" s="1">
        <v>84</v>
      </c>
      <c r="B86" s="1">
        <v>84</v>
      </c>
      <c r="C86" s="1">
        <v>84</v>
      </c>
      <c r="D86" s="1" t="s">
        <v>2</v>
      </c>
      <c r="E86" s="1" t="s">
        <v>3</v>
      </c>
      <c r="G86" s="1" t="s">
        <v>5</v>
      </c>
      <c r="H86" s="1" t="s">
        <v>6</v>
      </c>
      <c r="J86" s="2">
        <v>34186</v>
      </c>
      <c r="K86" s="1">
        <v>7</v>
      </c>
      <c r="L86" s="1">
        <v>150</v>
      </c>
      <c r="M86" s="1">
        <v>3</v>
      </c>
      <c r="N86" s="1">
        <v>4</v>
      </c>
      <c r="O86" s="1" t="s">
        <v>303</v>
      </c>
      <c r="P86" s="1">
        <v>1</v>
      </c>
      <c r="Q86" s="1" t="s">
        <v>55</v>
      </c>
      <c r="T86" s="1" t="s">
        <v>504</v>
      </c>
      <c r="U86" s="1">
        <v>1</v>
      </c>
      <c r="V86" s="1" t="s">
        <v>57</v>
      </c>
      <c r="X86" s="1" t="s">
        <v>83</v>
      </c>
      <c r="Z86" s="1" t="s">
        <v>94</v>
      </c>
      <c r="AB86" s="1">
        <v>2</v>
      </c>
      <c r="AC86" s="1" t="s">
        <v>505</v>
      </c>
      <c r="AD86" s="1" t="s">
        <v>61</v>
      </c>
      <c r="AI86" s="1" t="s">
        <v>33</v>
      </c>
      <c r="AO86" s="1" t="s">
        <v>75</v>
      </c>
      <c r="AQ86" s="1">
        <v>3</v>
      </c>
      <c r="AS86" s="1">
        <v>4</v>
      </c>
      <c r="AU86" s="1">
        <v>15</v>
      </c>
      <c r="AV86" s="1" t="s">
        <v>506</v>
      </c>
      <c r="AX86" s="1" t="s">
        <v>507</v>
      </c>
      <c r="AY86" s="1">
        <v>8</v>
      </c>
      <c r="AZ86" s="1" t="s">
        <v>508</v>
      </c>
      <c r="BA86" s="1" t="s">
        <v>509</v>
      </c>
      <c r="BB86" s="1" t="s">
        <v>510</v>
      </c>
    </row>
    <row r="87" spans="1:54" ht="12.75" x14ac:dyDescent="0.2">
      <c r="A87" s="1">
        <v>85</v>
      </c>
      <c r="B87" s="1">
        <v>85</v>
      </c>
      <c r="C87" s="1">
        <v>85</v>
      </c>
      <c r="D87" s="1" t="s">
        <v>2</v>
      </c>
      <c r="J87" s="2">
        <v>32762</v>
      </c>
      <c r="K87" s="1">
        <v>7</v>
      </c>
      <c r="L87" s="1">
        <v>90</v>
      </c>
      <c r="M87" s="1">
        <v>8</v>
      </c>
      <c r="N87" s="1">
        <v>0</v>
      </c>
      <c r="O87" s="1" t="s">
        <v>303</v>
      </c>
      <c r="P87" s="1">
        <v>0</v>
      </c>
      <c r="R87" s="1" t="s">
        <v>511</v>
      </c>
      <c r="S87" s="1" t="s">
        <v>56</v>
      </c>
      <c r="U87" s="1">
        <v>1</v>
      </c>
      <c r="W87" s="1" t="s">
        <v>512</v>
      </c>
      <c r="X87" s="1" t="s">
        <v>83</v>
      </c>
      <c r="AA87" s="1" t="s">
        <v>513</v>
      </c>
      <c r="AB87" s="1">
        <v>4</v>
      </c>
      <c r="AC87" s="1" t="s">
        <v>514</v>
      </c>
      <c r="AD87" s="1" t="s">
        <v>86</v>
      </c>
      <c r="AM87" s="1" t="s">
        <v>37</v>
      </c>
      <c r="AW87" s="1" t="s">
        <v>77</v>
      </c>
      <c r="AY87" s="1">
        <v>9</v>
      </c>
      <c r="AZ87" s="1" t="s">
        <v>515</v>
      </c>
      <c r="BA87" s="1" t="s">
        <v>516</v>
      </c>
      <c r="BB87" s="1" t="s">
        <v>517</v>
      </c>
    </row>
    <row r="88" spans="1:54" ht="12.75" x14ac:dyDescent="0.2">
      <c r="A88" s="1">
        <v>86</v>
      </c>
      <c r="B88" s="1">
        <v>86</v>
      </c>
      <c r="C88" s="1">
        <v>86</v>
      </c>
      <c r="D88" s="1" t="s">
        <v>2</v>
      </c>
      <c r="J88" s="2">
        <v>27126</v>
      </c>
      <c r="K88" s="1">
        <v>8</v>
      </c>
      <c r="L88" s="1">
        <v>45</v>
      </c>
      <c r="M88" s="1">
        <v>5</v>
      </c>
      <c r="N88" s="1">
        <v>5</v>
      </c>
      <c r="O88" s="1" t="s">
        <v>225</v>
      </c>
      <c r="P88" s="1">
        <v>1</v>
      </c>
      <c r="Q88" s="1" t="s">
        <v>70</v>
      </c>
      <c r="S88" s="1" t="s">
        <v>56</v>
      </c>
      <c r="U88" s="1">
        <v>1</v>
      </c>
      <c r="V88" s="1" t="s">
        <v>518</v>
      </c>
      <c r="X88" s="1" t="s">
        <v>58</v>
      </c>
      <c r="Z88" s="1" t="s">
        <v>272</v>
      </c>
      <c r="AB88" s="1">
        <v>15</v>
      </c>
      <c r="AC88" s="1" t="s">
        <v>519</v>
      </c>
      <c r="AD88" s="1" t="s">
        <v>86</v>
      </c>
      <c r="AJ88" s="1" t="s">
        <v>34</v>
      </c>
      <c r="AO88" s="1" t="s">
        <v>62</v>
      </c>
      <c r="AR88" s="1">
        <v>25</v>
      </c>
      <c r="AT88" s="1">
        <v>10</v>
      </c>
      <c r="AU88" s="1">
        <v>25</v>
      </c>
      <c r="AX88" s="1" t="s">
        <v>520</v>
      </c>
      <c r="AY88" s="1">
        <v>10</v>
      </c>
      <c r="BA88" s="1" t="s">
        <v>521</v>
      </c>
    </row>
    <row r="89" spans="1:54" ht="12.75" x14ac:dyDescent="0.2">
      <c r="A89" s="1">
        <v>87</v>
      </c>
      <c r="B89" s="1">
        <v>87</v>
      </c>
      <c r="C89" s="1">
        <v>87</v>
      </c>
      <c r="G89" s="1" t="s">
        <v>5</v>
      </c>
      <c r="J89" s="2">
        <v>30111</v>
      </c>
      <c r="K89" s="1">
        <v>7</v>
      </c>
      <c r="L89" s="1">
        <v>120</v>
      </c>
      <c r="M89" s="1">
        <v>12</v>
      </c>
      <c r="N89" s="1">
        <v>15</v>
      </c>
      <c r="O89" s="1" t="s">
        <v>123</v>
      </c>
      <c r="P89" s="1">
        <v>1</v>
      </c>
      <c r="Q89" s="1" t="s">
        <v>100</v>
      </c>
      <c r="S89" s="1" t="s">
        <v>106</v>
      </c>
      <c r="U89" s="1">
        <v>1</v>
      </c>
      <c r="V89" s="1" t="s">
        <v>7</v>
      </c>
      <c r="X89" s="1" t="s">
        <v>93</v>
      </c>
      <c r="Z89" s="1" t="s">
        <v>492</v>
      </c>
      <c r="AB89" s="1">
        <v>10</v>
      </c>
      <c r="AC89" s="1" t="s">
        <v>522</v>
      </c>
      <c r="AD89" s="1" t="s">
        <v>61</v>
      </c>
      <c r="AJ89" s="1" t="s">
        <v>34</v>
      </c>
      <c r="AO89" s="1" t="s">
        <v>62</v>
      </c>
      <c r="AQ89" s="1">
        <v>4</v>
      </c>
      <c r="AS89" s="1">
        <v>6</v>
      </c>
      <c r="AU89" s="1">
        <v>7</v>
      </c>
      <c r="AV89" s="1" t="s">
        <v>523</v>
      </c>
      <c r="AX89" s="1" t="s">
        <v>524</v>
      </c>
      <c r="AY89" s="1">
        <v>6</v>
      </c>
      <c r="AZ89" s="1" t="s">
        <v>525</v>
      </c>
      <c r="BA89" s="1" t="s">
        <v>526</v>
      </c>
    </row>
    <row r="90" spans="1:54" ht="12.75" x14ac:dyDescent="0.2">
      <c r="A90" s="1">
        <v>88</v>
      </c>
      <c r="B90" s="1">
        <v>88</v>
      </c>
      <c r="C90" s="1">
        <v>88</v>
      </c>
      <c r="D90" s="1" t="s">
        <v>2</v>
      </c>
      <c r="H90" s="1" t="s">
        <v>6</v>
      </c>
      <c r="J90" s="2">
        <v>29928</v>
      </c>
      <c r="K90" s="1">
        <v>8</v>
      </c>
      <c r="L90" s="1">
        <v>120</v>
      </c>
      <c r="M90" s="1">
        <v>10</v>
      </c>
      <c r="N90" s="1">
        <v>6</v>
      </c>
      <c r="O90" s="1" t="s">
        <v>135</v>
      </c>
      <c r="P90" s="1">
        <v>1</v>
      </c>
      <c r="Q90" s="1" t="s">
        <v>55</v>
      </c>
      <c r="S90" s="1" t="s">
        <v>101</v>
      </c>
      <c r="U90" s="1">
        <v>0</v>
      </c>
      <c r="AD90" s="1" t="s">
        <v>86</v>
      </c>
      <c r="AG90" s="1" t="s">
        <v>31</v>
      </c>
      <c r="AO90" s="1" t="s">
        <v>75</v>
      </c>
      <c r="AQ90" s="1">
        <v>3</v>
      </c>
      <c r="AS90" s="1">
        <v>5</v>
      </c>
      <c r="AU90" s="1">
        <v>80</v>
      </c>
      <c r="AV90" s="1" t="s">
        <v>527</v>
      </c>
      <c r="AW90" s="1" t="s">
        <v>77</v>
      </c>
      <c r="AY90" s="1">
        <v>9</v>
      </c>
      <c r="AZ90" s="1" t="s">
        <v>528</v>
      </c>
      <c r="BA90" s="1" t="s">
        <v>112</v>
      </c>
      <c r="BB90" s="1" t="s">
        <v>529</v>
      </c>
    </row>
    <row r="91" spans="1:54" ht="12.75" x14ac:dyDescent="0.2">
      <c r="A91" s="1">
        <v>89</v>
      </c>
      <c r="B91" s="1">
        <v>89</v>
      </c>
      <c r="C91" s="1">
        <v>89</v>
      </c>
      <c r="D91" s="1" t="s">
        <v>2</v>
      </c>
      <c r="E91" s="1" t="s">
        <v>3</v>
      </c>
      <c r="J91" s="2">
        <v>33888</v>
      </c>
      <c r="K91" s="1">
        <v>7</v>
      </c>
      <c r="L91" s="1">
        <v>150</v>
      </c>
      <c r="M91" s="1">
        <v>9</v>
      </c>
      <c r="N91" s="1">
        <v>15</v>
      </c>
      <c r="O91" s="1" t="s">
        <v>105</v>
      </c>
      <c r="P91" s="1">
        <v>1</v>
      </c>
      <c r="Q91" s="1" t="s">
        <v>55</v>
      </c>
      <c r="S91" s="1" t="s">
        <v>101</v>
      </c>
      <c r="U91" s="1">
        <v>1</v>
      </c>
      <c r="V91" s="1" t="s">
        <v>213</v>
      </c>
      <c r="X91" s="1" t="s">
        <v>83</v>
      </c>
      <c r="Z91" s="1" t="s">
        <v>220</v>
      </c>
      <c r="AB91" s="1">
        <v>3</v>
      </c>
      <c r="AC91" s="1" t="s">
        <v>530</v>
      </c>
      <c r="AD91" s="1" t="s">
        <v>61</v>
      </c>
      <c r="AJ91" s="1" t="s">
        <v>34</v>
      </c>
      <c r="AO91" s="1" t="s">
        <v>75</v>
      </c>
      <c r="AR91" s="1">
        <v>8</v>
      </c>
      <c r="AS91" s="1">
        <v>6</v>
      </c>
      <c r="AU91" s="1">
        <v>10</v>
      </c>
      <c r="AV91" s="1" t="s">
        <v>531</v>
      </c>
      <c r="AW91" s="1" t="s">
        <v>77</v>
      </c>
      <c r="AY91" s="1">
        <v>9</v>
      </c>
      <c r="AZ91" s="1" t="s">
        <v>532</v>
      </c>
      <c r="BA91" s="1" t="s">
        <v>533</v>
      </c>
      <c r="BB91" s="1" t="s">
        <v>534</v>
      </c>
    </row>
    <row r="92" spans="1:54" ht="12.75" x14ac:dyDescent="0.2">
      <c r="A92" s="1">
        <v>90</v>
      </c>
      <c r="B92" s="1">
        <v>90</v>
      </c>
      <c r="C92" s="1">
        <v>90</v>
      </c>
      <c r="E92" s="1" t="s">
        <v>3</v>
      </c>
      <c r="H92" s="1" t="s">
        <v>6</v>
      </c>
      <c r="J92" s="2">
        <v>35137</v>
      </c>
      <c r="K92" s="1">
        <v>8</v>
      </c>
      <c r="L92" s="1">
        <v>60</v>
      </c>
      <c r="M92" s="1">
        <v>50</v>
      </c>
      <c r="N92" s="1">
        <v>13</v>
      </c>
      <c r="O92" s="1" t="s">
        <v>303</v>
      </c>
      <c r="P92" s="1">
        <v>0</v>
      </c>
      <c r="Q92" s="1" t="s">
        <v>100</v>
      </c>
      <c r="S92" s="1" t="s">
        <v>101</v>
      </c>
      <c r="U92" s="1">
        <v>0</v>
      </c>
      <c r="AD92" s="1" t="s">
        <v>61</v>
      </c>
      <c r="AH92" s="1" t="s">
        <v>32</v>
      </c>
      <c r="AO92" s="1" t="s">
        <v>75</v>
      </c>
      <c r="AQ92" s="1">
        <v>6</v>
      </c>
      <c r="AS92" s="1">
        <v>5</v>
      </c>
      <c r="AU92" s="1">
        <v>7</v>
      </c>
      <c r="AV92" s="1" t="s">
        <v>535</v>
      </c>
      <c r="AW92" s="1" t="s">
        <v>77</v>
      </c>
      <c r="AY92" s="1">
        <v>9</v>
      </c>
      <c r="AZ92" s="1" t="s">
        <v>536</v>
      </c>
      <c r="BA92" s="1" t="s">
        <v>537</v>
      </c>
      <c r="BB92" s="1" t="s">
        <v>538</v>
      </c>
    </row>
    <row r="93" spans="1:54" ht="12.75" x14ac:dyDescent="0.2">
      <c r="A93" s="1">
        <v>91</v>
      </c>
      <c r="B93" s="1">
        <v>91</v>
      </c>
      <c r="C93" s="1">
        <v>91</v>
      </c>
      <c r="E93" s="1" t="s">
        <v>3</v>
      </c>
      <c r="H93" s="1" t="s">
        <v>6</v>
      </c>
      <c r="J93" s="2">
        <v>32811</v>
      </c>
      <c r="K93" s="1">
        <v>1</v>
      </c>
      <c r="L93" s="1">
        <v>20</v>
      </c>
      <c r="M93" s="1">
        <v>8</v>
      </c>
      <c r="N93" s="1">
        <v>6</v>
      </c>
      <c r="O93" s="1" t="s">
        <v>105</v>
      </c>
      <c r="P93" s="1">
        <v>1</v>
      </c>
      <c r="Q93" s="1" t="s">
        <v>55</v>
      </c>
      <c r="T93" s="1" t="s">
        <v>539</v>
      </c>
      <c r="U93" s="1">
        <v>0</v>
      </c>
      <c r="AD93" s="1" t="s">
        <v>61</v>
      </c>
      <c r="AF93" s="1" t="s">
        <v>30</v>
      </c>
      <c r="AO93" s="1" t="s">
        <v>75</v>
      </c>
      <c r="AQ93" s="1">
        <v>4</v>
      </c>
      <c r="AS93" s="1">
        <v>2</v>
      </c>
      <c r="AU93" s="1">
        <v>2</v>
      </c>
      <c r="AV93" s="1" t="s">
        <v>540</v>
      </c>
      <c r="AW93" s="1" t="s">
        <v>376</v>
      </c>
      <c r="AY93" s="1">
        <v>10</v>
      </c>
      <c r="AZ93" s="1" t="s">
        <v>541</v>
      </c>
      <c r="BA93" s="1" t="s">
        <v>542</v>
      </c>
    </row>
    <row r="94" spans="1:54" ht="12.75" x14ac:dyDescent="0.2">
      <c r="A94" s="1">
        <v>92</v>
      </c>
      <c r="B94" s="1">
        <v>92</v>
      </c>
      <c r="C94" s="1">
        <v>92</v>
      </c>
      <c r="D94" s="1" t="s">
        <v>2</v>
      </c>
      <c r="J94" s="2">
        <v>31433</v>
      </c>
      <c r="K94" s="1">
        <v>8</v>
      </c>
      <c r="L94" s="1">
        <v>30</v>
      </c>
      <c r="M94" s="1">
        <v>10</v>
      </c>
      <c r="N94" s="1">
        <v>2</v>
      </c>
      <c r="O94" s="1" t="s">
        <v>69</v>
      </c>
      <c r="P94" s="1">
        <v>0</v>
      </c>
      <c r="Q94" s="1" t="s">
        <v>81</v>
      </c>
      <c r="S94" s="1" t="s">
        <v>101</v>
      </c>
      <c r="U94" s="1">
        <v>1</v>
      </c>
      <c r="V94" s="1" t="s">
        <v>156</v>
      </c>
      <c r="X94" s="1" t="s">
        <v>83</v>
      </c>
      <c r="Z94" s="1" t="s">
        <v>94</v>
      </c>
      <c r="AB94" s="1">
        <v>5</v>
      </c>
      <c r="AC94" s="1" t="s">
        <v>543</v>
      </c>
      <c r="AD94" s="1" t="s">
        <v>86</v>
      </c>
      <c r="AH94" s="1" t="s">
        <v>32</v>
      </c>
      <c r="AO94" s="1" t="s">
        <v>163</v>
      </c>
      <c r="AQ94" s="1">
        <v>6</v>
      </c>
      <c r="AS94" s="1">
        <v>6</v>
      </c>
      <c r="AU94" s="1">
        <v>10</v>
      </c>
      <c r="AV94" s="1" t="s">
        <v>544</v>
      </c>
      <c r="AW94" s="1" t="s">
        <v>77</v>
      </c>
      <c r="AY94" s="1">
        <v>10</v>
      </c>
      <c r="AZ94" s="1" t="s">
        <v>544</v>
      </c>
      <c r="BA94" s="1" t="s">
        <v>544</v>
      </c>
      <c r="BB94" s="1" t="s">
        <v>544</v>
      </c>
    </row>
    <row r="95" spans="1:54" ht="12.75" x14ac:dyDescent="0.2">
      <c r="A95" s="1">
        <v>93</v>
      </c>
      <c r="B95" s="1">
        <v>93</v>
      </c>
      <c r="C95" s="1">
        <v>93</v>
      </c>
      <c r="E95" s="1" t="s">
        <v>3</v>
      </c>
      <c r="H95" s="1" t="s">
        <v>6</v>
      </c>
      <c r="J95" s="2">
        <v>32892</v>
      </c>
      <c r="K95" s="1">
        <v>7</v>
      </c>
      <c r="L95" s="1">
        <v>60</v>
      </c>
      <c r="M95" s="1">
        <v>11</v>
      </c>
      <c r="N95" s="1">
        <v>3</v>
      </c>
      <c r="O95" s="1" t="s">
        <v>303</v>
      </c>
      <c r="P95" s="1">
        <v>0</v>
      </c>
      <c r="Q95" s="1" t="s">
        <v>55</v>
      </c>
      <c r="S95" s="1" t="s">
        <v>56</v>
      </c>
      <c r="U95" s="1">
        <v>1</v>
      </c>
      <c r="V95" s="1" t="s">
        <v>213</v>
      </c>
      <c r="X95" s="1" t="s">
        <v>83</v>
      </c>
      <c r="Z95" s="1" t="s">
        <v>94</v>
      </c>
      <c r="AB95" s="1">
        <v>1</v>
      </c>
      <c r="AC95" s="1" t="s">
        <v>545</v>
      </c>
      <c r="AD95" s="1" t="s">
        <v>86</v>
      </c>
      <c r="AM95" s="1" t="s">
        <v>37</v>
      </c>
      <c r="AW95" s="1" t="s">
        <v>77</v>
      </c>
      <c r="AY95" s="1">
        <v>10</v>
      </c>
      <c r="AZ95" s="1" t="s">
        <v>78</v>
      </c>
    </row>
    <row r="96" spans="1:54" ht="12.75" x14ac:dyDescent="0.2">
      <c r="A96" s="1">
        <v>94</v>
      </c>
      <c r="B96" s="1">
        <v>94</v>
      </c>
      <c r="C96" s="1">
        <v>94</v>
      </c>
      <c r="E96" s="1" t="s">
        <v>3</v>
      </c>
      <c r="H96" s="1" t="s">
        <v>6</v>
      </c>
      <c r="J96" s="2">
        <v>42904</v>
      </c>
      <c r="K96" s="1">
        <v>6</v>
      </c>
      <c r="L96" s="1">
        <v>40</v>
      </c>
      <c r="M96" s="1">
        <v>10</v>
      </c>
      <c r="N96" s="1">
        <v>5</v>
      </c>
      <c r="O96" s="1" t="s">
        <v>54</v>
      </c>
      <c r="P96" s="1">
        <v>1</v>
      </c>
      <c r="Q96" s="1" t="s">
        <v>55</v>
      </c>
      <c r="S96" s="1" t="s">
        <v>101</v>
      </c>
      <c r="U96" s="1">
        <v>1</v>
      </c>
      <c r="V96" s="1" t="s">
        <v>464</v>
      </c>
      <c r="X96" s="1" t="s">
        <v>93</v>
      </c>
      <c r="Z96" s="1" t="s">
        <v>157</v>
      </c>
      <c r="AB96" s="1">
        <v>5</v>
      </c>
      <c r="AC96" s="1" t="s">
        <v>546</v>
      </c>
      <c r="AD96" s="1" t="s">
        <v>86</v>
      </c>
      <c r="AH96" s="1" t="s">
        <v>32</v>
      </c>
      <c r="AJ96" s="1" t="s">
        <v>34</v>
      </c>
      <c r="AO96" s="1" t="s">
        <v>62</v>
      </c>
      <c r="AQ96" s="1">
        <v>4</v>
      </c>
      <c r="AS96" s="1">
        <v>3</v>
      </c>
      <c r="AU96" s="1">
        <v>3</v>
      </c>
      <c r="AV96" s="1" t="s">
        <v>547</v>
      </c>
      <c r="AW96" s="1" t="s">
        <v>190</v>
      </c>
      <c r="AY96" s="1">
        <v>7</v>
      </c>
      <c r="AZ96" s="1" t="s">
        <v>548</v>
      </c>
      <c r="BA96" s="1" t="s">
        <v>549</v>
      </c>
      <c r="BB96" s="1" t="s">
        <v>550</v>
      </c>
    </row>
    <row r="97" spans="1:54" ht="12.75" x14ac:dyDescent="0.2">
      <c r="A97" s="1">
        <v>95</v>
      </c>
      <c r="B97" s="1">
        <v>95</v>
      </c>
      <c r="C97" s="1">
        <v>95</v>
      </c>
      <c r="D97" s="1" t="s">
        <v>2</v>
      </c>
      <c r="J97" s="2">
        <v>32049</v>
      </c>
      <c r="K97" s="1">
        <v>8</v>
      </c>
      <c r="L97" s="1">
        <v>90</v>
      </c>
      <c r="M97" s="1">
        <v>7</v>
      </c>
      <c r="N97" s="1">
        <v>50</v>
      </c>
      <c r="O97" s="1" t="s">
        <v>91</v>
      </c>
      <c r="P97" s="1">
        <v>0</v>
      </c>
      <c r="Q97" s="1" t="s">
        <v>388</v>
      </c>
      <c r="S97" s="1" t="s">
        <v>56</v>
      </c>
      <c r="U97" s="1">
        <v>1</v>
      </c>
      <c r="V97" s="1" t="s">
        <v>156</v>
      </c>
      <c r="X97" s="1" t="s">
        <v>83</v>
      </c>
      <c r="Z97" s="1" t="s">
        <v>310</v>
      </c>
      <c r="AB97" s="1">
        <v>6</v>
      </c>
      <c r="AC97" s="1" t="s">
        <v>551</v>
      </c>
      <c r="AD97" s="1" t="s">
        <v>74</v>
      </c>
      <c r="AH97" s="1" t="s">
        <v>32</v>
      </c>
      <c r="AI97" s="1" t="s">
        <v>33</v>
      </c>
      <c r="AO97" s="1" t="s">
        <v>552</v>
      </c>
      <c r="AR97" s="1">
        <v>15</v>
      </c>
      <c r="AS97" s="1">
        <v>6</v>
      </c>
      <c r="AU97" s="1">
        <v>40</v>
      </c>
      <c r="AV97" s="1" t="s">
        <v>332</v>
      </c>
      <c r="AW97" s="1" t="s">
        <v>77</v>
      </c>
      <c r="AY97" s="1">
        <v>10</v>
      </c>
      <c r="AZ97" s="1" t="s">
        <v>78</v>
      </c>
    </row>
    <row r="98" spans="1:54" ht="12.75" x14ac:dyDescent="0.2">
      <c r="A98" s="1">
        <v>96</v>
      </c>
      <c r="B98" s="1">
        <v>96</v>
      </c>
      <c r="C98" s="1">
        <v>96</v>
      </c>
      <c r="H98" s="1" t="s">
        <v>6</v>
      </c>
      <c r="J98" s="2">
        <v>35247</v>
      </c>
      <c r="K98" s="1">
        <v>6</v>
      </c>
      <c r="L98" s="1">
        <v>200</v>
      </c>
      <c r="M98" s="1">
        <v>4</v>
      </c>
      <c r="N98" s="1">
        <v>15</v>
      </c>
      <c r="O98" s="1" t="s">
        <v>91</v>
      </c>
      <c r="P98" s="1">
        <v>1</v>
      </c>
      <c r="Q98" s="1" t="s">
        <v>100</v>
      </c>
      <c r="S98" s="1" t="s">
        <v>101</v>
      </c>
      <c r="U98" s="1">
        <v>1</v>
      </c>
      <c r="V98" s="1" t="s">
        <v>112</v>
      </c>
      <c r="X98" s="1" t="s">
        <v>83</v>
      </c>
      <c r="Z98" s="1" t="s">
        <v>59</v>
      </c>
      <c r="AB98" s="1">
        <v>1</v>
      </c>
      <c r="AC98" s="1" t="s">
        <v>60</v>
      </c>
      <c r="AD98" s="1" t="s">
        <v>61</v>
      </c>
      <c r="AH98" s="1" t="s">
        <v>32</v>
      </c>
      <c r="AJ98" s="1" t="s">
        <v>34</v>
      </c>
      <c r="AO98" s="1" t="s">
        <v>87</v>
      </c>
      <c r="AR98" s="1">
        <v>80</v>
      </c>
      <c r="AT98" s="1">
        <v>15</v>
      </c>
      <c r="AU98" s="1">
        <v>4</v>
      </c>
      <c r="AV98" s="1" t="s">
        <v>553</v>
      </c>
      <c r="AW98" s="1" t="s">
        <v>66</v>
      </c>
      <c r="AY98" s="1">
        <v>10</v>
      </c>
      <c r="AZ98" s="1" t="s">
        <v>554</v>
      </c>
      <c r="BA98" s="1" t="s">
        <v>555</v>
      </c>
      <c r="BB98" s="1" t="s">
        <v>556</v>
      </c>
    </row>
    <row r="99" spans="1:54" ht="12.75" x14ac:dyDescent="0.2">
      <c r="A99" s="1">
        <v>97</v>
      </c>
      <c r="B99" s="1">
        <v>97</v>
      </c>
      <c r="C99" s="1">
        <v>97</v>
      </c>
      <c r="E99" s="1" t="s">
        <v>3</v>
      </c>
      <c r="J99" s="2">
        <v>24438</v>
      </c>
      <c r="K99" s="1">
        <v>7</v>
      </c>
      <c r="L99" s="1">
        <v>90</v>
      </c>
      <c r="M99" s="1">
        <v>10</v>
      </c>
      <c r="N99" s="1">
        <v>10</v>
      </c>
      <c r="O99" s="1" t="s">
        <v>69</v>
      </c>
      <c r="P99" s="1">
        <v>1</v>
      </c>
      <c r="Q99" s="1" t="s">
        <v>81</v>
      </c>
      <c r="S99" s="1" t="s">
        <v>106</v>
      </c>
      <c r="U99" s="1">
        <v>1</v>
      </c>
      <c r="V99" s="1" t="s">
        <v>213</v>
      </c>
      <c r="X99" s="1" t="s">
        <v>58</v>
      </c>
      <c r="Z99" s="1" t="s">
        <v>297</v>
      </c>
      <c r="AB99" s="1">
        <v>25</v>
      </c>
      <c r="AC99" s="1" t="s">
        <v>557</v>
      </c>
      <c r="AD99" s="1" t="s">
        <v>86</v>
      </c>
      <c r="AI99" s="1" t="s">
        <v>33</v>
      </c>
      <c r="AO99" s="1" t="s">
        <v>62</v>
      </c>
      <c r="AQ99" s="1">
        <v>4</v>
      </c>
      <c r="AS99" s="1">
        <v>6</v>
      </c>
      <c r="AU99" s="1">
        <v>30</v>
      </c>
      <c r="AV99" s="1" t="s">
        <v>558</v>
      </c>
      <c r="AW99" s="1" t="s">
        <v>77</v>
      </c>
      <c r="AY99" s="1">
        <v>10</v>
      </c>
      <c r="AZ99" s="1" t="s">
        <v>559</v>
      </c>
      <c r="BA99" s="1" t="s">
        <v>427</v>
      </c>
      <c r="BB99" s="1" t="s">
        <v>560</v>
      </c>
    </row>
    <row r="100" spans="1:54" ht="12.75" x14ac:dyDescent="0.2">
      <c r="A100" s="1">
        <v>98</v>
      </c>
      <c r="B100" s="1">
        <v>98</v>
      </c>
      <c r="C100" s="1">
        <v>98</v>
      </c>
      <c r="D100" s="1" t="s">
        <v>2</v>
      </c>
      <c r="J100" s="2">
        <v>29094</v>
      </c>
      <c r="K100" s="1">
        <v>8</v>
      </c>
      <c r="L100" s="1">
        <v>0</v>
      </c>
      <c r="M100" s="1">
        <v>8</v>
      </c>
      <c r="N100" s="1">
        <v>24</v>
      </c>
      <c r="O100" s="1" t="s">
        <v>189</v>
      </c>
      <c r="P100" s="1">
        <v>0</v>
      </c>
      <c r="Q100" s="1" t="s">
        <v>124</v>
      </c>
      <c r="S100" s="1" t="s">
        <v>71</v>
      </c>
      <c r="U100" s="1">
        <v>1</v>
      </c>
      <c r="V100" s="1" t="s">
        <v>213</v>
      </c>
      <c r="X100" s="1" t="s">
        <v>83</v>
      </c>
      <c r="Z100" s="1" t="s">
        <v>94</v>
      </c>
      <c r="AB100" s="1">
        <v>20</v>
      </c>
      <c r="AC100" s="1" t="s">
        <v>561</v>
      </c>
      <c r="AD100" s="1" t="s">
        <v>61</v>
      </c>
      <c r="AG100" s="1" t="s">
        <v>31</v>
      </c>
      <c r="AI100" s="1" t="s">
        <v>33</v>
      </c>
      <c r="AO100" s="1" t="s">
        <v>62</v>
      </c>
      <c r="AQ100" s="1">
        <v>6</v>
      </c>
      <c r="AS100" s="1">
        <v>6</v>
      </c>
      <c r="AU100" s="1">
        <v>12</v>
      </c>
      <c r="AV100" s="1" t="s">
        <v>562</v>
      </c>
      <c r="AW100" s="1" t="s">
        <v>77</v>
      </c>
      <c r="AY100" s="1">
        <v>10</v>
      </c>
      <c r="AZ100" s="1" t="s">
        <v>563</v>
      </c>
      <c r="BA100" s="1" t="s">
        <v>564</v>
      </c>
      <c r="BB100" s="1" t="s">
        <v>565</v>
      </c>
    </row>
    <row r="101" spans="1:54" ht="12.75" x14ac:dyDescent="0.2">
      <c r="A101" s="1">
        <v>99</v>
      </c>
      <c r="B101" s="1">
        <v>99</v>
      </c>
      <c r="C101" s="1">
        <v>99</v>
      </c>
      <c r="F101" s="1" t="s">
        <v>4</v>
      </c>
      <c r="G101" s="1" t="s">
        <v>5</v>
      </c>
      <c r="J101" s="2">
        <v>32967</v>
      </c>
      <c r="K101" s="1">
        <v>8</v>
      </c>
      <c r="L101" s="1">
        <v>0</v>
      </c>
      <c r="M101" s="1">
        <v>12</v>
      </c>
      <c r="N101" s="1">
        <v>3</v>
      </c>
      <c r="O101" s="1" t="s">
        <v>123</v>
      </c>
      <c r="P101" s="1">
        <v>1</v>
      </c>
      <c r="Q101" s="1" t="s">
        <v>55</v>
      </c>
      <c r="S101" s="1" t="s">
        <v>101</v>
      </c>
      <c r="U101" s="1">
        <v>1</v>
      </c>
      <c r="V101" s="1" t="s">
        <v>518</v>
      </c>
      <c r="X101" s="1" t="s">
        <v>83</v>
      </c>
      <c r="Z101" s="1" t="s">
        <v>59</v>
      </c>
      <c r="AB101" s="1">
        <v>4</v>
      </c>
      <c r="AC101" s="1" t="s">
        <v>60</v>
      </c>
      <c r="AD101" s="1" t="s">
        <v>61</v>
      </c>
      <c r="AJ101" s="1" t="s">
        <v>34</v>
      </c>
      <c r="AN101" s="1" t="s">
        <v>566</v>
      </c>
      <c r="AO101" s="1" t="s">
        <v>75</v>
      </c>
      <c r="AQ101" s="1">
        <v>6</v>
      </c>
      <c r="AS101" s="1">
        <v>2</v>
      </c>
      <c r="AU101" s="1">
        <v>5</v>
      </c>
      <c r="AV101" s="1" t="s">
        <v>567</v>
      </c>
      <c r="AW101" s="1" t="s">
        <v>77</v>
      </c>
      <c r="AY101" s="1">
        <v>10</v>
      </c>
      <c r="AZ101" s="1" t="s">
        <v>568</v>
      </c>
      <c r="BA101" s="1" t="s">
        <v>569</v>
      </c>
      <c r="BB101" s="1" t="s">
        <v>570</v>
      </c>
    </row>
    <row r="102" spans="1:54" ht="12.75" x14ac:dyDescent="0.2">
      <c r="A102" s="1">
        <v>100</v>
      </c>
      <c r="B102" s="1">
        <v>100</v>
      </c>
      <c r="C102" s="1">
        <v>100</v>
      </c>
      <c r="D102" s="1" t="s">
        <v>2</v>
      </c>
      <c r="E102" s="1" t="s">
        <v>3</v>
      </c>
      <c r="H102" s="1" t="s">
        <v>6</v>
      </c>
      <c r="J102" s="2">
        <v>27169</v>
      </c>
      <c r="K102" s="1">
        <v>7</v>
      </c>
      <c r="L102" s="1">
        <v>50</v>
      </c>
      <c r="M102" s="1">
        <v>10</v>
      </c>
      <c r="N102" s="1">
        <v>5</v>
      </c>
      <c r="O102" s="1" t="s">
        <v>123</v>
      </c>
      <c r="P102" s="1">
        <v>0</v>
      </c>
      <c r="Q102" s="1" t="s">
        <v>124</v>
      </c>
      <c r="S102" s="1" t="s">
        <v>101</v>
      </c>
      <c r="U102" s="1">
        <v>1</v>
      </c>
      <c r="V102" s="1" t="s">
        <v>213</v>
      </c>
      <c r="X102" s="1" t="s">
        <v>349</v>
      </c>
      <c r="Z102" s="1" t="s">
        <v>571</v>
      </c>
      <c r="AB102" s="1">
        <v>16</v>
      </c>
      <c r="AC102" s="1" t="s">
        <v>572</v>
      </c>
      <c r="AD102" s="1" t="s">
        <v>86</v>
      </c>
      <c r="AI102" s="1" t="s">
        <v>33</v>
      </c>
      <c r="AO102" s="1" t="s">
        <v>75</v>
      </c>
      <c r="AQ102" s="1">
        <v>6</v>
      </c>
      <c r="AS102" s="1">
        <v>6</v>
      </c>
      <c r="AU102" s="1">
        <v>60</v>
      </c>
      <c r="AV102" s="1" t="s">
        <v>573</v>
      </c>
      <c r="AW102" s="1" t="s">
        <v>77</v>
      </c>
      <c r="AY102" s="1">
        <v>6</v>
      </c>
      <c r="AZ102" s="1" t="s">
        <v>574</v>
      </c>
    </row>
    <row r="103" spans="1:54" ht="12.75" x14ac:dyDescent="0.2">
      <c r="A103" s="1">
        <v>101</v>
      </c>
      <c r="B103" s="1">
        <v>101</v>
      </c>
      <c r="C103" s="1">
        <v>101</v>
      </c>
      <c r="H103" s="1" t="s">
        <v>6</v>
      </c>
      <c r="J103" s="2">
        <v>31622</v>
      </c>
      <c r="K103" s="1">
        <v>6</v>
      </c>
      <c r="L103" s="1">
        <v>2</v>
      </c>
      <c r="M103" s="1">
        <v>12</v>
      </c>
      <c r="N103" s="1">
        <v>3</v>
      </c>
      <c r="O103" s="1" t="s">
        <v>80</v>
      </c>
      <c r="P103" s="1">
        <v>0</v>
      </c>
      <c r="Q103" s="1" t="s">
        <v>70</v>
      </c>
      <c r="S103" s="1" t="s">
        <v>101</v>
      </c>
      <c r="U103" s="1">
        <v>1</v>
      </c>
      <c r="V103" s="1" t="s">
        <v>406</v>
      </c>
      <c r="X103" s="1" t="s">
        <v>113</v>
      </c>
      <c r="Z103" s="1" t="s">
        <v>59</v>
      </c>
      <c r="AB103" s="1">
        <v>10</v>
      </c>
      <c r="AC103" s="1" t="s">
        <v>575</v>
      </c>
      <c r="AD103" s="1" t="s">
        <v>86</v>
      </c>
      <c r="AI103" s="1" t="s">
        <v>33</v>
      </c>
      <c r="AO103" s="1" t="s">
        <v>87</v>
      </c>
      <c r="AR103" s="1">
        <v>10</v>
      </c>
      <c r="AS103" s="1">
        <v>5</v>
      </c>
      <c r="AU103" s="1">
        <v>20</v>
      </c>
      <c r="AV103" s="1" t="s">
        <v>576</v>
      </c>
      <c r="AW103" s="1" t="s">
        <v>77</v>
      </c>
      <c r="AY103" s="1">
        <v>8</v>
      </c>
      <c r="AZ103" s="1" t="s">
        <v>577</v>
      </c>
      <c r="BA103" s="1" t="s">
        <v>578</v>
      </c>
      <c r="BB103" s="1" t="s">
        <v>579</v>
      </c>
    </row>
    <row r="104" spans="1:54" ht="12.75" x14ac:dyDescent="0.2">
      <c r="A104" s="1">
        <v>102</v>
      </c>
      <c r="B104" s="1">
        <v>102</v>
      </c>
      <c r="C104" s="1">
        <v>102</v>
      </c>
      <c r="D104" s="1" t="s">
        <v>2</v>
      </c>
      <c r="E104" s="1" t="s">
        <v>3</v>
      </c>
      <c r="H104" s="1" t="s">
        <v>6</v>
      </c>
      <c r="J104" s="2">
        <v>32721</v>
      </c>
      <c r="K104" s="1">
        <v>6</v>
      </c>
      <c r="L104" s="1">
        <v>0</v>
      </c>
      <c r="M104" s="1">
        <v>14</v>
      </c>
      <c r="N104" s="1">
        <v>25</v>
      </c>
      <c r="O104" s="1" t="s">
        <v>135</v>
      </c>
      <c r="P104" s="1">
        <v>1</v>
      </c>
      <c r="Q104" s="1" t="s">
        <v>81</v>
      </c>
      <c r="T104" s="1" t="s">
        <v>580</v>
      </c>
      <c r="U104" s="1">
        <v>1</v>
      </c>
      <c r="V104" s="1" t="s">
        <v>464</v>
      </c>
      <c r="X104" s="1" t="s">
        <v>93</v>
      </c>
      <c r="AA104" s="1" t="s">
        <v>581</v>
      </c>
      <c r="AB104" s="1">
        <v>6</v>
      </c>
      <c r="AC104" s="1" t="s">
        <v>582</v>
      </c>
      <c r="AD104" s="1" t="s">
        <v>61</v>
      </c>
      <c r="AG104" s="1" t="s">
        <v>31</v>
      </c>
      <c r="AN104" s="1" t="s">
        <v>583</v>
      </c>
      <c r="AO104" s="1" t="s">
        <v>75</v>
      </c>
      <c r="AR104" s="1">
        <v>20</v>
      </c>
      <c r="AS104" s="1">
        <v>4</v>
      </c>
      <c r="AU104" s="1">
        <v>80</v>
      </c>
      <c r="AV104" s="1" t="s">
        <v>584</v>
      </c>
      <c r="AX104" s="1" t="s">
        <v>585</v>
      </c>
      <c r="AY104" s="1">
        <v>9</v>
      </c>
      <c r="AZ104" s="1" t="s">
        <v>586</v>
      </c>
      <c r="BA104" s="1" t="s">
        <v>587</v>
      </c>
      <c r="BB104" s="1" t="s">
        <v>588</v>
      </c>
    </row>
    <row r="105" spans="1:54" ht="12.75" x14ac:dyDescent="0.2">
      <c r="A105" s="1">
        <v>103</v>
      </c>
      <c r="B105" s="1">
        <v>103</v>
      </c>
      <c r="C105" s="1">
        <v>103</v>
      </c>
      <c r="D105" s="1" t="s">
        <v>2</v>
      </c>
      <c r="J105" s="2">
        <v>23231</v>
      </c>
      <c r="K105" s="1">
        <v>7</v>
      </c>
      <c r="L105" s="1">
        <v>0</v>
      </c>
      <c r="M105" s="1">
        <v>10</v>
      </c>
      <c r="N105" s="1">
        <v>20</v>
      </c>
      <c r="O105" s="1" t="s">
        <v>303</v>
      </c>
      <c r="P105" s="1">
        <v>1</v>
      </c>
      <c r="Q105" s="1" t="s">
        <v>70</v>
      </c>
      <c r="S105" s="1" t="s">
        <v>101</v>
      </c>
      <c r="U105" s="1">
        <v>1</v>
      </c>
      <c r="V105" s="1" t="s">
        <v>112</v>
      </c>
      <c r="X105" s="1" t="s">
        <v>125</v>
      </c>
      <c r="Z105" s="1" t="s">
        <v>157</v>
      </c>
      <c r="AB105" s="1">
        <v>27</v>
      </c>
      <c r="AC105" s="1" t="s">
        <v>589</v>
      </c>
      <c r="AD105" s="1" t="s">
        <v>86</v>
      </c>
      <c r="AH105" s="1" t="s">
        <v>32</v>
      </c>
      <c r="AP105" s="1" t="s">
        <v>590</v>
      </c>
      <c r="AR105" s="1">
        <v>10</v>
      </c>
      <c r="AS105" s="1">
        <v>4</v>
      </c>
      <c r="AU105" s="1">
        <v>10</v>
      </c>
      <c r="AV105" s="1" t="s">
        <v>591</v>
      </c>
      <c r="AW105" s="1" t="s">
        <v>190</v>
      </c>
      <c r="AY105" s="1">
        <v>2</v>
      </c>
      <c r="AZ105" s="1" t="s">
        <v>592</v>
      </c>
      <c r="BA105" s="1" t="s">
        <v>593</v>
      </c>
      <c r="BB105" s="1" t="s">
        <v>594</v>
      </c>
    </row>
    <row r="106" spans="1:54" ht="12.75" x14ac:dyDescent="0.2">
      <c r="A106" s="1">
        <v>104</v>
      </c>
      <c r="B106" s="1">
        <v>104</v>
      </c>
      <c r="C106" s="1">
        <v>104</v>
      </c>
      <c r="D106" s="1" t="s">
        <v>2</v>
      </c>
      <c r="H106" s="1" t="s">
        <v>6</v>
      </c>
      <c r="J106" s="2">
        <v>32437</v>
      </c>
      <c r="K106" s="1">
        <v>8</v>
      </c>
      <c r="L106" s="1">
        <v>0</v>
      </c>
      <c r="M106" s="1">
        <v>10</v>
      </c>
      <c r="N106" s="1">
        <v>10</v>
      </c>
      <c r="O106" s="1" t="s">
        <v>105</v>
      </c>
      <c r="P106" s="1">
        <v>0</v>
      </c>
      <c r="Q106" s="1" t="s">
        <v>70</v>
      </c>
      <c r="T106" s="1" t="s">
        <v>595</v>
      </c>
      <c r="U106" s="1">
        <v>0</v>
      </c>
      <c r="AD106" s="1" t="s">
        <v>86</v>
      </c>
      <c r="AH106" s="1" t="s">
        <v>32</v>
      </c>
      <c r="AJ106" s="1" t="s">
        <v>34</v>
      </c>
      <c r="AO106" s="1" t="s">
        <v>87</v>
      </c>
      <c r="AR106" s="1">
        <v>15</v>
      </c>
      <c r="AT106" s="1">
        <v>15</v>
      </c>
      <c r="AU106" s="1">
        <v>16</v>
      </c>
      <c r="AV106" s="1" t="s">
        <v>596</v>
      </c>
      <c r="AX106" s="1" t="s">
        <v>597</v>
      </c>
      <c r="AY106" s="1">
        <v>4</v>
      </c>
      <c r="AZ106" s="1" t="s">
        <v>598</v>
      </c>
      <c r="BA106" s="1" t="s">
        <v>599</v>
      </c>
      <c r="BB106" s="1" t="s">
        <v>600</v>
      </c>
    </row>
    <row r="107" spans="1:54" ht="12.75" x14ac:dyDescent="0.2">
      <c r="A107" s="1">
        <v>105</v>
      </c>
      <c r="B107" s="1">
        <v>105</v>
      </c>
      <c r="C107" s="1">
        <v>105</v>
      </c>
      <c r="E107" s="1" t="s">
        <v>3</v>
      </c>
      <c r="F107" s="1" t="s">
        <v>4</v>
      </c>
      <c r="J107" s="2">
        <v>31109</v>
      </c>
      <c r="K107" s="1">
        <v>6</v>
      </c>
      <c r="L107" s="1">
        <v>45</v>
      </c>
      <c r="M107" s="1">
        <v>9</v>
      </c>
      <c r="N107" s="1">
        <v>2</v>
      </c>
      <c r="O107" s="1" t="s">
        <v>54</v>
      </c>
      <c r="P107" s="1">
        <v>1</v>
      </c>
      <c r="Q107" s="1" t="s">
        <v>55</v>
      </c>
      <c r="S107" s="1" t="s">
        <v>101</v>
      </c>
      <c r="U107" s="1">
        <v>1</v>
      </c>
      <c r="V107" s="1" t="s">
        <v>32</v>
      </c>
      <c r="Y107" s="1" t="s">
        <v>601</v>
      </c>
      <c r="Z107" s="1" t="s">
        <v>59</v>
      </c>
      <c r="AB107" s="1">
        <v>3</v>
      </c>
      <c r="AC107" s="1" t="s">
        <v>602</v>
      </c>
      <c r="AD107" s="1" t="s">
        <v>74</v>
      </c>
      <c r="AH107" s="1" t="s">
        <v>32</v>
      </c>
      <c r="AO107" s="1" t="s">
        <v>87</v>
      </c>
      <c r="AQ107" s="1">
        <v>4</v>
      </c>
      <c r="AS107" s="1">
        <v>5</v>
      </c>
      <c r="AU107" s="1">
        <v>30</v>
      </c>
      <c r="AV107" s="1" t="s">
        <v>603</v>
      </c>
      <c r="AW107" s="1" t="s">
        <v>66</v>
      </c>
      <c r="AY107" s="1">
        <v>9</v>
      </c>
      <c r="AZ107" s="1" t="s">
        <v>604</v>
      </c>
      <c r="BA107" s="1" t="s">
        <v>605</v>
      </c>
    </row>
    <row r="108" spans="1:54" ht="12.75" x14ac:dyDescent="0.2">
      <c r="A108" s="1">
        <v>106</v>
      </c>
      <c r="B108" s="1">
        <v>106</v>
      </c>
      <c r="C108" s="1">
        <v>106</v>
      </c>
      <c r="D108" s="1" t="s">
        <v>2</v>
      </c>
      <c r="H108" s="1" t="s">
        <v>6</v>
      </c>
      <c r="J108" s="2">
        <v>29887</v>
      </c>
      <c r="K108" s="1">
        <v>7</v>
      </c>
      <c r="L108" s="1">
        <v>30</v>
      </c>
      <c r="M108" s="1">
        <v>9</v>
      </c>
      <c r="N108" s="1">
        <v>10</v>
      </c>
      <c r="O108" s="1" t="s">
        <v>54</v>
      </c>
      <c r="P108" s="1">
        <v>0</v>
      </c>
      <c r="Q108" s="1" t="s">
        <v>70</v>
      </c>
      <c r="S108" s="1" t="s">
        <v>106</v>
      </c>
      <c r="U108" s="1">
        <v>1</v>
      </c>
      <c r="V108" s="1" t="s">
        <v>213</v>
      </c>
      <c r="X108" s="1" t="s">
        <v>113</v>
      </c>
      <c r="Z108" s="1" t="s">
        <v>94</v>
      </c>
      <c r="AB108" s="1">
        <v>11</v>
      </c>
      <c r="AC108" s="1" t="s">
        <v>606</v>
      </c>
      <c r="AD108" s="1" t="s">
        <v>61</v>
      </c>
      <c r="AJ108" s="1" t="s">
        <v>34</v>
      </c>
      <c r="AO108" s="1" t="s">
        <v>75</v>
      </c>
      <c r="AQ108" s="1">
        <v>6</v>
      </c>
      <c r="AS108" s="1">
        <v>4</v>
      </c>
      <c r="AU108" s="1">
        <v>3</v>
      </c>
      <c r="AV108" s="1" t="s">
        <v>607</v>
      </c>
      <c r="AW108" s="1" t="s">
        <v>77</v>
      </c>
      <c r="AY108" s="1">
        <v>9</v>
      </c>
      <c r="AZ108" s="1" t="s">
        <v>608</v>
      </c>
      <c r="BA108" s="1" t="s">
        <v>609</v>
      </c>
    </row>
    <row r="109" spans="1:54" ht="12.75" x14ac:dyDescent="0.2">
      <c r="A109" s="1">
        <v>107</v>
      </c>
      <c r="B109" s="1">
        <v>107</v>
      </c>
      <c r="C109" s="1">
        <v>107</v>
      </c>
      <c r="E109" s="1" t="s">
        <v>3</v>
      </c>
      <c r="J109" s="2">
        <v>30505</v>
      </c>
      <c r="K109" s="1">
        <v>7</v>
      </c>
      <c r="L109" s="1">
        <v>80</v>
      </c>
      <c r="M109" s="1">
        <v>5</v>
      </c>
      <c r="N109" s="1">
        <v>10</v>
      </c>
      <c r="O109" s="1" t="s">
        <v>303</v>
      </c>
      <c r="P109" s="1">
        <v>1</v>
      </c>
      <c r="Q109" s="1" t="s">
        <v>70</v>
      </c>
      <c r="S109" s="1" t="s">
        <v>101</v>
      </c>
      <c r="U109" s="1">
        <v>1</v>
      </c>
      <c r="V109" s="1" t="s">
        <v>213</v>
      </c>
      <c r="X109" s="1" t="s">
        <v>83</v>
      </c>
      <c r="Z109" s="1" t="s">
        <v>94</v>
      </c>
      <c r="AB109" s="1">
        <v>10</v>
      </c>
      <c r="AC109" s="1" t="s">
        <v>610</v>
      </c>
      <c r="AD109" s="1" t="s">
        <v>86</v>
      </c>
      <c r="AH109" s="1" t="s">
        <v>32</v>
      </c>
      <c r="AO109" s="1" t="s">
        <v>75</v>
      </c>
      <c r="AQ109" s="1">
        <v>6</v>
      </c>
      <c r="AS109" s="1">
        <v>4</v>
      </c>
      <c r="AU109" s="1">
        <v>12</v>
      </c>
      <c r="AV109" s="1" t="s">
        <v>611</v>
      </c>
      <c r="AW109" s="1" t="s">
        <v>77</v>
      </c>
      <c r="AY109" s="1">
        <v>7</v>
      </c>
      <c r="AZ109" s="1" t="s">
        <v>612</v>
      </c>
      <c r="BA109" s="1" t="s">
        <v>613</v>
      </c>
    </row>
    <row r="110" spans="1:54" ht="12.75" x14ac:dyDescent="0.2">
      <c r="A110" s="1">
        <v>108</v>
      </c>
      <c r="B110" s="1">
        <v>108</v>
      </c>
      <c r="C110" s="1">
        <v>108</v>
      </c>
      <c r="D110" s="1" t="s">
        <v>2</v>
      </c>
      <c r="H110" s="1" t="s">
        <v>6</v>
      </c>
      <c r="J110" s="2">
        <v>30306</v>
      </c>
      <c r="K110" s="1">
        <v>7</v>
      </c>
      <c r="L110" s="1">
        <v>120</v>
      </c>
      <c r="M110" s="1">
        <v>15</v>
      </c>
      <c r="N110" s="1">
        <v>12</v>
      </c>
      <c r="O110" s="1" t="s">
        <v>189</v>
      </c>
      <c r="P110" s="1">
        <v>0</v>
      </c>
      <c r="Q110" s="1" t="s">
        <v>70</v>
      </c>
      <c r="S110" s="1" t="s">
        <v>71</v>
      </c>
      <c r="U110" s="1">
        <v>1</v>
      </c>
      <c r="V110" s="1" t="s">
        <v>411</v>
      </c>
      <c r="X110" s="1" t="s">
        <v>58</v>
      </c>
      <c r="Z110" s="1" t="s">
        <v>94</v>
      </c>
      <c r="AB110" s="1">
        <v>7</v>
      </c>
      <c r="AC110" s="1" t="s">
        <v>614</v>
      </c>
      <c r="AD110" s="1" t="s">
        <v>86</v>
      </c>
      <c r="AE110" s="1" t="s">
        <v>29</v>
      </c>
      <c r="AH110" s="1" t="s">
        <v>32</v>
      </c>
      <c r="AO110" s="1" t="s">
        <v>75</v>
      </c>
      <c r="AR110" s="1" t="s">
        <v>615</v>
      </c>
      <c r="AT110" s="1" t="s">
        <v>615</v>
      </c>
      <c r="AU110" s="1">
        <v>8</v>
      </c>
      <c r="AV110" s="1" t="s">
        <v>616</v>
      </c>
      <c r="AW110" s="1" t="s">
        <v>66</v>
      </c>
      <c r="AY110" s="1">
        <v>8</v>
      </c>
      <c r="AZ110" s="1" t="s">
        <v>617</v>
      </c>
      <c r="BA110" s="1" t="s">
        <v>618</v>
      </c>
      <c r="BB110" s="1" t="s">
        <v>619</v>
      </c>
    </row>
    <row r="111" spans="1:54" ht="12.75" x14ac:dyDescent="0.2">
      <c r="A111" s="1">
        <v>109</v>
      </c>
      <c r="B111" s="1">
        <v>109</v>
      </c>
      <c r="C111" s="1">
        <v>109</v>
      </c>
      <c r="E111" s="1" t="s">
        <v>3</v>
      </c>
      <c r="H111" s="1" t="s">
        <v>6</v>
      </c>
      <c r="J111" s="2">
        <v>30747</v>
      </c>
      <c r="K111" s="1">
        <v>6</v>
      </c>
      <c r="L111" s="1">
        <v>20</v>
      </c>
      <c r="M111" s="1">
        <v>16</v>
      </c>
      <c r="N111" s="1">
        <v>30</v>
      </c>
      <c r="O111" s="1" t="s">
        <v>189</v>
      </c>
      <c r="P111" s="1">
        <v>0</v>
      </c>
      <c r="Q111" s="1" t="s">
        <v>70</v>
      </c>
      <c r="S111" s="1" t="s">
        <v>106</v>
      </c>
      <c r="U111" s="1">
        <v>1</v>
      </c>
      <c r="V111" s="1" t="s">
        <v>143</v>
      </c>
      <c r="X111" s="1" t="s">
        <v>113</v>
      </c>
      <c r="Z111" s="1" t="s">
        <v>571</v>
      </c>
      <c r="AB111" s="1">
        <v>4</v>
      </c>
      <c r="AC111" s="1" t="s">
        <v>620</v>
      </c>
      <c r="AD111" s="1" t="s">
        <v>74</v>
      </c>
      <c r="AM111" s="1" t="s">
        <v>37</v>
      </c>
      <c r="AW111" s="1" t="s">
        <v>77</v>
      </c>
      <c r="AY111" s="1">
        <v>8</v>
      </c>
      <c r="AZ111" s="1" t="s">
        <v>621</v>
      </c>
      <c r="BA111" s="1" t="s">
        <v>622</v>
      </c>
      <c r="BB111" s="1" t="s">
        <v>623</v>
      </c>
    </row>
    <row r="112" spans="1:54" ht="12.75" x14ac:dyDescent="0.2">
      <c r="A112" s="1">
        <v>110</v>
      </c>
      <c r="B112" s="1">
        <v>110</v>
      </c>
      <c r="C112" s="1">
        <v>110</v>
      </c>
      <c r="H112" s="1" t="s">
        <v>6</v>
      </c>
      <c r="J112" s="2">
        <v>35313</v>
      </c>
      <c r="K112" s="1">
        <v>8</v>
      </c>
      <c r="L112" s="1">
        <v>60</v>
      </c>
      <c r="M112" s="1">
        <v>10</v>
      </c>
      <c r="N112" s="1">
        <v>6</v>
      </c>
      <c r="O112" s="1" t="s">
        <v>54</v>
      </c>
      <c r="P112" s="1">
        <v>1</v>
      </c>
      <c r="Q112" s="1" t="s">
        <v>70</v>
      </c>
      <c r="S112" s="1" t="s">
        <v>101</v>
      </c>
      <c r="U112" s="1">
        <v>1</v>
      </c>
      <c r="V112" s="1" t="s">
        <v>32</v>
      </c>
      <c r="X112" s="1" t="s">
        <v>83</v>
      </c>
      <c r="Z112" s="1" t="s">
        <v>126</v>
      </c>
      <c r="AB112" s="1">
        <v>0</v>
      </c>
      <c r="AC112" s="1" t="s">
        <v>624</v>
      </c>
      <c r="AD112" s="1" t="s">
        <v>362</v>
      </c>
      <c r="AH112" s="1" t="s">
        <v>32</v>
      </c>
      <c r="AO112" s="1" t="s">
        <v>87</v>
      </c>
      <c r="AQ112" s="1">
        <v>6</v>
      </c>
      <c r="AS112" s="1">
        <v>3</v>
      </c>
      <c r="AU112" s="1">
        <v>5</v>
      </c>
      <c r="AV112" s="1" t="s">
        <v>625</v>
      </c>
      <c r="AW112" s="1" t="s">
        <v>77</v>
      </c>
      <c r="AY112" s="1">
        <v>10</v>
      </c>
      <c r="AZ112" s="1" t="s">
        <v>626</v>
      </c>
      <c r="BA112" s="1" t="s">
        <v>627</v>
      </c>
    </row>
    <row r="113" spans="1:54" ht="12.75" x14ac:dyDescent="0.2">
      <c r="A113" s="1">
        <v>111</v>
      </c>
      <c r="B113" s="1">
        <v>111</v>
      </c>
      <c r="C113" s="1">
        <v>111</v>
      </c>
      <c r="D113" s="1" t="s">
        <v>2</v>
      </c>
      <c r="J113" s="2">
        <v>30983</v>
      </c>
      <c r="K113" s="1">
        <v>7</v>
      </c>
      <c r="L113" s="1">
        <v>20</v>
      </c>
      <c r="M113" s="1">
        <v>9</v>
      </c>
      <c r="N113" s="1">
        <v>2</v>
      </c>
      <c r="O113" s="1" t="s">
        <v>225</v>
      </c>
      <c r="P113" s="1">
        <v>1</v>
      </c>
      <c r="Q113" s="1" t="s">
        <v>388</v>
      </c>
      <c r="S113" s="1" t="s">
        <v>106</v>
      </c>
      <c r="U113" s="1">
        <v>1</v>
      </c>
      <c r="V113" s="1" t="s">
        <v>7</v>
      </c>
      <c r="X113" s="1" t="s">
        <v>83</v>
      </c>
      <c r="Z113" s="1" t="s">
        <v>84</v>
      </c>
      <c r="AB113" s="1">
        <v>3</v>
      </c>
      <c r="AC113" s="1" t="s">
        <v>628</v>
      </c>
      <c r="AD113" s="1" t="s">
        <v>86</v>
      </c>
      <c r="AH113" s="1" t="s">
        <v>32</v>
      </c>
      <c r="AO113" s="1" t="s">
        <v>87</v>
      </c>
      <c r="AR113" s="1">
        <v>10</v>
      </c>
      <c r="AS113" s="1">
        <v>6</v>
      </c>
      <c r="AU113" s="1">
        <v>15</v>
      </c>
      <c r="AV113" s="1" t="s">
        <v>629</v>
      </c>
      <c r="AW113" s="1" t="s">
        <v>77</v>
      </c>
      <c r="AY113" s="1">
        <v>7</v>
      </c>
      <c r="AZ113" s="1" t="s">
        <v>630</v>
      </c>
      <c r="BA113" s="1" t="s">
        <v>631</v>
      </c>
      <c r="BB113" s="1" t="s">
        <v>632</v>
      </c>
    </row>
    <row r="114" spans="1:54" ht="12.75" x14ac:dyDescent="0.2">
      <c r="A114" s="1">
        <v>112</v>
      </c>
      <c r="B114" s="1">
        <v>112</v>
      </c>
      <c r="C114" s="1">
        <v>112</v>
      </c>
      <c r="D114" s="1" t="s">
        <v>2</v>
      </c>
      <c r="F114" s="1" t="s">
        <v>4</v>
      </c>
      <c r="H114" s="1" t="s">
        <v>6</v>
      </c>
      <c r="J114" s="2">
        <v>42797</v>
      </c>
      <c r="K114" s="1">
        <v>7</v>
      </c>
      <c r="L114" s="1">
        <v>1</v>
      </c>
      <c r="M114" s="1">
        <v>10</v>
      </c>
      <c r="N114" s="1">
        <v>5</v>
      </c>
      <c r="O114" s="1" t="s">
        <v>335</v>
      </c>
      <c r="P114" s="1">
        <v>1</v>
      </c>
      <c r="Q114" s="1" t="s">
        <v>100</v>
      </c>
      <c r="S114" s="1" t="s">
        <v>71</v>
      </c>
      <c r="U114" s="1">
        <v>0</v>
      </c>
      <c r="AD114" s="1" t="s">
        <v>86</v>
      </c>
      <c r="AF114" s="1" t="s">
        <v>30</v>
      </c>
      <c r="AO114" s="1" t="s">
        <v>87</v>
      </c>
      <c r="AR114" s="1">
        <v>15</v>
      </c>
      <c r="AT114" s="1">
        <v>15</v>
      </c>
      <c r="AU114" s="1">
        <v>8</v>
      </c>
      <c r="AV114" s="1" t="s">
        <v>633</v>
      </c>
      <c r="AW114" s="1" t="s">
        <v>66</v>
      </c>
      <c r="AY114" s="1">
        <v>10</v>
      </c>
      <c r="AZ114" s="1" t="s">
        <v>634</v>
      </c>
      <c r="BA114" s="1" t="s">
        <v>635</v>
      </c>
      <c r="BB114" s="1" t="s">
        <v>636</v>
      </c>
    </row>
    <row r="115" spans="1:54" ht="12.75" x14ac:dyDescent="0.2">
      <c r="A115" s="1">
        <v>113</v>
      </c>
      <c r="B115" s="1">
        <v>113</v>
      </c>
      <c r="C115" s="1">
        <v>113</v>
      </c>
      <c r="E115" s="1" t="s">
        <v>3</v>
      </c>
      <c r="J115" s="2">
        <v>33577</v>
      </c>
      <c r="K115" s="1">
        <v>7</v>
      </c>
      <c r="L115" s="1">
        <v>150</v>
      </c>
      <c r="M115" s="1">
        <v>7</v>
      </c>
      <c r="N115" s="1">
        <v>8</v>
      </c>
      <c r="O115" s="1" t="s">
        <v>80</v>
      </c>
      <c r="P115" s="1">
        <v>1</v>
      </c>
      <c r="Q115" s="1" t="s">
        <v>81</v>
      </c>
      <c r="S115" s="1" t="s">
        <v>56</v>
      </c>
      <c r="U115" s="1">
        <v>1</v>
      </c>
      <c r="V115" s="1" t="s">
        <v>32</v>
      </c>
      <c r="Y115" s="1" t="s">
        <v>637</v>
      </c>
      <c r="Z115" s="1" t="s">
        <v>231</v>
      </c>
      <c r="AB115" s="1">
        <v>3</v>
      </c>
      <c r="AC115" s="1" t="s">
        <v>638</v>
      </c>
      <c r="AD115" s="1" t="s">
        <v>86</v>
      </c>
      <c r="AJ115" s="1" t="s">
        <v>34</v>
      </c>
      <c r="AO115" s="1" t="s">
        <v>62</v>
      </c>
      <c r="AQ115" s="1">
        <v>4</v>
      </c>
      <c r="AS115" s="1">
        <v>3</v>
      </c>
      <c r="AU115" s="1">
        <v>30</v>
      </c>
      <c r="AV115" s="1" t="s">
        <v>639</v>
      </c>
      <c r="AW115" s="1" t="s">
        <v>77</v>
      </c>
      <c r="AY115" s="1">
        <v>8</v>
      </c>
      <c r="AZ115" s="1" t="s">
        <v>640</v>
      </c>
      <c r="BA115" s="1" t="s">
        <v>641</v>
      </c>
      <c r="BB115" s="1" t="s">
        <v>642</v>
      </c>
    </row>
    <row r="116" spans="1:54" ht="12.75" x14ac:dyDescent="0.2">
      <c r="A116" s="1">
        <v>114</v>
      </c>
      <c r="B116" s="1">
        <v>114</v>
      </c>
      <c r="C116" s="1">
        <v>114</v>
      </c>
      <c r="D116" s="1" t="s">
        <v>2</v>
      </c>
      <c r="J116" s="2">
        <v>34088</v>
      </c>
      <c r="K116" s="1">
        <v>6</v>
      </c>
      <c r="L116" s="1">
        <v>50</v>
      </c>
      <c r="M116" s="1">
        <v>10</v>
      </c>
      <c r="N116" s="1">
        <v>20</v>
      </c>
      <c r="O116" s="1" t="s">
        <v>105</v>
      </c>
      <c r="P116" s="1">
        <v>1</v>
      </c>
      <c r="Q116" s="1" t="s">
        <v>388</v>
      </c>
      <c r="T116" s="1" t="s">
        <v>643</v>
      </c>
      <c r="U116" s="1">
        <v>1</v>
      </c>
      <c r="V116" s="1" t="s">
        <v>32</v>
      </c>
      <c r="X116" s="1" t="s">
        <v>83</v>
      </c>
      <c r="Z116" s="1" t="s">
        <v>272</v>
      </c>
      <c r="AB116" s="1">
        <v>2</v>
      </c>
      <c r="AC116" s="1" t="s">
        <v>644</v>
      </c>
      <c r="AD116" s="1" t="s">
        <v>86</v>
      </c>
      <c r="AH116" s="1" t="s">
        <v>32</v>
      </c>
      <c r="AO116" s="1" t="s">
        <v>75</v>
      </c>
      <c r="AQ116" s="1">
        <v>3</v>
      </c>
      <c r="AS116" s="1">
        <v>3</v>
      </c>
      <c r="AU116" s="1">
        <v>45</v>
      </c>
      <c r="AV116" s="1" t="s">
        <v>645</v>
      </c>
      <c r="AW116" s="1" t="s">
        <v>77</v>
      </c>
      <c r="AY116" s="1">
        <v>9</v>
      </c>
      <c r="AZ116" s="1" t="s">
        <v>646</v>
      </c>
    </row>
    <row r="117" spans="1:54" ht="12.75" x14ac:dyDescent="0.2">
      <c r="A117" s="1">
        <v>115</v>
      </c>
      <c r="B117" s="1">
        <v>115</v>
      </c>
      <c r="C117" s="1">
        <v>115</v>
      </c>
      <c r="D117" s="1" t="s">
        <v>2</v>
      </c>
      <c r="E117" s="1" t="s">
        <v>3</v>
      </c>
      <c r="H117" s="1" t="s">
        <v>6</v>
      </c>
      <c r="J117" s="2">
        <v>30028</v>
      </c>
      <c r="K117" s="1">
        <v>6</v>
      </c>
      <c r="L117" s="1">
        <v>120</v>
      </c>
      <c r="M117" s="1">
        <v>10</v>
      </c>
      <c r="N117" s="1">
        <v>0</v>
      </c>
      <c r="O117" s="1" t="s">
        <v>80</v>
      </c>
      <c r="P117" s="1">
        <v>0</v>
      </c>
      <c r="Q117" s="1" t="s">
        <v>100</v>
      </c>
      <c r="S117" s="1" t="s">
        <v>106</v>
      </c>
      <c r="U117" s="1">
        <v>1</v>
      </c>
      <c r="V117" s="1" t="s">
        <v>57</v>
      </c>
      <c r="X117" s="1" t="s">
        <v>58</v>
      </c>
      <c r="Z117" s="1" t="s">
        <v>647</v>
      </c>
      <c r="AB117" s="1">
        <v>14</v>
      </c>
      <c r="AC117" s="1" t="s">
        <v>648</v>
      </c>
      <c r="AD117" s="1" t="s">
        <v>86</v>
      </c>
      <c r="AJ117" s="1" t="s">
        <v>34</v>
      </c>
      <c r="AK117" s="1" t="s">
        <v>35</v>
      </c>
      <c r="AO117" s="1" t="s">
        <v>87</v>
      </c>
      <c r="AQ117" s="1">
        <v>6</v>
      </c>
      <c r="AS117" s="1">
        <v>6</v>
      </c>
      <c r="AU117" s="1">
        <v>15</v>
      </c>
      <c r="AV117" s="1" t="s">
        <v>649</v>
      </c>
      <c r="AW117" s="1" t="s">
        <v>192</v>
      </c>
      <c r="AY117" s="1">
        <v>8</v>
      </c>
      <c r="AZ117" s="1" t="s">
        <v>650</v>
      </c>
      <c r="BA117" s="1" t="s">
        <v>651</v>
      </c>
      <c r="BB117" s="1" t="s">
        <v>652</v>
      </c>
    </row>
    <row r="118" spans="1:54" ht="12.75" x14ac:dyDescent="0.2">
      <c r="A118" s="1">
        <v>116</v>
      </c>
      <c r="B118" s="1">
        <v>116</v>
      </c>
      <c r="C118" s="1">
        <v>116</v>
      </c>
      <c r="H118" s="1" t="s">
        <v>6</v>
      </c>
      <c r="J118" s="2">
        <v>42929</v>
      </c>
      <c r="K118" s="1">
        <v>7</v>
      </c>
      <c r="L118" s="1">
        <v>20</v>
      </c>
      <c r="M118" s="1">
        <v>3</v>
      </c>
      <c r="N118" s="1">
        <v>12</v>
      </c>
      <c r="O118" s="1" t="s">
        <v>225</v>
      </c>
      <c r="P118" s="1">
        <v>0</v>
      </c>
      <c r="Q118" s="1" t="s">
        <v>100</v>
      </c>
      <c r="S118" s="1" t="s">
        <v>56</v>
      </c>
      <c r="U118" s="1">
        <v>1</v>
      </c>
      <c r="V118" s="1" t="s">
        <v>198</v>
      </c>
      <c r="X118" s="1" t="s">
        <v>83</v>
      </c>
      <c r="Z118" s="1" t="s">
        <v>310</v>
      </c>
      <c r="AB118" s="1">
        <v>5</v>
      </c>
      <c r="AC118" s="1" t="s">
        <v>653</v>
      </c>
      <c r="AD118" s="1" t="s">
        <v>86</v>
      </c>
      <c r="AE118" s="1" t="s">
        <v>29</v>
      </c>
      <c r="AJ118" s="1" t="s">
        <v>34</v>
      </c>
      <c r="AO118" s="1" t="s">
        <v>163</v>
      </c>
      <c r="AR118" s="1">
        <v>12</v>
      </c>
      <c r="AS118" s="1">
        <v>2</v>
      </c>
      <c r="AU118" s="1">
        <v>10</v>
      </c>
      <c r="AV118" s="1" t="s">
        <v>654</v>
      </c>
      <c r="AW118" s="1" t="s">
        <v>77</v>
      </c>
      <c r="AY118" s="1">
        <v>6</v>
      </c>
      <c r="AZ118" s="1" t="s">
        <v>655</v>
      </c>
      <c r="BA118" s="1" t="s">
        <v>37</v>
      </c>
      <c r="BB118" s="1" t="s">
        <v>37</v>
      </c>
    </row>
    <row r="119" spans="1:54" ht="12.75" x14ac:dyDescent="0.2">
      <c r="A119" s="1">
        <v>117</v>
      </c>
      <c r="B119" s="1">
        <v>117</v>
      </c>
      <c r="C119" s="1">
        <v>117</v>
      </c>
      <c r="D119" s="1" t="s">
        <v>2</v>
      </c>
      <c r="E119" s="1" t="s">
        <v>3</v>
      </c>
      <c r="H119" s="1" t="s">
        <v>6</v>
      </c>
      <c r="J119" s="2">
        <v>35668</v>
      </c>
      <c r="K119" s="1">
        <v>6</v>
      </c>
      <c r="L119" s="1">
        <v>0</v>
      </c>
      <c r="M119" s="1">
        <v>8</v>
      </c>
      <c r="N119" s="1">
        <v>60</v>
      </c>
      <c r="O119" s="1" t="s">
        <v>105</v>
      </c>
      <c r="P119" s="1">
        <v>0</v>
      </c>
      <c r="Q119" s="1" t="s">
        <v>55</v>
      </c>
      <c r="T119" s="1" t="s">
        <v>656</v>
      </c>
      <c r="U119" s="1">
        <v>1</v>
      </c>
      <c r="V119" s="1" t="s">
        <v>213</v>
      </c>
      <c r="X119" s="1" t="s">
        <v>93</v>
      </c>
      <c r="Z119" s="1" t="s">
        <v>220</v>
      </c>
      <c r="AB119" s="1">
        <v>1</v>
      </c>
      <c r="AC119" s="1" t="s">
        <v>657</v>
      </c>
      <c r="AD119" s="1" t="s">
        <v>162</v>
      </c>
      <c r="AM119" s="1" t="s">
        <v>37</v>
      </c>
      <c r="AW119" s="1" t="s">
        <v>77</v>
      </c>
      <c r="AY119" s="1">
        <v>10</v>
      </c>
      <c r="AZ119" s="1" t="s">
        <v>658</v>
      </c>
      <c r="BA119" s="1" t="s">
        <v>659</v>
      </c>
      <c r="BB119" s="1" t="s">
        <v>660</v>
      </c>
    </row>
    <row r="120" spans="1:54" ht="12.75" x14ac:dyDescent="0.2">
      <c r="A120" s="1">
        <v>118</v>
      </c>
      <c r="B120" s="1">
        <v>118</v>
      </c>
      <c r="C120" s="1">
        <v>118</v>
      </c>
      <c r="D120" s="1" t="s">
        <v>2</v>
      </c>
      <c r="E120" s="1" t="s">
        <v>3</v>
      </c>
      <c r="G120" s="1" t="s">
        <v>5</v>
      </c>
      <c r="H120" s="1" t="s">
        <v>6</v>
      </c>
      <c r="J120" s="2">
        <v>33156</v>
      </c>
      <c r="K120" s="1">
        <v>7</v>
      </c>
      <c r="L120" s="1">
        <v>80</v>
      </c>
      <c r="M120" s="1">
        <v>12</v>
      </c>
      <c r="N120" s="1">
        <v>12</v>
      </c>
      <c r="O120" s="1" t="s">
        <v>335</v>
      </c>
      <c r="P120" s="1">
        <v>1</v>
      </c>
      <c r="Q120" s="1" t="s">
        <v>388</v>
      </c>
      <c r="S120" s="1" t="s">
        <v>71</v>
      </c>
      <c r="U120" s="1">
        <v>1</v>
      </c>
      <c r="V120" s="1" t="s">
        <v>213</v>
      </c>
      <c r="X120" s="1" t="s">
        <v>58</v>
      </c>
      <c r="Z120" s="1" t="s">
        <v>571</v>
      </c>
      <c r="AB120" s="1">
        <v>3</v>
      </c>
      <c r="AC120" s="1" t="s">
        <v>661</v>
      </c>
      <c r="AD120" s="1" t="s">
        <v>61</v>
      </c>
      <c r="AH120" s="1" t="s">
        <v>32</v>
      </c>
      <c r="AO120" s="1" t="s">
        <v>87</v>
      </c>
      <c r="AQ120" s="1">
        <v>6</v>
      </c>
      <c r="AS120" s="1">
        <v>2</v>
      </c>
      <c r="AU120" s="1">
        <v>12</v>
      </c>
      <c r="AV120" s="1" t="s">
        <v>662</v>
      </c>
      <c r="AW120" s="1" t="s">
        <v>77</v>
      </c>
      <c r="AY120" s="1">
        <v>10</v>
      </c>
      <c r="AZ120" s="1" t="s">
        <v>663</v>
      </c>
      <c r="BA120" s="1" t="s">
        <v>664</v>
      </c>
      <c r="BB120" s="1" t="s">
        <v>665</v>
      </c>
    </row>
    <row r="121" spans="1:54" ht="12.75" x14ac:dyDescent="0.2">
      <c r="A121" s="1">
        <v>119</v>
      </c>
      <c r="B121" s="1">
        <v>119</v>
      </c>
      <c r="C121" s="1">
        <v>119</v>
      </c>
      <c r="D121" s="1" t="s">
        <v>2</v>
      </c>
      <c r="E121" s="1" t="s">
        <v>3</v>
      </c>
      <c r="J121" s="2">
        <v>33117</v>
      </c>
      <c r="K121" s="1">
        <v>7</v>
      </c>
      <c r="L121" s="1">
        <v>30</v>
      </c>
      <c r="M121" s="1">
        <v>1</v>
      </c>
      <c r="N121" s="1">
        <v>5</v>
      </c>
      <c r="O121" s="1" t="s">
        <v>54</v>
      </c>
      <c r="P121" s="1">
        <v>0</v>
      </c>
      <c r="Q121" s="1" t="s">
        <v>55</v>
      </c>
      <c r="S121" s="1" t="s">
        <v>56</v>
      </c>
      <c r="U121" s="1">
        <v>1</v>
      </c>
      <c r="V121" s="1" t="s">
        <v>7</v>
      </c>
      <c r="X121" s="1" t="s">
        <v>58</v>
      </c>
      <c r="Z121" s="1" t="s">
        <v>418</v>
      </c>
      <c r="AB121" s="1">
        <v>4</v>
      </c>
      <c r="AC121" s="1" t="s">
        <v>666</v>
      </c>
      <c r="AD121" s="1" t="s">
        <v>86</v>
      </c>
      <c r="AJ121" s="1" t="s">
        <v>34</v>
      </c>
      <c r="AO121" s="1" t="s">
        <v>75</v>
      </c>
      <c r="AQ121" s="1">
        <v>6</v>
      </c>
      <c r="AT121" s="1">
        <v>10</v>
      </c>
      <c r="AU121" s="1">
        <v>20</v>
      </c>
      <c r="AV121" s="1" t="s">
        <v>667</v>
      </c>
      <c r="AW121" s="1" t="s">
        <v>77</v>
      </c>
      <c r="AY121" s="1">
        <v>8</v>
      </c>
      <c r="AZ121" s="1" t="s">
        <v>668</v>
      </c>
      <c r="BA121" s="1" t="s">
        <v>669</v>
      </c>
      <c r="BB121" s="1" t="s">
        <v>670</v>
      </c>
    </row>
    <row r="122" spans="1:54" ht="12.75" x14ac:dyDescent="0.2">
      <c r="A122" s="1">
        <v>120</v>
      </c>
      <c r="B122" s="1">
        <v>120</v>
      </c>
      <c r="C122" s="1">
        <v>120</v>
      </c>
      <c r="E122" s="1" t="s">
        <v>3</v>
      </c>
      <c r="H122" s="1" t="s">
        <v>6</v>
      </c>
      <c r="J122" s="2">
        <v>27127</v>
      </c>
      <c r="K122" s="1">
        <v>7</v>
      </c>
      <c r="L122" s="1">
        <v>50</v>
      </c>
      <c r="M122" s="1">
        <v>3</v>
      </c>
      <c r="N122" s="1">
        <v>20</v>
      </c>
      <c r="O122" s="1" t="s">
        <v>80</v>
      </c>
      <c r="P122" s="1">
        <v>1</v>
      </c>
      <c r="Q122" s="1" t="s">
        <v>55</v>
      </c>
      <c r="S122" s="1" t="s">
        <v>71</v>
      </c>
      <c r="U122" s="1">
        <v>1</v>
      </c>
      <c r="V122" s="1" t="s">
        <v>213</v>
      </c>
      <c r="X122" s="1" t="s">
        <v>58</v>
      </c>
      <c r="Z122" s="1" t="s">
        <v>418</v>
      </c>
      <c r="AB122" s="1">
        <v>22</v>
      </c>
      <c r="AC122" s="1" t="s">
        <v>671</v>
      </c>
      <c r="AD122" s="1" t="s">
        <v>86</v>
      </c>
      <c r="AG122" s="1" t="s">
        <v>31</v>
      </c>
      <c r="AO122" s="1" t="s">
        <v>75</v>
      </c>
      <c r="AR122" s="1">
        <v>15</v>
      </c>
      <c r="AT122" s="1">
        <v>20</v>
      </c>
      <c r="AU122" s="1">
        <v>35</v>
      </c>
      <c r="AV122" s="1" t="s">
        <v>672</v>
      </c>
      <c r="AW122" s="1" t="s">
        <v>77</v>
      </c>
      <c r="AY122" s="1">
        <v>9</v>
      </c>
      <c r="AZ122" s="1" t="s">
        <v>673</v>
      </c>
      <c r="BA122" s="1" t="s">
        <v>674</v>
      </c>
    </row>
    <row r="123" spans="1:54" ht="12.75" x14ac:dyDescent="0.2">
      <c r="A123" s="1">
        <v>121</v>
      </c>
      <c r="B123" s="1">
        <v>121</v>
      </c>
      <c r="C123" s="1">
        <v>121</v>
      </c>
      <c r="E123" s="1" t="s">
        <v>3</v>
      </c>
      <c r="H123" s="1" t="s">
        <v>6</v>
      </c>
      <c r="J123" s="2">
        <v>34237</v>
      </c>
      <c r="K123" s="1">
        <v>7</v>
      </c>
      <c r="L123" s="1">
        <v>0</v>
      </c>
      <c r="M123" s="1">
        <v>12</v>
      </c>
      <c r="N123" s="1">
        <v>20</v>
      </c>
      <c r="O123" s="1" t="s">
        <v>189</v>
      </c>
      <c r="P123" s="1">
        <v>1</v>
      </c>
      <c r="Q123" s="1" t="s">
        <v>55</v>
      </c>
      <c r="S123" s="1" t="s">
        <v>56</v>
      </c>
      <c r="U123" s="1">
        <v>1</v>
      </c>
      <c r="V123" s="1" t="s">
        <v>518</v>
      </c>
      <c r="X123" s="1" t="s">
        <v>144</v>
      </c>
      <c r="Z123" s="1" t="s">
        <v>94</v>
      </c>
      <c r="AB123" s="1">
        <v>5</v>
      </c>
      <c r="AC123" s="1" t="s">
        <v>675</v>
      </c>
      <c r="AD123" s="1" t="s">
        <v>61</v>
      </c>
      <c r="AH123" s="1" t="s">
        <v>32</v>
      </c>
      <c r="AO123" s="1" t="s">
        <v>87</v>
      </c>
      <c r="AQ123" s="1">
        <v>5</v>
      </c>
      <c r="AS123" s="1">
        <v>5</v>
      </c>
      <c r="AU123" s="1">
        <v>10</v>
      </c>
      <c r="AV123" s="1" t="s">
        <v>676</v>
      </c>
      <c r="AW123" s="1" t="s">
        <v>66</v>
      </c>
      <c r="AY123" s="1">
        <v>10</v>
      </c>
      <c r="AZ123" s="1" t="s">
        <v>677</v>
      </c>
      <c r="BA123" s="1" t="s">
        <v>678</v>
      </c>
      <c r="BB123" s="1" t="s">
        <v>679</v>
      </c>
    </row>
    <row r="124" spans="1:54" ht="12.75" x14ac:dyDescent="0.2">
      <c r="A124" s="1">
        <v>122</v>
      </c>
      <c r="B124" s="1">
        <v>122</v>
      </c>
      <c r="C124" s="1">
        <v>122</v>
      </c>
      <c r="D124" s="1" t="s">
        <v>2</v>
      </c>
      <c r="J124" s="2">
        <v>34688</v>
      </c>
      <c r="K124" s="1">
        <v>9</v>
      </c>
      <c r="L124" s="1">
        <v>10</v>
      </c>
      <c r="M124" s="1">
        <v>9</v>
      </c>
      <c r="N124" s="1">
        <v>20</v>
      </c>
      <c r="O124" s="1" t="s">
        <v>105</v>
      </c>
      <c r="P124" s="1">
        <v>0</v>
      </c>
      <c r="Q124" s="1" t="s">
        <v>100</v>
      </c>
      <c r="T124" s="1" t="s">
        <v>680</v>
      </c>
      <c r="U124" s="1">
        <v>1</v>
      </c>
      <c r="V124" s="1" t="s">
        <v>143</v>
      </c>
      <c r="X124" s="1" t="s">
        <v>83</v>
      </c>
      <c r="Z124" s="1" t="s">
        <v>59</v>
      </c>
      <c r="AB124" s="1">
        <v>0</v>
      </c>
      <c r="AC124" s="1" t="s">
        <v>681</v>
      </c>
      <c r="AD124" s="1" t="s">
        <v>61</v>
      </c>
      <c r="AH124" s="1" t="s">
        <v>32</v>
      </c>
      <c r="AO124" s="1" t="s">
        <v>75</v>
      </c>
      <c r="AR124" s="1">
        <v>30</v>
      </c>
      <c r="AS124" s="1">
        <v>5</v>
      </c>
      <c r="AU124" s="1">
        <v>200</v>
      </c>
      <c r="AV124" s="1" t="s">
        <v>682</v>
      </c>
      <c r="AW124" s="1" t="s">
        <v>77</v>
      </c>
      <c r="AY124" s="1">
        <v>9</v>
      </c>
      <c r="AZ124" s="1" t="s">
        <v>683</v>
      </c>
      <c r="BA124" s="1" t="s">
        <v>684</v>
      </c>
      <c r="BB124" s="1" t="s">
        <v>685</v>
      </c>
    </row>
    <row r="125" spans="1:54" ht="12.75" x14ac:dyDescent="0.2">
      <c r="A125" s="1">
        <v>123</v>
      </c>
      <c r="B125" s="1">
        <v>123</v>
      </c>
      <c r="C125" s="1">
        <v>123</v>
      </c>
      <c r="D125" s="1" t="s">
        <v>2</v>
      </c>
      <c r="E125" s="1" t="s">
        <v>3</v>
      </c>
      <c r="J125" s="2">
        <v>29094</v>
      </c>
      <c r="K125" s="1">
        <v>8</v>
      </c>
      <c r="L125" s="1">
        <v>0</v>
      </c>
      <c r="M125" s="1">
        <v>8</v>
      </c>
      <c r="N125" s="1">
        <v>24</v>
      </c>
      <c r="O125" s="1" t="s">
        <v>99</v>
      </c>
      <c r="P125" s="1">
        <v>0</v>
      </c>
      <c r="Q125" s="1" t="s">
        <v>142</v>
      </c>
      <c r="S125" s="1" t="s">
        <v>71</v>
      </c>
      <c r="U125" s="1">
        <v>1</v>
      </c>
      <c r="V125" s="1" t="s">
        <v>213</v>
      </c>
      <c r="X125" s="1" t="s">
        <v>83</v>
      </c>
      <c r="Z125" s="1" t="s">
        <v>94</v>
      </c>
      <c r="AB125" s="1">
        <v>20</v>
      </c>
      <c r="AC125" s="1" t="s">
        <v>561</v>
      </c>
      <c r="AD125" s="1" t="s">
        <v>61</v>
      </c>
      <c r="AG125" s="1" t="s">
        <v>31</v>
      </c>
      <c r="AI125" s="1" t="s">
        <v>33</v>
      </c>
      <c r="AO125" s="1" t="s">
        <v>552</v>
      </c>
      <c r="AQ125" s="1">
        <v>6</v>
      </c>
      <c r="AS125" s="1">
        <v>6</v>
      </c>
      <c r="AU125" s="1">
        <v>15</v>
      </c>
      <c r="AV125" s="1" t="s">
        <v>686</v>
      </c>
      <c r="AW125" s="1" t="s">
        <v>77</v>
      </c>
      <c r="AY125" s="1">
        <v>10</v>
      </c>
      <c r="AZ125" s="1" t="s">
        <v>687</v>
      </c>
      <c r="BA125" s="1" t="s">
        <v>688</v>
      </c>
      <c r="BB125" s="1" t="s">
        <v>689</v>
      </c>
    </row>
    <row r="126" spans="1:54" ht="12.75" x14ac:dyDescent="0.2">
      <c r="A126" s="1">
        <v>124</v>
      </c>
      <c r="B126" s="1">
        <v>124</v>
      </c>
      <c r="C126" s="1">
        <v>124</v>
      </c>
      <c r="D126" s="1" t="s">
        <v>2</v>
      </c>
      <c r="H126" s="1" t="s">
        <v>6</v>
      </c>
      <c r="J126" s="2">
        <v>29489</v>
      </c>
      <c r="K126" s="1">
        <v>8</v>
      </c>
      <c r="L126" s="1">
        <v>30</v>
      </c>
      <c r="M126" s="1">
        <v>10</v>
      </c>
      <c r="N126" s="1">
        <v>3</v>
      </c>
      <c r="O126" s="1" t="s">
        <v>303</v>
      </c>
      <c r="P126" s="1">
        <v>0</v>
      </c>
      <c r="Q126" s="1" t="s">
        <v>100</v>
      </c>
      <c r="S126" s="1" t="s">
        <v>106</v>
      </c>
      <c r="U126" s="1">
        <v>1</v>
      </c>
      <c r="V126" s="1" t="s">
        <v>690</v>
      </c>
      <c r="X126" s="1" t="s">
        <v>58</v>
      </c>
      <c r="Z126" s="1" t="s">
        <v>355</v>
      </c>
      <c r="AB126" s="1">
        <v>10</v>
      </c>
      <c r="AC126" s="1" t="s">
        <v>691</v>
      </c>
      <c r="AD126" s="1" t="s">
        <v>86</v>
      </c>
      <c r="AF126" s="1" t="s">
        <v>30</v>
      </c>
      <c r="AO126" s="1" t="s">
        <v>163</v>
      </c>
      <c r="AQ126" s="1">
        <v>6</v>
      </c>
      <c r="AS126" s="1">
        <v>4</v>
      </c>
      <c r="AU126" s="1">
        <v>150</v>
      </c>
      <c r="AV126" s="1" t="s">
        <v>692</v>
      </c>
      <c r="AW126" s="1" t="s">
        <v>66</v>
      </c>
      <c r="AY126" s="1">
        <v>10</v>
      </c>
      <c r="AZ126" s="1" t="s">
        <v>693</v>
      </c>
      <c r="BA126" s="1" t="s">
        <v>427</v>
      </c>
      <c r="BB126" s="1" t="s">
        <v>694</v>
      </c>
    </row>
    <row r="127" spans="1:54" ht="12.75" x14ac:dyDescent="0.2">
      <c r="A127" s="1">
        <v>125</v>
      </c>
      <c r="B127" s="1">
        <v>125</v>
      </c>
      <c r="C127" s="1">
        <v>125</v>
      </c>
      <c r="D127" s="1" t="s">
        <v>2</v>
      </c>
      <c r="G127" s="1" t="s">
        <v>5</v>
      </c>
      <c r="J127" s="2">
        <v>33476</v>
      </c>
      <c r="K127" s="1">
        <v>8</v>
      </c>
      <c r="L127" s="1">
        <v>60</v>
      </c>
      <c r="M127" s="1">
        <v>10</v>
      </c>
      <c r="N127" s="1">
        <v>10</v>
      </c>
      <c r="O127" s="1" t="s">
        <v>54</v>
      </c>
      <c r="P127" s="1">
        <v>0</v>
      </c>
      <c r="Q127" s="1" t="s">
        <v>136</v>
      </c>
      <c r="S127" s="1" t="s">
        <v>56</v>
      </c>
      <c r="U127" s="1">
        <v>1</v>
      </c>
      <c r="V127" s="1" t="s">
        <v>213</v>
      </c>
      <c r="X127" s="1" t="s">
        <v>58</v>
      </c>
      <c r="Z127" s="1" t="s">
        <v>94</v>
      </c>
      <c r="AB127" s="1">
        <v>5</v>
      </c>
      <c r="AC127" s="1" t="s">
        <v>77</v>
      </c>
      <c r="AD127" s="1" t="s">
        <v>86</v>
      </c>
      <c r="AJ127" s="1" t="s">
        <v>34</v>
      </c>
      <c r="AO127" s="1" t="s">
        <v>62</v>
      </c>
      <c r="AR127" s="1">
        <v>10</v>
      </c>
      <c r="AS127" s="1">
        <v>6</v>
      </c>
      <c r="AU127" s="1">
        <v>8</v>
      </c>
      <c r="AV127" s="1" t="s">
        <v>695</v>
      </c>
      <c r="AW127" s="1" t="s">
        <v>77</v>
      </c>
      <c r="AY127" s="1">
        <v>9</v>
      </c>
      <c r="AZ127" s="1" t="s">
        <v>696</v>
      </c>
    </row>
    <row r="128" spans="1:54" ht="12.75" x14ac:dyDescent="0.2">
      <c r="A128" s="1">
        <v>126</v>
      </c>
      <c r="B128" s="1">
        <v>126</v>
      </c>
      <c r="C128" s="1">
        <v>126</v>
      </c>
      <c r="H128" s="1" t="s">
        <v>6</v>
      </c>
      <c r="J128" s="2">
        <v>32011</v>
      </c>
      <c r="K128" s="1">
        <v>7</v>
      </c>
      <c r="L128" s="1">
        <v>0</v>
      </c>
      <c r="M128" s="1">
        <v>12</v>
      </c>
      <c r="N128" s="1">
        <v>0</v>
      </c>
      <c r="O128" s="1" t="s">
        <v>123</v>
      </c>
      <c r="P128" s="1">
        <v>1</v>
      </c>
      <c r="Q128" s="1" t="s">
        <v>136</v>
      </c>
      <c r="S128" s="1" t="s">
        <v>101</v>
      </c>
      <c r="U128" s="1">
        <v>1</v>
      </c>
      <c r="V128" s="1" t="s">
        <v>213</v>
      </c>
      <c r="X128" s="1" t="s">
        <v>113</v>
      </c>
      <c r="Z128" s="1" t="s">
        <v>94</v>
      </c>
      <c r="AB128" s="1">
        <v>7</v>
      </c>
      <c r="AC128" s="1" t="s">
        <v>606</v>
      </c>
      <c r="AD128" s="1" t="s">
        <v>86</v>
      </c>
      <c r="AH128" s="1" t="s">
        <v>32</v>
      </c>
      <c r="AO128" s="1" t="s">
        <v>75</v>
      </c>
      <c r="AR128" s="1">
        <v>15</v>
      </c>
      <c r="AT128" s="1">
        <v>10</v>
      </c>
      <c r="AU128" s="1">
        <v>20</v>
      </c>
      <c r="AV128" s="1" t="s">
        <v>606</v>
      </c>
      <c r="AW128" s="1" t="s">
        <v>66</v>
      </c>
      <c r="AY128" s="1">
        <v>9</v>
      </c>
      <c r="AZ128" s="1" t="s">
        <v>606</v>
      </c>
      <c r="BA128" s="1" t="s">
        <v>606</v>
      </c>
      <c r="BB128" s="1" t="s">
        <v>606</v>
      </c>
    </row>
    <row r="129" spans="1:54" ht="12.75" x14ac:dyDescent="0.2">
      <c r="A129" s="1">
        <v>127</v>
      </c>
      <c r="B129" s="1">
        <v>127</v>
      </c>
      <c r="C129" s="1">
        <v>127</v>
      </c>
      <c r="D129" s="1" t="s">
        <v>2</v>
      </c>
      <c r="J129" s="2">
        <v>34037</v>
      </c>
      <c r="K129" s="1">
        <v>7</v>
      </c>
      <c r="L129" s="1">
        <v>60</v>
      </c>
      <c r="M129" s="1">
        <v>11</v>
      </c>
      <c r="N129" s="1">
        <v>6</v>
      </c>
      <c r="O129" s="1" t="s">
        <v>123</v>
      </c>
      <c r="P129" s="1">
        <v>0</v>
      </c>
      <c r="Q129" s="1" t="s">
        <v>55</v>
      </c>
      <c r="S129" s="1" t="s">
        <v>101</v>
      </c>
      <c r="U129" s="1">
        <v>1</v>
      </c>
      <c r="V129" s="1" t="s">
        <v>213</v>
      </c>
      <c r="X129" s="1" t="s">
        <v>83</v>
      </c>
      <c r="Z129" s="1" t="s">
        <v>94</v>
      </c>
      <c r="AB129" s="1">
        <v>3</v>
      </c>
      <c r="AC129" s="1" t="s">
        <v>697</v>
      </c>
      <c r="AD129" s="1" t="s">
        <v>86</v>
      </c>
      <c r="AH129" s="1" t="s">
        <v>32</v>
      </c>
      <c r="AO129" s="1" t="s">
        <v>75</v>
      </c>
      <c r="AQ129" s="1">
        <v>5</v>
      </c>
      <c r="AS129" s="1">
        <v>1</v>
      </c>
      <c r="AU129" s="1">
        <v>10</v>
      </c>
      <c r="AV129" s="1" t="s">
        <v>698</v>
      </c>
      <c r="AW129" s="1" t="s">
        <v>66</v>
      </c>
      <c r="AY129" s="1">
        <v>10</v>
      </c>
      <c r="AZ129" s="1" t="s">
        <v>699</v>
      </c>
      <c r="BA129" s="1" t="s">
        <v>700</v>
      </c>
    </row>
    <row r="130" spans="1:54" ht="12.75" x14ac:dyDescent="0.2">
      <c r="A130" s="1">
        <v>128</v>
      </c>
      <c r="B130" s="1">
        <v>128</v>
      </c>
      <c r="C130" s="1">
        <v>128</v>
      </c>
      <c r="D130" s="1" t="s">
        <v>2</v>
      </c>
      <c r="E130" s="1" t="s">
        <v>3</v>
      </c>
      <c r="H130" s="1" t="s">
        <v>6</v>
      </c>
      <c r="J130" s="2">
        <v>28828</v>
      </c>
      <c r="K130" s="1">
        <v>5</v>
      </c>
      <c r="L130" s="1">
        <v>30</v>
      </c>
      <c r="M130" s="1">
        <v>16</v>
      </c>
      <c r="N130" s="1">
        <v>50</v>
      </c>
      <c r="O130" s="1" t="s">
        <v>99</v>
      </c>
      <c r="P130" s="1">
        <v>1</v>
      </c>
      <c r="Q130" s="1" t="s">
        <v>70</v>
      </c>
      <c r="S130" s="1" t="s">
        <v>71</v>
      </c>
      <c r="U130" s="1">
        <v>1</v>
      </c>
      <c r="V130" s="1" t="s">
        <v>464</v>
      </c>
      <c r="X130" s="1" t="s">
        <v>58</v>
      </c>
      <c r="AA130" s="1" t="s">
        <v>701</v>
      </c>
      <c r="AB130" s="1">
        <v>13</v>
      </c>
      <c r="AC130" s="1" t="s">
        <v>702</v>
      </c>
      <c r="AD130" s="1" t="s">
        <v>86</v>
      </c>
      <c r="AH130" s="1" t="s">
        <v>32</v>
      </c>
      <c r="AO130" s="1" t="s">
        <v>75</v>
      </c>
      <c r="AQ130" s="1">
        <v>6</v>
      </c>
      <c r="AT130" s="1">
        <v>10</v>
      </c>
      <c r="AU130" s="1">
        <v>20</v>
      </c>
      <c r="AV130" s="1" t="s">
        <v>703</v>
      </c>
      <c r="AW130" s="1" t="s">
        <v>192</v>
      </c>
      <c r="AY130" s="1">
        <v>10</v>
      </c>
      <c r="AZ130" s="1" t="s">
        <v>704</v>
      </c>
      <c r="BA130" s="1" t="s">
        <v>705</v>
      </c>
      <c r="BB130" s="1" t="s">
        <v>706</v>
      </c>
    </row>
    <row r="131" spans="1:54" ht="12.75" x14ac:dyDescent="0.2">
      <c r="A131" s="1">
        <v>129</v>
      </c>
      <c r="B131" s="1">
        <v>129</v>
      </c>
      <c r="C131" s="1">
        <v>129</v>
      </c>
      <c r="D131" s="1" t="s">
        <v>2</v>
      </c>
      <c r="K131" s="1">
        <v>8</v>
      </c>
      <c r="L131" s="1">
        <v>90</v>
      </c>
      <c r="M131" s="1">
        <v>6</v>
      </c>
      <c r="N131" s="1">
        <v>4</v>
      </c>
      <c r="O131" s="1" t="s">
        <v>99</v>
      </c>
      <c r="P131" s="1">
        <v>0</v>
      </c>
      <c r="Q131" s="1" t="s">
        <v>81</v>
      </c>
      <c r="S131" s="1" t="s">
        <v>71</v>
      </c>
      <c r="U131" s="1">
        <v>1</v>
      </c>
      <c r="V131" s="1" t="s">
        <v>213</v>
      </c>
      <c r="X131" s="1" t="s">
        <v>83</v>
      </c>
      <c r="Z131" s="1" t="s">
        <v>94</v>
      </c>
      <c r="AB131" s="1">
        <v>10</v>
      </c>
      <c r="AC131" s="1" t="s">
        <v>707</v>
      </c>
      <c r="AD131" s="1" t="s">
        <v>86</v>
      </c>
      <c r="AH131" s="1" t="s">
        <v>32</v>
      </c>
      <c r="AO131" s="1" t="s">
        <v>87</v>
      </c>
      <c r="AQ131" s="1">
        <v>6</v>
      </c>
      <c r="AS131" s="1">
        <v>4</v>
      </c>
      <c r="AU131" s="1">
        <v>30</v>
      </c>
      <c r="AV131" s="1" t="s">
        <v>708</v>
      </c>
      <c r="AW131" s="1" t="s">
        <v>66</v>
      </c>
      <c r="AY131" s="1">
        <v>9</v>
      </c>
      <c r="AZ131" s="1" t="s">
        <v>709</v>
      </c>
    </row>
    <row r="132" spans="1:54" ht="12.75" x14ac:dyDescent="0.2">
      <c r="A132" s="1">
        <v>130</v>
      </c>
      <c r="B132" s="1">
        <v>130</v>
      </c>
      <c r="C132" s="1">
        <v>130</v>
      </c>
      <c r="D132" s="1" t="s">
        <v>2</v>
      </c>
      <c r="H132" s="1" t="s">
        <v>6</v>
      </c>
      <c r="J132" s="2">
        <v>31656</v>
      </c>
      <c r="K132" s="1">
        <v>7</v>
      </c>
      <c r="L132" s="1">
        <v>0</v>
      </c>
      <c r="M132" s="1">
        <v>14</v>
      </c>
      <c r="N132" s="1">
        <v>12</v>
      </c>
      <c r="O132" s="1" t="s">
        <v>335</v>
      </c>
      <c r="P132" s="1">
        <v>0</v>
      </c>
      <c r="Q132" s="1" t="s">
        <v>81</v>
      </c>
      <c r="S132" s="1" t="s">
        <v>101</v>
      </c>
      <c r="U132" s="1">
        <v>0</v>
      </c>
      <c r="AD132" s="1" t="s">
        <v>86</v>
      </c>
      <c r="AG132" s="1" t="s">
        <v>31</v>
      </c>
      <c r="AO132" s="1" t="s">
        <v>75</v>
      </c>
      <c r="AQ132" s="1">
        <v>6</v>
      </c>
      <c r="AS132" s="1">
        <v>6</v>
      </c>
      <c r="AU132" s="1">
        <v>12</v>
      </c>
      <c r="AV132" s="1" t="s">
        <v>710</v>
      </c>
      <c r="AX132" s="1" t="s">
        <v>711</v>
      </c>
      <c r="AY132" s="1">
        <v>7</v>
      </c>
      <c r="AZ132" s="1" t="s">
        <v>712</v>
      </c>
    </row>
    <row r="133" spans="1:54" ht="12.75" x14ac:dyDescent="0.2">
      <c r="A133" s="1">
        <v>131</v>
      </c>
      <c r="B133" s="1">
        <v>131</v>
      </c>
      <c r="C133" s="1">
        <v>131</v>
      </c>
      <c r="E133" s="1" t="s">
        <v>3</v>
      </c>
      <c r="J133" s="2">
        <v>24061</v>
      </c>
      <c r="K133" s="1">
        <v>8</v>
      </c>
      <c r="L133" s="1">
        <v>0</v>
      </c>
      <c r="M133" s="1">
        <v>7</v>
      </c>
      <c r="N133" s="1">
        <v>0</v>
      </c>
      <c r="O133" s="1" t="s">
        <v>91</v>
      </c>
      <c r="P133" s="1">
        <v>1</v>
      </c>
      <c r="Q133" s="1" t="s">
        <v>70</v>
      </c>
      <c r="S133" s="1" t="s">
        <v>71</v>
      </c>
      <c r="U133" s="1">
        <v>1</v>
      </c>
      <c r="V133" s="1" t="s">
        <v>32</v>
      </c>
      <c r="X133" s="1" t="s">
        <v>83</v>
      </c>
      <c r="Z133" s="1" t="s">
        <v>571</v>
      </c>
      <c r="AB133" s="1">
        <v>20</v>
      </c>
      <c r="AC133" s="1" t="s">
        <v>713</v>
      </c>
      <c r="AD133" s="1" t="s">
        <v>74</v>
      </c>
      <c r="AI133" s="1" t="s">
        <v>33</v>
      </c>
      <c r="AO133" s="1" t="s">
        <v>62</v>
      </c>
      <c r="AQ133" s="1">
        <v>6</v>
      </c>
      <c r="AT133" s="1">
        <v>10</v>
      </c>
      <c r="AU133" s="1">
        <v>12</v>
      </c>
      <c r="AV133" s="1" t="s">
        <v>714</v>
      </c>
      <c r="AW133" s="1" t="s">
        <v>77</v>
      </c>
      <c r="AY133" s="1">
        <v>9</v>
      </c>
      <c r="AZ133" s="1" t="s">
        <v>715</v>
      </c>
      <c r="BA133" s="1" t="s">
        <v>716</v>
      </c>
      <c r="BB133" s="1" t="s">
        <v>717</v>
      </c>
    </row>
    <row r="134" spans="1:54" ht="12.75" x14ac:dyDescent="0.2">
      <c r="A134" s="1">
        <v>132</v>
      </c>
      <c r="B134" s="1">
        <v>132</v>
      </c>
      <c r="C134" s="1">
        <v>132</v>
      </c>
      <c r="D134" s="1" t="s">
        <v>2</v>
      </c>
      <c r="H134" s="1" t="s">
        <v>6</v>
      </c>
      <c r="J134" s="2">
        <v>29906</v>
      </c>
      <c r="K134" s="1">
        <v>6</v>
      </c>
      <c r="L134" s="1">
        <v>0</v>
      </c>
      <c r="M134" s="1">
        <v>10</v>
      </c>
      <c r="N134" s="1">
        <v>12</v>
      </c>
      <c r="O134" s="1" t="s">
        <v>135</v>
      </c>
      <c r="P134" s="1">
        <v>1</v>
      </c>
      <c r="Q134" s="1" t="s">
        <v>124</v>
      </c>
      <c r="S134" s="1" t="s">
        <v>71</v>
      </c>
      <c r="U134" s="1">
        <v>1</v>
      </c>
      <c r="V134" s="1" t="s">
        <v>213</v>
      </c>
      <c r="X134" s="1" t="s">
        <v>144</v>
      </c>
      <c r="Z134" s="1" t="s">
        <v>157</v>
      </c>
      <c r="AB134" s="1">
        <v>1</v>
      </c>
      <c r="AC134" s="1" t="s">
        <v>718</v>
      </c>
      <c r="AD134" s="1" t="s">
        <v>362</v>
      </c>
      <c r="AN134" s="1" t="s">
        <v>719</v>
      </c>
      <c r="AO134" s="1" t="s">
        <v>75</v>
      </c>
      <c r="AQ134" s="1">
        <v>6</v>
      </c>
      <c r="AS134" s="1">
        <v>6</v>
      </c>
      <c r="AU134" s="1">
        <v>25</v>
      </c>
      <c r="AV134" s="1" t="s">
        <v>720</v>
      </c>
      <c r="AW134" s="1" t="s">
        <v>190</v>
      </c>
      <c r="AY134" s="1">
        <v>10</v>
      </c>
      <c r="AZ134" s="1" t="s">
        <v>721</v>
      </c>
      <c r="BA134" s="1" t="s">
        <v>722</v>
      </c>
      <c r="BB134" s="1" t="s">
        <v>723</v>
      </c>
    </row>
    <row r="135" spans="1:54" ht="12.75" x14ac:dyDescent="0.2">
      <c r="A135" s="1">
        <v>133</v>
      </c>
      <c r="B135" s="1">
        <v>133</v>
      </c>
      <c r="C135" s="1">
        <v>133</v>
      </c>
      <c r="E135" s="1" t="s">
        <v>3</v>
      </c>
      <c r="J135" s="2">
        <v>31994</v>
      </c>
      <c r="K135" s="1">
        <v>8</v>
      </c>
      <c r="L135" s="1">
        <v>120</v>
      </c>
      <c r="M135" s="1">
        <v>14</v>
      </c>
      <c r="N135" s="1">
        <v>10</v>
      </c>
      <c r="O135" s="1" t="s">
        <v>303</v>
      </c>
      <c r="P135" s="1">
        <v>0</v>
      </c>
      <c r="Q135" s="1" t="s">
        <v>388</v>
      </c>
      <c r="S135" s="1" t="s">
        <v>56</v>
      </c>
      <c r="U135" s="1">
        <v>1</v>
      </c>
      <c r="V135" s="1" t="s">
        <v>156</v>
      </c>
      <c r="X135" s="1" t="s">
        <v>83</v>
      </c>
      <c r="Z135" s="1" t="s">
        <v>94</v>
      </c>
      <c r="AB135" s="1">
        <v>7</v>
      </c>
      <c r="AC135" s="1" t="s">
        <v>724</v>
      </c>
      <c r="AD135" s="1" t="s">
        <v>61</v>
      </c>
      <c r="AJ135" s="1" t="s">
        <v>34</v>
      </c>
      <c r="AO135" s="1" t="s">
        <v>62</v>
      </c>
      <c r="AQ135" s="1">
        <v>5</v>
      </c>
      <c r="AS135" s="1">
        <v>4</v>
      </c>
      <c r="AU135" s="1">
        <v>10</v>
      </c>
      <c r="AV135" s="1" t="s">
        <v>725</v>
      </c>
      <c r="AW135" s="1" t="s">
        <v>77</v>
      </c>
      <c r="AY135" s="1">
        <v>9</v>
      </c>
      <c r="AZ135" s="1" t="s">
        <v>726</v>
      </c>
      <c r="BA135" s="1" t="s">
        <v>727</v>
      </c>
    </row>
    <row r="136" spans="1:54" ht="12.75" x14ac:dyDescent="0.2">
      <c r="A136" s="1">
        <v>134</v>
      </c>
      <c r="B136" s="1">
        <v>134</v>
      </c>
      <c r="C136" s="1">
        <v>134</v>
      </c>
      <c r="E136" s="1" t="s">
        <v>3</v>
      </c>
      <c r="H136" s="1" t="s">
        <v>6</v>
      </c>
      <c r="J136" s="2">
        <v>34615</v>
      </c>
      <c r="K136" s="1">
        <v>6</v>
      </c>
      <c r="L136" s="1">
        <v>240</v>
      </c>
      <c r="M136" s="1">
        <v>10</v>
      </c>
      <c r="N136" s="1">
        <v>20</v>
      </c>
      <c r="O136" s="1" t="s">
        <v>225</v>
      </c>
      <c r="P136" s="1">
        <v>1</v>
      </c>
      <c r="Q136" s="1" t="s">
        <v>81</v>
      </c>
      <c r="S136" s="1" t="s">
        <v>101</v>
      </c>
      <c r="U136" s="1">
        <v>1</v>
      </c>
      <c r="V136" s="1" t="s">
        <v>156</v>
      </c>
      <c r="Y136" s="1" t="s">
        <v>728</v>
      </c>
      <c r="Z136" s="1" t="s">
        <v>94</v>
      </c>
      <c r="AB136" s="1">
        <v>2</v>
      </c>
      <c r="AC136" s="1" t="s">
        <v>729</v>
      </c>
      <c r="AD136" s="1" t="s">
        <v>61</v>
      </c>
      <c r="AH136" s="1" t="s">
        <v>32</v>
      </c>
      <c r="AO136" s="1" t="s">
        <v>75</v>
      </c>
      <c r="AQ136" s="1">
        <v>5</v>
      </c>
      <c r="AS136" s="1">
        <v>6</v>
      </c>
      <c r="AU136" s="1">
        <v>300</v>
      </c>
      <c r="AV136" s="1" t="s">
        <v>730</v>
      </c>
      <c r="AW136" s="1" t="s">
        <v>77</v>
      </c>
      <c r="AY136" s="1">
        <v>10</v>
      </c>
      <c r="AZ136" s="1" t="s">
        <v>731</v>
      </c>
      <c r="BA136" s="1" t="s">
        <v>732</v>
      </c>
    </row>
    <row r="137" spans="1:54" ht="12.75" x14ac:dyDescent="0.2">
      <c r="A137" s="1">
        <v>135</v>
      </c>
      <c r="B137" s="1">
        <v>135</v>
      </c>
      <c r="C137" s="1">
        <v>135</v>
      </c>
      <c r="D137" s="1" t="s">
        <v>2</v>
      </c>
      <c r="E137" s="1" t="s">
        <v>3</v>
      </c>
      <c r="F137" s="1" t="s">
        <v>4</v>
      </c>
      <c r="H137" s="1" t="s">
        <v>6</v>
      </c>
      <c r="J137" s="2">
        <v>33885</v>
      </c>
      <c r="K137" s="1">
        <v>6</v>
      </c>
      <c r="L137" s="1">
        <v>60</v>
      </c>
      <c r="M137" s="1">
        <v>8</v>
      </c>
      <c r="N137" s="1">
        <v>3</v>
      </c>
      <c r="O137" s="1" t="s">
        <v>80</v>
      </c>
      <c r="P137" s="1">
        <v>1</v>
      </c>
      <c r="Q137" s="1" t="s">
        <v>100</v>
      </c>
      <c r="S137" s="1" t="s">
        <v>101</v>
      </c>
      <c r="U137" s="1">
        <v>1</v>
      </c>
      <c r="V137" s="1" t="s">
        <v>213</v>
      </c>
      <c r="Y137" s="1" t="s">
        <v>728</v>
      </c>
      <c r="AA137" s="1" t="s">
        <v>733</v>
      </c>
      <c r="AB137" s="1">
        <v>2</v>
      </c>
      <c r="AC137" s="1" t="s">
        <v>734</v>
      </c>
      <c r="AD137" s="1" t="s">
        <v>61</v>
      </c>
      <c r="AJ137" s="1" t="s">
        <v>34</v>
      </c>
      <c r="AO137" s="1" t="s">
        <v>62</v>
      </c>
      <c r="AQ137" s="1">
        <v>3</v>
      </c>
      <c r="AS137" s="1">
        <v>4</v>
      </c>
      <c r="AU137" s="1">
        <v>3</v>
      </c>
      <c r="AV137" s="1" t="s">
        <v>735</v>
      </c>
      <c r="AW137" s="1" t="s">
        <v>66</v>
      </c>
      <c r="AY137" s="1">
        <v>10</v>
      </c>
      <c r="AZ137" s="1" t="s">
        <v>736</v>
      </c>
    </row>
    <row r="138" spans="1:54" ht="12.75" x14ac:dyDescent="0.2">
      <c r="A138" s="1">
        <v>136</v>
      </c>
      <c r="B138" s="1">
        <v>136</v>
      </c>
      <c r="C138" s="1">
        <v>136</v>
      </c>
      <c r="D138" s="1" t="s">
        <v>2</v>
      </c>
      <c r="J138" s="2">
        <v>33877</v>
      </c>
      <c r="K138" s="1">
        <v>10</v>
      </c>
      <c r="L138" s="1">
        <v>30</v>
      </c>
      <c r="M138" s="1">
        <v>20</v>
      </c>
      <c r="N138" s="1">
        <v>3</v>
      </c>
      <c r="O138" s="1" t="s">
        <v>80</v>
      </c>
      <c r="P138" s="1">
        <v>1</v>
      </c>
      <c r="Q138" s="1" t="s">
        <v>55</v>
      </c>
      <c r="S138" s="1" t="s">
        <v>101</v>
      </c>
      <c r="U138" s="1">
        <v>0</v>
      </c>
      <c r="AD138" s="1" t="s">
        <v>86</v>
      </c>
      <c r="AG138" s="1" t="s">
        <v>31</v>
      </c>
      <c r="AO138" s="1" t="s">
        <v>75</v>
      </c>
      <c r="AR138" s="1">
        <v>10</v>
      </c>
      <c r="AT138" s="1">
        <v>10</v>
      </c>
      <c r="AU138" s="1">
        <v>10</v>
      </c>
      <c r="AV138" s="1" t="s">
        <v>737</v>
      </c>
      <c r="AW138" s="1" t="s">
        <v>190</v>
      </c>
      <c r="AY138" s="1">
        <v>9</v>
      </c>
      <c r="AZ138" s="1" t="s">
        <v>738</v>
      </c>
      <c r="BB138" s="1" t="s">
        <v>739</v>
      </c>
    </row>
    <row r="139" spans="1:54" ht="12.75" x14ac:dyDescent="0.2">
      <c r="A139" s="1">
        <v>137</v>
      </c>
      <c r="B139" s="1">
        <v>137</v>
      </c>
      <c r="C139" s="1">
        <v>137</v>
      </c>
      <c r="H139" s="1" t="s">
        <v>6</v>
      </c>
      <c r="J139" s="2">
        <v>29845</v>
      </c>
      <c r="K139" s="1">
        <v>8</v>
      </c>
      <c r="L139" s="1">
        <v>65</v>
      </c>
      <c r="M139" s="1">
        <v>14</v>
      </c>
      <c r="N139" s="1">
        <v>20</v>
      </c>
      <c r="O139" s="1" t="s">
        <v>105</v>
      </c>
      <c r="P139" s="1">
        <v>1</v>
      </c>
      <c r="Q139" s="1" t="s">
        <v>55</v>
      </c>
      <c r="S139" s="1" t="s">
        <v>56</v>
      </c>
      <c r="U139" s="1">
        <v>1</v>
      </c>
      <c r="V139" s="1" t="s">
        <v>32</v>
      </c>
      <c r="X139" s="1" t="s">
        <v>93</v>
      </c>
      <c r="Z139" s="1" t="s">
        <v>231</v>
      </c>
      <c r="AB139" s="1">
        <v>15</v>
      </c>
      <c r="AC139" s="1" t="s">
        <v>740</v>
      </c>
      <c r="AD139" s="1" t="s">
        <v>162</v>
      </c>
      <c r="AH139" s="1" t="s">
        <v>32</v>
      </c>
      <c r="AO139" s="1" t="s">
        <v>87</v>
      </c>
      <c r="AQ139" s="1">
        <v>4</v>
      </c>
      <c r="AS139" s="1">
        <v>6</v>
      </c>
      <c r="AU139" s="1">
        <v>16</v>
      </c>
      <c r="AV139" s="1" t="s">
        <v>741</v>
      </c>
      <c r="AX139" s="1" t="s">
        <v>742</v>
      </c>
      <c r="AY139" s="1">
        <v>10</v>
      </c>
      <c r="AZ139" s="1" t="s">
        <v>743</v>
      </c>
      <c r="BA139" s="1" t="s">
        <v>744</v>
      </c>
      <c r="BB139" s="1" t="s">
        <v>745</v>
      </c>
    </row>
    <row r="140" spans="1:54" ht="12.75" x14ac:dyDescent="0.2">
      <c r="A140" s="1">
        <v>138</v>
      </c>
      <c r="B140" s="1">
        <v>138</v>
      </c>
      <c r="C140" s="1">
        <v>138</v>
      </c>
      <c r="D140" s="1" t="s">
        <v>2</v>
      </c>
      <c r="J140" s="2">
        <v>33885</v>
      </c>
      <c r="K140" s="1">
        <v>8</v>
      </c>
      <c r="L140" s="1">
        <v>60</v>
      </c>
      <c r="M140" s="1">
        <v>8</v>
      </c>
      <c r="N140" s="1">
        <v>10</v>
      </c>
      <c r="O140" s="1" t="s">
        <v>189</v>
      </c>
      <c r="P140" s="1">
        <v>1</v>
      </c>
      <c r="Q140" s="1" t="s">
        <v>70</v>
      </c>
      <c r="S140" s="1" t="s">
        <v>101</v>
      </c>
      <c r="U140" s="1">
        <v>1</v>
      </c>
      <c r="V140" s="1" t="s">
        <v>32</v>
      </c>
      <c r="X140" s="1" t="s">
        <v>83</v>
      </c>
      <c r="Z140" s="1" t="s">
        <v>157</v>
      </c>
      <c r="AB140" s="1">
        <v>1</v>
      </c>
      <c r="AC140" s="1" t="s">
        <v>746</v>
      </c>
      <c r="AD140" s="1" t="s">
        <v>61</v>
      </c>
      <c r="AH140" s="1" t="s">
        <v>32</v>
      </c>
      <c r="AO140" s="1" t="s">
        <v>87</v>
      </c>
      <c r="AQ140" s="1">
        <v>6</v>
      </c>
      <c r="AS140" s="1">
        <v>6</v>
      </c>
      <c r="AU140" s="1">
        <v>10</v>
      </c>
      <c r="AV140" s="1" t="s">
        <v>747</v>
      </c>
      <c r="AX140" s="1" t="s">
        <v>748</v>
      </c>
      <c r="AY140" s="1">
        <v>9</v>
      </c>
      <c r="AZ140" s="1" t="s">
        <v>749</v>
      </c>
      <c r="BA140" s="1" t="s">
        <v>750</v>
      </c>
      <c r="BB140" s="1" t="s">
        <v>751</v>
      </c>
    </row>
    <row r="141" spans="1:54" ht="12.75" x14ac:dyDescent="0.2">
      <c r="A141" s="1">
        <v>139</v>
      </c>
      <c r="B141" s="1">
        <v>139</v>
      </c>
      <c r="C141" s="1">
        <v>139</v>
      </c>
      <c r="D141" s="1" t="s">
        <v>2</v>
      </c>
      <c r="J141" s="2">
        <v>29414</v>
      </c>
      <c r="K141" s="1">
        <v>6</v>
      </c>
      <c r="L141" s="1">
        <v>140</v>
      </c>
      <c r="M141" s="1">
        <v>12</v>
      </c>
      <c r="N141" s="1">
        <v>1</v>
      </c>
      <c r="O141" s="1" t="s">
        <v>80</v>
      </c>
      <c r="P141" s="1">
        <v>0</v>
      </c>
      <c r="Q141" s="1" t="s">
        <v>55</v>
      </c>
      <c r="S141" s="1" t="s">
        <v>71</v>
      </c>
      <c r="U141" s="1">
        <v>1</v>
      </c>
      <c r="V141" s="1" t="s">
        <v>156</v>
      </c>
      <c r="X141" s="1" t="s">
        <v>83</v>
      </c>
      <c r="Z141" s="1" t="s">
        <v>94</v>
      </c>
      <c r="AB141" s="1">
        <v>1</v>
      </c>
      <c r="AC141" s="1" t="s">
        <v>752</v>
      </c>
      <c r="AD141" s="1" t="s">
        <v>86</v>
      </c>
      <c r="AH141" s="1" t="s">
        <v>32</v>
      </c>
      <c r="AO141" s="1" t="s">
        <v>75</v>
      </c>
      <c r="AR141" s="1">
        <v>10</v>
      </c>
      <c r="AS141" s="1">
        <v>6</v>
      </c>
      <c r="AU141" s="1">
        <v>20</v>
      </c>
      <c r="AV141" s="1" t="s">
        <v>753</v>
      </c>
      <c r="AW141" s="1" t="s">
        <v>66</v>
      </c>
      <c r="AY141" s="1">
        <v>6</v>
      </c>
      <c r="AZ141" s="1" t="s">
        <v>754</v>
      </c>
      <c r="BA141" s="1" t="s">
        <v>322</v>
      </c>
      <c r="BB141" s="1" t="s">
        <v>755</v>
      </c>
    </row>
    <row r="142" spans="1:54" ht="12.75" x14ac:dyDescent="0.2">
      <c r="A142" s="1">
        <v>140</v>
      </c>
      <c r="B142" s="1">
        <v>140</v>
      </c>
      <c r="C142" s="1">
        <v>140</v>
      </c>
      <c r="D142" s="1" t="s">
        <v>2</v>
      </c>
      <c r="G142" s="1" t="s">
        <v>5</v>
      </c>
      <c r="H142" s="1" t="s">
        <v>6</v>
      </c>
      <c r="J142" s="2">
        <v>33876</v>
      </c>
      <c r="K142" s="1">
        <v>6</v>
      </c>
      <c r="L142" s="1">
        <v>90</v>
      </c>
      <c r="M142" s="1">
        <v>10</v>
      </c>
      <c r="N142" s="1">
        <v>12</v>
      </c>
      <c r="O142" s="1" t="s">
        <v>225</v>
      </c>
      <c r="P142" s="1">
        <v>0</v>
      </c>
      <c r="Q142" s="1" t="s">
        <v>70</v>
      </c>
      <c r="S142" s="1" t="s">
        <v>71</v>
      </c>
      <c r="U142" s="1">
        <v>1</v>
      </c>
      <c r="V142" s="1" t="s">
        <v>406</v>
      </c>
      <c r="X142" s="1" t="s">
        <v>113</v>
      </c>
      <c r="AA142" s="1" t="s">
        <v>756</v>
      </c>
      <c r="AB142" s="1">
        <v>2</v>
      </c>
      <c r="AC142" s="1" t="s">
        <v>757</v>
      </c>
      <c r="AD142" s="1" t="s">
        <v>61</v>
      </c>
      <c r="AG142" s="1" t="s">
        <v>31</v>
      </c>
      <c r="AO142" s="1" t="s">
        <v>75</v>
      </c>
      <c r="AQ142" s="1">
        <v>6</v>
      </c>
      <c r="AT142" s="1">
        <v>10</v>
      </c>
      <c r="AU142" s="1">
        <v>50</v>
      </c>
      <c r="AV142" s="1" t="s">
        <v>758</v>
      </c>
      <c r="AW142" s="1" t="s">
        <v>77</v>
      </c>
      <c r="AY142" s="1">
        <v>10</v>
      </c>
      <c r="AZ142" s="1" t="s">
        <v>759</v>
      </c>
      <c r="BA142" s="1" t="s">
        <v>760</v>
      </c>
      <c r="BB142" s="1" t="s">
        <v>761</v>
      </c>
    </row>
    <row r="143" spans="1:54" ht="12.75" x14ac:dyDescent="0.2">
      <c r="A143" s="1">
        <v>141</v>
      </c>
      <c r="B143" s="1">
        <v>141</v>
      </c>
      <c r="C143" s="1">
        <v>141</v>
      </c>
      <c r="D143" s="1" t="s">
        <v>2</v>
      </c>
      <c r="J143" s="2">
        <v>34017</v>
      </c>
      <c r="K143" s="1">
        <v>4</v>
      </c>
      <c r="L143" s="1">
        <v>2</v>
      </c>
      <c r="M143" s="1">
        <v>10</v>
      </c>
      <c r="N143" s="1">
        <v>15</v>
      </c>
      <c r="O143" s="1" t="s">
        <v>54</v>
      </c>
      <c r="P143" s="1">
        <v>1</v>
      </c>
      <c r="Q143" s="1" t="s">
        <v>55</v>
      </c>
      <c r="S143" s="1" t="s">
        <v>71</v>
      </c>
      <c r="U143" s="1">
        <v>0</v>
      </c>
      <c r="AD143" s="1" t="s">
        <v>61</v>
      </c>
      <c r="AF143" s="1" t="s">
        <v>30</v>
      </c>
      <c r="AO143" s="1" t="s">
        <v>75</v>
      </c>
      <c r="AQ143" s="1">
        <v>6</v>
      </c>
      <c r="AS143" s="1">
        <v>6</v>
      </c>
      <c r="AU143" s="1">
        <v>3</v>
      </c>
      <c r="AV143" s="1" t="s">
        <v>762</v>
      </c>
      <c r="AW143" s="1" t="s">
        <v>66</v>
      </c>
      <c r="AY143" s="1">
        <v>10</v>
      </c>
      <c r="AZ143" s="1" t="s">
        <v>763</v>
      </c>
      <c r="BA143" s="1" t="s">
        <v>756</v>
      </c>
      <c r="BB143" s="1" t="s">
        <v>764</v>
      </c>
    </row>
    <row r="144" spans="1:54" ht="12.75" x14ac:dyDescent="0.2">
      <c r="A144" s="1">
        <v>142</v>
      </c>
      <c r="B144" s="1">
        <v>142</v>
      </c>
      <c r="C144" s="1">
        <v>142</v>
      </c>
      <c r="E144" s="1" t="s">
        <v>3</v>
      </c>
      <c r="J144" s="2">
        <v>33015</v>
      </c>
      <c r="K144" s="1">
        <v>7</v>
      </c>
      <c r="L144" s="1">
        <v>150</v>
      </c>
      <c r="M144" s="1">
        <v>9</v>
      </c>
      <c r="N144" s="1">
        <v>10</v>
      </c>
      <c r="O144" s="1" t="s">
        <v>91</v>
      </c>
      <c r="P144" s="1">
        <v>0</v>
      </c>
      <c r="Q144" s="1" t="s">
        <v>70</v>
      </c>
      <c r="S144" s="1" t="s">
        <v>56</v>
      </c>
      <c r="U144" s="1">
        <v>1</v>
      </c>
      <c r="V144" s="1" t="s">
        <v>148</v>
      </c>
      <c r="X144" s="1" t="s">
        <v>83</v>
      </c>
      <c r="Z144" s="1" t="s">
        <v>126</v>
      </c>
      <c r="AB144" s="1">
        <v>3</v>
      </c>
      <c r="AC144" s="1" t="s">
        <v>765</v>
      </c>
      <c r="AD144" s="1" t="s">
        <v>61</v>
      </c>
      <c r="AF144" s="1" t="s">
        <v>30</v>
      </c>
      <c r="AO144" s="1" t="s">
        <v>75</v>
      </c>
      <c r="AR144" s="1">
        <v>10</v>
      </c>
      <c r="AT144" s="1">
        <v>10</v>
      </c>
      <c r="AU144" s="1">
        <v>20</v>
      </c>
      <c r="AV144" s="1" t="s">
        <v>158</v>
      </c>
      <c r="AW144" s="1" t="s">
        <v>66</v>
      </c>
      <c r="AY144" s="1">
        <v>10</v>
      </c>
      <c r="AZ144" s="1" t="s">
        <v>766</v>
      </c>
      <c r="BA144" s="1" t="s">
        <v>767</v>
      </c>
      <c r="BB144" s="1" t="s">
        <v>768</v>
      </c>
    </row>
    <row r="145" spans="1:54" ht="12.75" x14ac:dyDescent="0.2">
      <c r="A145" s="1">
        <v>143</v>
      </c>
      <c r="B145" s="1">
        <v>143</v>
      </c>
      <c r="C145" s="1">
        <v>143</v>
      </c>
      <c r="E145" s="1" t="s">
        <v>3</v>
      </c>
      <c r="J145" s="2">
        <v>32885</v>
      </c>
      <c r="K145" s="1">
        <v>7</v>
      </c>
      <c r="L145" s="1">
        <v>28</v>
      </c>
      <c r="M145" s="1">
        <v>12</v>
      </c>
      <c r="N145" s="1">
        <v>6</v>
      </c>
      <c r="O145" s="1" t="s">
        <v>335</v>
      </c>
      <c r="P145" s="1">
        <v>0</v>
      </c>
      <c r="Q145" s="1" t="s">
        <v>136</v>
      </c>
      <c r="S145" s="1" t="s">
        <v>71</v>
      </c>
      <c r="U145" s="1">
        <v>1</v>
      </c>
      <c r="V145" s="1" t="s">
        <v>92</v>
      </c>
      <c r="X145" s="1" t="s">
        <v>83</v>
      </c>
      <c r="Z145" s="1" t="s">
        <v>220</v>
      </c>
      <c r="AB145" s="1">
        <v>5</v>
      </c>
      <c r="AC145" s="1" t="s">
        <v>769</v>
      </c>
      <c r="AD145" s="1" t="s">
        <v>86</v>
      </c>
      <c r="AG145" s="1" t="s">
        <v>31</v>
      </c>
      <c r="AJ145" s="1" t="s">
        <v>34</v>
      </c>
      <c r="AO145" s="1" t="s">
        <v>62</v>
      </c>
      <c r="AQ145" s="1">
        <v>4</v>
      </c>
      <c r="AS145" s="1">
        <v>4</v>
      </c>
      <c r="AU145" s="1">
        <v>100</v>
      </c>
      <c r="AV145" s="1" t="s">
        <v>770</v>
      </c>
      <c r="AW145" s="1" t="s">
        <v>66</v>
      </c>
      <c r="AY145" s="1">
        <v>9</v>
      </c>
      <c r="AZ145" s="1" t="s">
        <v>771</v>
      </c>
      <c r="BA145" s="1" t="s">
        <v>772</v>
      </c>
    </row>
    <row r="146" spans="1:54" ht="12.75" x14ac:dyDescent="0.2">
      <c r="A146" s="1">
        <v>144</v>
      </c>
      <c r="B146" s="1">
        <v>144</v>
      </c>
      <c r="C146" s="1">
        <v>144</v>
      </c>
      <c r="H146" s="1" t="s">
        <v>6</v>
      </c>
      <c r="J146" s="2">
        <v>32154</v>
      </c>
      <c r="K146" s="1">
        <v>8</v>
      </c>
      <c r="L146" s="1">
        <v>0</v>
      </c>
      <c r="M146" s="1">
        <v>12</v>
      </c>
      <c r="N146" s="1">
        <v>1</v>
      </c>
      <c r="O146" s="1" t="s">
        <v>91</v>
      </c>
      <c r="P146" s="1">
        <v>0</v>
      </c>
      <c r="Q146" s="1" t="s">
        <v>55</v>
      </c>
      <c r="S146" s="1" t="s">
        <v>56</v>
      </c>
      <c r="U146" s="1">
        <v>1</v>
      </c>
      <c r="V146" s="1" t="s">
        <v>213</v>
      </c>
      <c r="Y146" s="1" t="s">
        <v>213</v>
      </c>
      <c r="Z146" s="1" t="s">
        <v>94</v>
      </c>
      <c r="AB146" s="1">
        <v>5</v>
      </c>
      <c r="AC146" s="1" t="s">
        <v>773</v>
      </c>
      <c r="AD146" s="1" t="s">
        <v>61</v>
      </c>
      <c r="AH146" s="1" t="s">
        <v>32</v>
      </c>
      <c r="AO146" s="1" t="s">
        <v>87</v>
      </c>
      <c r="AQ146" s="1">
        <v>3</v>
      </c>
      <c r="AS146" s="1">
        <v>1</v>
      </c>
      <c r="AU146" s="1">
        <v>160</v>
      </c>
      <c r="AV146" s="1" t="s">
        <v>37</v>
      </c>
      <c r="AW146" s="1" t="s">
        <v>66</v>
      </c>
      <c r="AY146" s="1">
        <v>10</v>
      </c>
      <c r="AZ146" s="1" t="s">
        <v>774</v>
      </c>
      <c r="BA146" s="1" t="s">
        <v>417</v>
      </c>
      <c r="BB146" s="1" t="s">
        <v>290</v>
      </c>
    </row>
    <row r="147" spans="1:54" ht="12.75" x14ac:dyDescent="0.2">
      <c r="A147" s="1">
        <v>145</v>
      </c>
      <c r="B147" s="1">
        <v>145</v>
      </c>
      <c r="C147" s="1">
        <v>145</v>
      </c>
      <c r="E147" s="1" t="s">
        <v>3</v>
      </c>
      <c r="G147" s="1" t="s">
        <v>5</v>
      </c>
      <c r="H147" s="1" t="s">
        <v>6</v>
      </c>
      <c r="J147" s="2">
        <v>34064</v>
      </c>
      <c r="K147" s="1">
        <v>6</v>
      </c>
      <c r="L147" s="1">
        <v>120</v>
      </c>
      <c r="M147" s="1">
        <v>13</v>
      </c>
      <c r="N147" s="1">
        <v>4</v>
      </c>
      <c r="O147" s="1" t="s">
        <v>225</v>
      </c>
      <c r="P147" s="1">
        <v>1</v>
      </c>
      <c r="Q147" s="1" t="s">
        <v>81</v>
      </c>
      <c r="T147" s="1" t="s">
        <v>775</v>
      </c>
      <c r="U147" s="1">
        <v>1</v>
      </c>
      <c r="V147" s="1" t="s">
        <v>156</v>
      </c>
      <c r="X147" s="1" t="s">
        <v>83</v>
      </c>
      <c r="Z147" s="1" t="s">
        <v>231</v>
      </c>
      <c r="AB147" s="1">
        <v>2</v>
      </c>
      <c r="AC147" s="1" t="s">
        <v>776</v>
      </c>
      <c r="AD147" s="1" t="s">
        <v>61</v>
      </c>
      <c r="AM147" s="1" t="s">
        <v>37</v>
      </c>
      <c r="AW147" s="1" t="s">
        <v>77</v>
      </c>
      <c r="AY147" s="1">
        <v>8</v>
      </c>
      <c r="AZ147" s="1" t="s">
        <v>777</v>
      </c>
      <c r="BB147" s="1" t="s">
        <v>778</v>
      </c>
    </row>
    <row r="148" spans="1:54" ht="12.75" x14ac:dyDescent="0.2">
      <c r="A148" s="1">
        <v>146</v>
      </c>
      <c r="B148" s="1">
        <v>146</v>
      </c>
      <c r="C148" s="1">
        <v>146</v>
      </c>
      <c r="D148" s="1" t="s">
        <v>2</v>
      </c>
      <c r="F148" s="1" t="s">
        <v>4</v>
      </c>
      <c r="J148" s="2">
        <v>32540</v>
      </c>
      <c r="K148" s="1">
        <v>8</v>
      </c>
      <c r="L148" s="1">
        <v>7</v>
      </c>
      <c r="M148" s="1">
        <v>12</v>
      </c>
      <c r="N148" s="1">
        <v>0</v>
      </c>
      <c r="O148" s="1" t="s">
        <v>105</v>
      </c>
      <c r="P148" s="1">
        <v>1</v>
      </c>
      <c r="Q148" s="1" t="s">
        <v>70</v>
      </c>
      <c r="S148" s="1" t="s">
        <v>106</v>
      </c>
      <c r="U148" s="1">
        <v>1</v>
      </c>
      <c r="V148" s="1" t="s">
        <v>406</v>
      </c>
      <c r="X148" s="1" t="s">
        <v>83</v>
      </c>
      <c r="Z148" s="1" t="s">
        <v>157</v>
      </c>
      <c r="AB148" s="1">
        <v>3</v>
      </c>
      <c r="AC148" s="1" t="s">
        <v>779</v>
      </c>
      <c r="AD148" s="1" t="s">
        <v>86</v>
      </c>
      <c r="AG148" s="1" t="s">
        <v>31</v>
      </c>
      <c r="AO148" s="1" t="s">
        <v>75</v>
      </c>
      <c r="AQ148" s="1">
        <v>4</v>
      </c>
      <c r="AS148" s="1">
        <v>6</v>
      </c>
      <c r="AU148" s="1">
        <v>20</v>
      </c>
      <c r="AV148" s="1" t="s">
        <v>780</v>
      </c>
      <c r="AW148" s="1" t="s">
        <v>77</v>
      </c>
      <c r="AY148" s="1">
        <v>10</v>
      </c>
      <c r="AZ148" s="1" t="s">
        <v>781</v>
      </c>
      <c r="BA148" s="1" t="s">
        <v>782</v>
      </c>
      <c r="BB148" s="1" t="s">
        <v>783</v>
      </c>
    </row>
    <row r="149" spans="1:54" ht="12.75" x14ac:dyDescent="0.2">
      <c r="A149" s="1">
        <v>147</v>
      </c>
      <c r="B149" s="1">
        <v>147</v>
      </c>
      <c r="C149" s="1">
        <v>147</v>
      </c>
      <c r="D149" s="1" t="s">
        <v>2</v>
      </c>
      <c r="J149" s="2">
        <v>32950</v>
      </c>
      <c r="K149" s="1">
        <v>7</v>
      </c>
      <c r="L149" s="1">
        <v>60</v>
      </c>
      <c r="M149" s="1">
        <v>14</v>
      </c>
      <c r="N149" s="1">
        <v>5</v>
      </c>
      <c r="O149" s="1" t="s">
        <v>54</v>
      </c>
      <c r="P149" s="1">
        <v>0</v>
      </c>
      <c r="Q149" s="1" t="s">
        <v>55</v>
      </c>
      <c r="S149" s="1" t="s">
        <v>71</v>
      </c>
      <c r="U149" s="1">
        <v>1</v>
      </c>
      <c r="V149" s="1" t="s">
        <v>148</v>
      </c>
      <c r="X149" s="1" t="s">
        <v>83</v>
      </c>
      <c r="Z149" s="1" t="s">
        <v>114</v>
      </c>
      <c r="AB149" s="1">
        <v>5</v>
      </c>
      <c r="AC149" s="1" t="s">
        <v>784</v>
      </c>
      <c r="AD149" s="1" t="s">
        <v>61</v>
      </c>
      <c r="AG149" s="1" t="s">
        <v>31</v>
      </c>
      <c r="AO149" s="1" t="s">
        <v>87</v>
      </c>
      <c r="AQ149" s="1">
        <v>6</v>
      </c>
      <c r="AS149" s="1">
        <v>5</v>
      </c>
      <c r="AU149" s="1">
        <v>25</v>
      </c>
      <c r="AV149" s="1" t="s">
        <v>785</v>
      </c>
      <c r="AW149" s="1" t="s">
        <v>190</v>
      </c>
      <c r="AY149" s="1">
        <v>9</v>
      </c>
      <c r="AZ149" s="1" t="s">
        <v>786</v>
      </c>
      <c r="BA149" s="1" t="s">
        <v>787</v>
      </c>
      <c r="BB149" s="1" t="s">
        <v>788</v>
      </c>
    </row>
    <row r="150" spans="1:54" ht="12.75" x14ac:dyDescent="0.2">
      <c r="A150" s="1">
        <v>148</v>
      </c>
      <c r="B150" s="1">
        <v>148</v>
      </c>
      <c r="C150" s="1">
        <v>148</v>
      </c>
      <c r="G150" s="1" t="s">
        <v>5</v>
      </c>
      <c r="H150" s="1" t="s">
        <v>6</v>
      </c>
      <c r="J150" s="2">
        <v>34861</v>
      </c>
      <c r="K150" s="1">
        <v>7</v>
      </c>
      <c r="L150" s="1">
        <v>0</v>
      </c>
      <c r="M150" s="1">
        <v>12</v>
      </c>
      <c r="N150" s="1">
        <v>15</v>
      </c>
      <c r="O150" s="1" t="s">
        <v>189</v>
      </c>
      <c r="P150" s="1">
        <v>1</v>
      </c>
      <c r="Q150" s="1" t="s">
        <v>55</v>
      </c>
      <c r="S150" s="1" t="s">
        <v>101</v>
      </c>
      <c r="U150" s="1">
        <v>1</v>
      </c>
      <c r="V150" s="1" t="s">
        <v>171</v>
      </c>
      <c r="X150" s="1" t="s">
        <v>113</v>
      </c>
      <c r="Z150" s="1" t="s">
        <v>59</v>
      </c>
      <c r="AB150" s="1">
        <v>1</v>
      </c>
      <c r="AC150" s="1" t="s">
        <v>60</v>
      </c>
      <c r="AD150" s="1" t="s">
        <v>61</v>
      </c>
      <c r="AI150" s="1" t="s">
        <v>33</v>
      </c>
      <c r="AJ150" s="1" t="s">
        <v>34</v>
      </c>
      <c r="AK150" s="1" t="s">
        <v>35</v>
      </c>
      <c r="AL150" s="1" t="s">
        <v>36</v>
      </c>
      <c r="AO150" s="1" t="s">
        <v>62</v>
      </c>
      <c r="AR150" s="1">
        <v>15</v>
      </c>
      <c r="AS150" s="1">
        <v>6</v>
      </c>
      <c r="AU150" s="1">
        <v>90</v>
      </c>
      <c r="AV150" s="1" t="s">
        <v>789</v>
      </c>
      <c r="AW150" s="1" t="s">
        <v>77</v>
      </c>
      <c r="AY150" s="1">
        <v>10</v>
      </c>
      <c r="AZ150" s="1" t="s">
        <v>790</v>
      </c>
      <c r="BA150" s="1" t="s">
        <v>791</v>
      </c>
    </row>
    <row r="151" spans="1:54" ht="12.75" x14ac:dyDescent="0.2">
      <c r="A151" s="1">
        <v>149</v>
      </c>
      <c r="B151" s="1">
        <v>149</v>
      </c>
      <c r="C151" s="1">
        <v>149</v>
      </c>
      <c r="D151" s="1" t="s">
        <v>2</v>
      </c>
      <c r="E151" s="1" t="s">
        <v>3</v>
      </c>
      <c r="H151" s="1" t="s">
        <v>6</v>
      </c>
      <c r="J151" s="2">
        <v>30465</v>
      </c>
      <c r="K151" s="1">
        <v>7</v>
      </c>
      <c r="L151" s="1">
        <v>55</v>
      </c>
      <c r="M151" s="1">
        <v>9</v>
      </c>
      <c r="N151" s="1">
        <v>2</v>
      </c>
      <c r="O151" s="1" t="s">
        <v>91</v>
      </c>
      <c r="P151" s="1">
        <v>0</v>
      </c>
      <c r="Q151" s="1" t="s">
        <v>100</v>
      </c>
      <c r="S151" s="1" t="s">
        <v>101</v>
      </c>
      <c r="U151" s="1">
        <v>1</v>
      </c>
      <c r="V151" s="1" t="s">
        <v>156</v>
      </c>
      <c r="X151" s="1" t="s">
        <v>83</v>
      </c>
      <c r="Z151" s="1" t="s">
        <v>108</v>
      </c>
      <c r="AB151" s="1">
        <v>6</v>
      </c>
      <c r="AC151" s="1" t="s">
        <v>792</v>
      </c>
      <c r="AD151" s="1" t="s">
        <v>362</v>
      </c>
      <c r="AH151" s="1" t="s">
        <v>32</v>
      </c>
      <c r="AI151" s="1" t="s">
        <v>33</v>
      </c>
      <c r="AJ151" s="1" t="s">
        <v>34</v>
      </c>
      <c r="AO151" s="1" t="s">
        <v>75</v>
      </c>
      <c r="AQ151" s="1">
        <v>4</v>
      </c>
      <c r="AS151" s="1">
        <v>4</v>
      </c>
      <c r="AU151" s="1">
        <v>6</v>
      </c>
      <c r="AV151" s="1" t="s">
        <v>793</v>
      </c>
      <c r="AX151" s="1" t="s">
        <v>794</v>
      </c>
      <c r="AY151" s="1">
        <v>10</v>
      </c>
      <c r="AZ151" s="1" t="s">
        <v>795</v>
      </c>
      <c r="BA151" s="1" t="s">
        <v>796</v>
      </c>
      <c r="BB151" s="1" t="s">
        <v>797</v>
      </c>
    </row>
    <row r="152" spans="1:54" ht="12.75" x14ac:dyDescent="0.2">
      <c r="A152" s="1">
        <v>150</v>
      </c>
      <c r="B152" s="1">
        <v>150</v>
      </c>
      <c r="C152" s="1">
        <v>150</v>
      </c>
      <c r="E152" s="1" t="s">
        <v>3</v>
      </c>
      <c r="J152" s="2">
        <v>33864</v>
      </c>
      <c r="K152" s="1">
        <v>7</v>
      </c>
      <c r="L152" s="1">
        <v>25</v>
      </c>
      <c r="M152" s="1">
        <v>9</v>
      </c>
      <c r="N152" s="1">
        <v>5</v>
      </c>
      <c r="O152" s="1" t="s">
        <v>80</v>
      </c>
      <c r="P152" s="1">
        <v>0</v>
      </c>
      <c r="Q152" s="1" t="s">
        <v>55</v>
      </c>
      <c r="S152" s="1" t="s">
        <v>101</v>
      </c>
      <c r="U152" s="1">
        <v>1</v>
      </c>
      <c r="V152" s="1" t="s">
        <v>31</v>
      </c>
      <c r="X152" s="1" t="s">
        <v>113</v>
      </c>
      <c r="AA152" s="1" t="s">
        <v>798</v>
      </c>
      <c r="AB152" s="1">
        <v>2</v>
      </c>
      <c r="AC152" s="1" t="s">
        <v>768</v>
      </c>
      <c r="AD152" s="1" t="s">
        <v>86</v>
      </c>
      <c r="AG152" s="1" t="s">
        <v>31</v>
      </c>
      <c r="AO152" s="1" t="s">
        <v>75</v>
      </c>
      <c r="AQ152" s="1">
        <v>2</v>
      </c>
      <c r="AS152" s="1">
        <v>1</v>
      </c>
      <c r="AU152" s="1">
        <v>10</v>
      </c>
      <c r="AV152" s="1" t="s">
        <v>768</v>
      </c>
      <c r="AW152" s="1" t="s">
        <v>192</v>
      </c>
      <c r="AY152" s="1">
        <v>8</v>
      </c>
      <c r="AZ152" s="1" t="s">
        <v>768</v>
      </c>
      <c r="BA152" s="1" t="s">
        <v>799</v>
      </c>
      <c r="BB152" s="1" t="s">
        <v>768</v>
      </c>
    </row>
    <row r="153" spans="1:54" ht="12.75" x14ac:dyDescent="0.2">
      <c r="A153" s="1">
        <v>151</v>
      </c>
      <c r="B153" s="1">
        <v>151</v>
      </c>
      <c r="C153" s="1">
        <v>151</v>
      </c>
      <c r="D153" s="1" t="s">
        <v>2</v>
      </c>
      <c r="E153" s="1" t="s">
        <v>3</v>
      </c>
      <c r="G153" s="1" t="s">
        <v>5</v>
      </c>
      <c r="J153" s="2">
        <v>31252</v>
      </c>
      <c r="K153" s="1">
        <v>6</v>
      </c>
      <c r="L153" s="1">
        <v>0</v>
      </c>
      <c r="M153" s="1">
        <v>10</v>
      </c>
      <c r="N153" s="1">
        <v>6</v>
      </c>
      <c r="O153" s="1" t="s">
        <v>135</v>
      </c>
      <c r="P153" s="1">
        <v>0</v>
      </c>
      <c r="Q153" s="1" t="s">
        <v>70</v>
      </c>
      <c r="S153" s="1" t="s">
        <v>56</v>
      </c>
      <c r="U153" s="1">
        <v>1</v>
      </c>
      <c r="V153" s="1" t="s">
        <v>411</v>
      </c>
      <c r="X153" s="1" t="s">
        <v>58</v>
      </c>
      <c r="Z153" s="1" t="s">
        <v>94</v>
      </c>
      <c r="AB153" s="1">
        <v>10</v>
      </c>
      <c r="AC153" s="1" t="s">
        <v>800</v>
      </c>
      <c r="AD153" s="1" t="s">
        <v>61</v>
      </c>
      <c r="AH153" s="1" t="s">
        <v>32</v>
      </c>
      <c r="AN153" s="1" t="s">
        <v>801</v>
      </c>
      <c r="AO153" s="1" t="s">
        <v>75</v>
      </c>
      <c r="AQ153" s="1">
        <v>6</v>
      </c>
      <c r="AS153" s="1">
        <v>6</v>
      </c>
      <c r="AU153" s="1">
        <v>16</v>
      </c>
      <c r="AV153" s="1" t="s">
        <v>802</v>
      </c>
      <c r="AW153" s="1" t="s">
        <v>77</v>
      </c>
      <c r="AY153" s="1">
        <v>10</v>
      </c>
      <c r="AZ153" s="1" t="s">
        <v>803</v>
      </c>
      <c r="BA153" s="1" t="s">
        <v>804</v>
      </c>
      <c r="BB153" s="1" t="s">
        <v>805</v>
      </c>
    </row>
    <row r="154" spans="1:54" ht="12.75" x14ac:dyDescent="0.2">
      <c r="A154" s="1">
        <v>152</v>
      </c>
      <c r="B154" s="1">
        <v>152</v>
      </c>
      <c r="C154" s="1">
        <v>152</v>
      </c>
      <c r="E154" s="1" t="s">
        <v>3</v>
      </c>
      <c r="J154" s="2">
        <v>29519</v>
      </c>
      <c r="K154" s="1">
        <v>7</v>
      </c>
      <c r="L154" s="1">
        <v>60</v>
      </c>
      <c r="M154" s="1">
        <v>10</v>
      </c>
      <c r="N154" s="1">
        <v>12</v>
      </c>
      <c r="O154" s="1" t="s">
        <v>189</v>
      </c>
      <c r="P154" s="1">
        <v>1</v>
      </c>
      <c r="Q154" s="1" t="s">
        <v>70</v>
      </c>
      <c r="S154" s="1" t="s">
        <v>71</v>
      </c>
      <c r="U154" s="1">
        <v>1</v>
      </c>
      <c r="V154" s="1" t="s">
        <v>148</v>
      </c>
      <c r="X154" s="1" t="s">
        <v>58</v>
      </c>
      <c r="Z154" s="1" t="s">
        <v>108</v>
      </c>
      <c r="AB154" s="1">
        <v>10</v>
      </c>
      <c r="AC154" s="1" t="s">
        <v>806</v>
      </c>
      <c r="AD154" s="1" t="s">
        <v>74</v>
      </c>
      <c r="AJ154" s="1" t="s">
        <v>34</v>
      </c>
      <c r="AO154" s="1" t="s">
        <v>87</v>
      </c>
      <c r="AR154" s="1">
        <v>10</v>
      </c>
      <c r="AS154" s="1">
        <v>3</v>
      </c>
      <c r="AU154" s="1">
        <v>4</v>
      </c>
      <c r="AV154" s="1" t="s">
        <v>807</v>
      </c>
      <c r="AW154" s="1" t="s">
        <v>66</v>
      </c>
      <c r="AY154" s="1">
        <v>7</v>
      </c>
      <c r="AZ154" s="1" t="s">
        <v>808</v>
      </c>
      <c r="BA154" s="1" t="s">
        <v>809</v>
      </c>
      <c r="BB154" s="1" t="s">
        <v>810</v>
      </c>
    </row>
    <row r="155" spans="1:54" ht="12.75" x14ac:dyDescent="0.2">
      <c r="A155" s="1">
        <v>153</v>
      </c>
      <c r="B155" s="1">
        <v>153</v>
      </c>
      <c r="C155" s="1">
        <v>153</v>
      </c>
      <c r="D155" s="1" t="s">
        <v>2</v>
      </c>
      <c r="F155" s="1" t="s">
        <v>4</v>
      </c>
      <c r="H155" s="1" t="s">
        <v>6</v>
      </c>
      <c r="J155" s="2">
        <v>24021</v>
      </c>
      <c r="K155" s="1">
        <v>7</v>
      </c>
      <c r="L155" s="1">
        <v>0</v>
      </c>
      <c r="M155" s="1">
        <v>9</v>
      </c>
      <c r="N155" s="1">
        <v>30</v>
      </c>
      <c r="O155" s="1" t="s">
        <v>99</v>
      </c>
      <c r="P155" s="1">
        <v>1</v>
      </c>
      <c r="Q155" s="1" t="s">
        <v>55</v>
      </c>
      <c r="T155" s="1" t="s">
        <v>811</v>
      </c>
      <c r="U155" s="1">
        <v>1</v>
      </c>
      <c r="V155" s="1" t="s">
        <v>411</v>
      </c>
      <c r="X155" s="1" t="s">
        <v>83</v>
      </c>
      <c r="Z155" s="1" t="s">
        <v>59</v>
      </c>
      <c r="AB155" s="1">
        <v>28</v>
      </c>
      <c r="AC155" s="1" t="s">
        <v>812</v>
      </c>
      <c r="AD155" s="1" t="s">
        <v>86</v>
      </c>
      <c r="AI155" s="1" t="s">
        <v>33</v>
      </c>
      <c r="AO155" s="1" t="s">
        <v>75</v>
      </c>
      <c r="AR155" s="1">
        <v>10</v>
      </c>
      <c r="AS155" s="1">
        <v>4</v>
      </c>
      <c r="AU155" s="1">
        <v>6</v>
      </c>
      <c r="AV155" s="1" t="s">
        <v>813</v>
      </c>
      <c r="AX155" s="1" t="s">
        <v>814</v>
      </c>
      <c r="AY155" s="1">
        <v>10</v>
      </c>
      <c r="AZ155" s="1" t="s">
        <v>815</v>
      </c>
      <c r="BA155" s="1" t="s">
        <v>816</v>
      </c>
      <c r="BB155" s="1" t="s">
        <v>817</v>
      </c>
    </row>
    <row r="156" spans="1:54" ht="12.75" x14ac:dyDescent="0.2">
      <c r="A156" s="1">
        <v>154</v>
      </c>
      <c r="B156" s="1">
        <v>154</v>
      </c>
      <c r="C156" s="1">
        <v>154</v>
      </c>
      <c r="E156" s="1" t="s">
        <v>3</v>
      </c>
      <c r="F156" s="1" t="s">
        <v>4</v>
      </c>
      <c r="G156" s="1" t="s">
        <v>5</v>
      </c>
      <c r="J156" s="2">
        <v>31912</v>
      </c>
      <c r="K156" s="1">
        <v>8</v>
      </c>
      <c r="L156" s="1">
        <v>60</v>
      </c>
      <c r="M156" s="1">
        <v>8</v>
      </c>
      <c r="N156" s="1">
        <v>2</v>
      </c>
      <c r="O156" s="1" t="s">
        <v>80</v>
      </c>
      <c r="P156" s="1">
        <v>0</v>
      </c>
      <c r="Q156" s="1" t="s">
        <v>100</v>
      </c>
      <c r="S156" s="1" t="s">
        <v>101</v>
      </c>
      <c r="U156" s="1">
        <v>1</v>
      </c>
      <c r="V156" s="1" t="s">
        <v>406</v>
      </c>
      <c r="X156" s="1" t="s">
        <v>113</v>
      </c>
      <c r="Z156" s="1" t="s">
        <v>59</v>
      </c>
      <c r="AB156" s="1">
        <v>3</v>
      </c>
      <c r="AC156" s="1" t="s">
        <v>818</v>
      </c>
      <c r="AD156" s="1" t="s">
        <v>86</v>
      </c>
      <c r="AG156" s="1" t="s">
        <v>31</v>
      </c>
      <c r="AJ156" s="1" t="s">
        <v>34</v>
      </c>
      <c r="AO156" s="1" t="s">
        <v>75</v>
      </c>
      <c r="AQ156" s="1">
        <v>6</v>
      </c>
      <c r="AS156" s="1">
        <v>6</v>
      </c>
      <c r="AU156" s="1">
        <v>50</v>
      </c>
      <c r="AV156" s="1" t="s">
        <v>819</v>
      </c>
      <c r="AW156" s="1" t="s">
        <v>77</v>
      </c>
      <c r="AY156" s="1">
        <v>10</v>
      </c>
      <c r="AZ156" s="1" t="s">
        <v>820</v>
      </c>
      <c r="BA156" s="1" t="s">
        <v>821</v>
      </c>
      <c r="BB156" s="1" t="s">
        <v>118</v>
      </c>
    </row>
    <row r="157" spans="1:54" ht="12.75" x14ac:dyDescent="0.2">
      <c r="A157" s="1">
        <v>155</v>
      </c>
      <c r="B157" s="1">
        <v>155</v>
      </c>
      <c r="C157" s="1">
        <v>155</v>
      </c>
      <c r="E157" s="1" t="s">
        <v>3</v>
      </c>
      <c r="G157" s="1" t="s">
        <v>5</v>
      </c>
      <c r="K157" s="1">
        <v>7</v>
      </c>
      <c r="L157" s="1">
        <v>60</v>
      </c>
      <c r="M157" s="1">
        <v>10</v>
      </c>
      <c r="N157" s="1">
        <v>1</v>
      </c>
      <c r="O157" s="1" t="s">
        <v>335</v>
      </c>
      <c r="P157" s="1">
        <v>1</v>
      </c>
      <c r="Q157" s="1" t="s">
        <v>81</v>
      </c>
      <c r="S157" s="1" t="s">
        <v>106</v>
      </c>
      <c r="U157" s="1">
        <v>1</v>
      </c>
      <c r="V157" s="1" t="s">
        <v>156</v>
      </c>
      <c r="X157" s="1" t="s">
        <v>349</v>
      </c>
      <c r="Z157" s="1" t="s">
        <v>114</v>
      </c>
      <c r="AB157" s="1">
        <v>0</v>
      </c>
      <c r="AC157" s="1" t="s">
        <v>822</v>
      </c>
      <c r="AD157" s="1" t="s">
        <v>86</v>
      </c>
      <c r="AG157" s="1" t="s">
        <v>31</v>
      </c>
      <c r="AO157" s="1" t="s">
        <v>75</v>
      </c>
      <c r="AQ157" s="1">
        <v>4</v>
      </c>
      <c r="AS157" s="1">
        <v>4</v>
      </c>
      <c r="AU157" s="1">
        <v>25</v>
      </c>
      <c r="AV157" s="1" t="s">
        <v>823</v>
      </c>
      <c r="AW157" s="1" t="s">
        <v>66</v>
      </c>
      <c r="AY157" s="1">
        <v>9</v>
      </c>
      <c r="AZ157" s="1" t="s">
        <v>824</v>
      </c>
      <c r="BA157" s="1" t="s">
        <v>825</v>
      </c>
    </row>
    <row r="158" spans="1:54" ht="12.75" x14ac:dyDescent="0.2">
      <c r="A158" s="1">
        <v>156</v>
      </c>
      <c r="B158" s="1">
        <v>156</v>
      </c>
      <c r="C158" s="1">
        <v>156</v>
      </c>
      <c r="D158" s="1" t="s">
        <v>2</v>
      </c>
      <c r="J158" s="2">
        <v>30194</v>
      </c>
      <c r="K158" s="1">
        <v>7</v>
      </c>
      <c r="L158" s="1">
        <v>45</v>
      </c>
      <c r="M158" s="1">
        <v>12</v>
      </c>
      <c r="N158" s="1">
        <v>40</v>
      </c>
      <c r="O158" s="1" t="s">
        <v>335</v>
      </c>
      <c r="P158" s="1">
        <v>1</v>
      </c>
      <c r="Q158" s="1" t="s">
        <v>124</v>
      </c>
      <c r="S158" s="1" t="s">
        <v>106</v>
      </c>
      <c r="U158" s="1">
        <v>1</v>
      </c>
      <c r="V158" s="1" t="s">
        <v>148</v>
      </c>
      <c r="X158" s="1" t="s">
        <v>83</v>
      </c>
      <c r="Z158" s="1" t="s">
        <v>231</v>
      </c>
      <c r="AB158" s="1">
        <v>1</v>
      </c>
      <c r="AC158" s="1" t="s">
        <v>826</v>
      </c>
      <c r="AD158" s="1" t="s">
        <v>74</v>
      </c>
      <c r="AJ158" s="1" t="s">
        <v>34</v>
      </c>
      <c r="AO158" s="1" t="s">
        <v>75</v>
      </c>
      <c r="AR158" s="1">
        <v>10</v>
      </c>
      <c r="AT158" s="1">
        <v>10</v>
      </c>
      <c r="AU158" s="1">
        <v>120</v>
      </c>
      <c r="AV158" s="1" t="s">
        <v>230</v>
      </c>
      <c r="AW158" s="1" t="s">
        <v>77</v>
      </c>
      <c r="AY158" s="1">
        <v>10</v>
      </c>
      <c r="AZ158" s="1" t="s">
        <v>230</v>
      </c>
    </row>
    <row r="159" spans="1:54" ht="12.75" x14ac:dyDescent="0.2">
      <c r="A159" s="1">
        <v>157</v>
      </c>
      <c r="B159" s="1">
        <v>157</v>
      </c>
      <c r="C159" s="1">
        <v>157</v>
      </c>
      <c r="H159" s="1" t="s">
        <v>6</v>
      </c>
      <c r="J159" s="2">
        <v>36223</v>
      </c>
      <c r="K159" s="1">
        <v>9</v>
      </c>
      <c r="L159" s="1">
        <v>120</v>
      </c>
      <c r="M159" s="1">
        <v>10</v>
      </c>
      <c r="N159" s="1">
        <v>10</v>
      </c>
      <c r="O159" s="1" t="s">
        <v>54</v>
      </c>
      <c r="P159" s="1">
        <v>0</v>
      </c>
      <c r="Q159" s="1" t="s">
        <v>70</v>
      </c>
      <c r="S159" s="1" t="s">
        <v>56</v>
      </c>
      <c r="U159" s="1">
        <v>0</v>
      </c>
      <c r="AD159" s="1" t="s">
        <v>61</v>
      </c>
      <c r="AH159" s="1" t="s">
        <v>32</v>
      </c>
      <c r="AO159" s="1" t="s">
        <v>62</v>
      </c>
      <c r="AR159" s="1">
        <v>15</v>
      </c>
      <c r="AS159" s="1">
        <v>6</v>
      </c>
      <c r="AU159" s="1">
        <v>10</v>
      </c>
      <c r="AV159" s="1" t="s">
        <v>827</v>
      </c>
      <c r="AX159" s="1" t="s">
        <v>828</v>
      </c>
      <c r="AY159" s="1">
        <v>10</v>
      </c>
      <c r="AZ159" s="1" t="s">
        <v>829</v>
      </c>
      <c r="BA159" s="1" t="s">
        <v>830</v>
      </c>
    </row>
    <row r="160" spans="1:54" ht="12.75" x14ac:dyDescent="0.2">
      <c r="A160" s="1">
        <v>158</v>
      </c>
      <c r="B160" s="1">
        <v>158</v>
      </c>
      <c r="C160" s="1">
        <v>158</v>
      </c>
      <c r="D160" s="1" t="s">
        <v>2</v>
      </c>
      <c r="J160" s="2">
        <v>31803</v>
      </c>
      <c r="K160" s="1">
        <v>8</v>
      </c>
      <c r="L160" s="1">
        <v>15</v>
      </c>
      <c r="M160" s="1">
        <v>14</v>
      </c>
      <c r="N160" s="1">
        <v>12</v>
      </c>
      <c r="O160" s="1" t="s">
        <v>69</v>
      </c>
      <c r="P160" s="1">
        <v>0</v>
      </c>
      <c r="Q160" s="1" t="s">
        <v>100</v>
      </c>
      <c r="T160" s="1" t="s">
        <v>831</v>
      </c>
      <c r="U160" s="1">
        <v>1</v>
      </c>
      <c r="V160" s="1" t="s">
        <v>213</v>
      </c>
      <c r="X160" s="1" t="s">
        <v>83</v>
      </c>
      <c r="Z160" s="1" t="s">
        <v>94</v>
      </c>
      <c r="AB160" s="1">
        <v>8</v>
      </c>
      <c r="AC160" s="1" t="s">
        <v>199</v>
      </c>
      <c r="AD160" s="1" t="s">
        <v>74</v>
      </c>
      <c r="AI160" s="1" t="s">
        <v>33</v>
      </c>
      <c r="AO160" s="1" t="s">
        <v>62</v>
      </c>
      <c r="AQ160" s="1">
        <v>6</v>
      </c>
      <c r="AS160" s="1">
        <v>6</v>
      </c>
      <c r="AU160" s="1">
        <v>40</v>
      </c>
      <c r="AV160" s="1" t="s">
        <v>832</v>
      </c>
      <c r="AW160" s="1" t="s">
        <v>376</v>
      </c>
      <c r="AY160" s="1">
        <v>7</v>
      </c>
      <c r="AZ160" s="1" t="s">
        <v>833</v>
      </c>
      <c r="BA160" s="1" t="s">
        <v>156</v>
      </c>
      <c r="BB160" s="1" t="s">
        <v>834</v>
      </c>
    </row>
    <row r="161" spans="1:54" ht="12.75" x14ac:dyDescent="0.2">
      <c r="A161" s="1">
        <v>159</v>
      </c>
      <c r="B161" s="1">
        <v>159</v>
      </c>
      <c r="C161" s="1">
        <v>159</v>
      </c>
      <c r="H161" s="1" t="s">
        <v>6</v>
      </c>
      <c r="J161" s="2">
        <v>25703</v>
      </c>
      <c r="K161" s="1">
        <v>5</v>
      </c>
      <c r="L161" s="1">
        <v>120</v>
      </c>
      <c r="M161" s="1">
        <v>8</v>
      </c>
      <c r="N161" s="1">
        <v>3</v>
      </c>
      <c r="O161" s="1" t="s">
        <v>303</v>
      </c>
      <c r="P161" s="1">
        <v>0</v>
      </c>
      <c r="Q161" s="1" t="s">
        <v>100</v>
      </c>
      <c r="S161" s="1" t="s">
        <v>106</v>
      </c>
      <c r="U161" s="1">
        <v>1</v>
      </c>
      <c r="V161" s="1" t="s">
        <v>213</v>
      </c>
      <c r="X161" s="1" t="s">
        <v>83</v>
      </c>
      <c r="Z161" s="1" t="s">
        <v>418</v>
      </c>
      <c r="AB161" s="1">
        <v>20</v>
      </c>
      <c r="AC161" s="1" t="s">
        <v>835</v>
      </c>
      <c r="AD161" s="1" t="s">
        <v>61</v>
      </c>
      <c r="AG161" s="1" t="s">
        <v>31</v>
      </c>
      <c r="AO161" s="1" t="s">
        <v>87</v>
      </c>
      <c r="AQ161" s="1">
        <v>5</v>
      </c>
      <c r="AS161" s="1">
        <v>2</v>
      </c>
      <c r="AU161" s="1">
        <v>12</v>
      </c>
      <c r="AV161" s="1" t="s">
        <v>836</v>
      </c>
      <c r="AW161" s="1" t="s">
        <v>66</v>
      </c>
      <c r="AY161" s="1">
        <v>10</v>
      </c>
      <c r="AZ161" s="1" t="s">
        <v>837</v>
      </c>
      <c r="BA161" s="1" t="s">
        <v>838</v>
      </c>
      <c r="BB161" s="1" t="s">
        <v>839</v>
      </c>
    </row>
    <row r="162" spans="1:54" ht="12.75" x14ac:dyDescent="0.2">
      <c r="A162" s="1">
        <v>160</v>
      </c>
      <c r="B162" s="1">
        <v>160</v>
      </c>
      <c r="C162" s="1">
        <v>160</v>
      </c>
      <c r="H162" s="1" t="s">
        <v>6</v>
      </c>
      <c r="J162" s="2">
        <v>34518</v>
      </c>
      <c r="K162" s="1">
        <v>7</v>
      </c>
      <c r="L162" s="1">
        <v>160</v>
      </c>
      <c r="M162" s="1">
        <v>8</v>
      </c>
      <c r="N162" s="1">
        <v>5</v>
      </c>
      <c r="O162" s="1" t="s">
        <v>69</v>
      </c>
      <c r="P162" s="1">
        <v>0</v>
      </c>
      <c r="Q162" s="1" t="s">
        <v>70</v>
      </c>
      <c r="S162" s="1" t="s">
        <v>106</v>
      </c>
      <c r="U162" s="1">
        <v>0</v>
      </c>
      <c r="AD162" s="1" t="s">
        <v>61</v>
      </c>
      <c r="AI162" s="1" t="s">
        <v>33</v>
      </c>
      <c r="AJ162" s="1" t="s">
        <v>34</v>
      </c>
      <c r="AL162" s="1" t="s">
        <v>36</v>
      </c>
      <c r="AO162" s="1" t="s">
        <v>87</v>
      </c>
      <c r="AQ162" s="1">
        <v>6</v>
      </c>
      <c r="AS162" s="1">
        <v>4</v>
      </c>
      <c r="AU162" s="1">
        <v>10</v>
      </c>
      <c r="AV162" s="1" t="s">
        <v>840</v>
      </c>
      <c r="AW162" s="1" t="s">
        <v>77</v>
      </c>
      <c r="AY162" s="1">
        <v>10</v>
      </c>
      <c r="AZ162" s="1" t="s">
        <v>841</v>
      </c>
      <c r="BA162" s="1" t="s">
        <v>842</v>
      </c>
      <c r="BB162" s="1" t="s">
        <v>843</v>
      </c>
    </row>
    <row r="163" spans="1:54" ht="12.75" x14ac:dyDescent="0.2">
      <c r="A163" s="1">
        <v>161</v>
      </c>
      <c r="B163" s="1">
        <v>161</v>
      </c>
      <c r="C163" s="1">
        <v>161</v>
      </c>
      <c r="F163" s="1" t="s">
        <v>4</v>
      </c>
      <c r="G163" s="1" t="s">
        <v>5</v>
      </c>
      <c r="H163" s="1" t="s">
        <v>6</v>
      </c>
      <c r="J163" s="2">
        <v>35326</v>
      </c>
      <c r="K163" s="1">
        <v>7</v>
      </c>
      <c r="L163" s="1">
        <v>5</v>
      </c>
      <c r="M163" s="1">
        <v>12</v>
      </c>
      <c r="N163" s="1">
        <v>8</v>
      </c>
      <c r="O163" s="1" t="s">
        <v>99</v>
      </c>
      <c r="P163" s="1">
        <v>1</v>
      </c>
      <c r="Q163" s="1" t="s">
        <v>100</v>
      </c>
      <c r="S163" s="1" t="s">
        <v>101</v>
      </c>
      <c r="U163" s="1">
        <v>0</v>
      </c>
      <c r="AD163" s="1" t="s">
        <v>61</v>
      </c>
      <c r="AJ163" s="1" t="s">
        <v>34</v>
      </c>
      <c r="AO163" s="1" t="s">
        <v>87</v>
      </c>
      <c r="AQ163" s="1">
        <v>6</v>
      </c>
      <c r="AT163" s="1">
        <v>40</v>
      </c>
      <c r="AU163" s="1">
        <v>150</v>
      </c>
      <c r="AV163" s="1" t="s">
        <v>844</v>
      </c>
      <c r="AW163" s="1" t="s">
        <v>77</v>
      </c>
      <c r="AY163" s="1">
        <v>10</v>
      </c>
      <c r="AZ163" s="1" t="s">
        <v>845</v>
      </c>
      <c r="BA163" s="1" t="s">
        <v>846</v>
      </c>
      <c r="BB163" s="1" t="s">
        <v>847</v>
      </c>
    </row>
    <row r="164" spans="1:54" ht="12.75" x14ac:dyDescent="0.2">
      <c r="A164" s="1">
        <v>162</v>
      </c>
      <c r="B164" s="1">
        <v>162</v>
      </c>
      <c r="C164" s="1">
        <v>162</v>
      </c>
      <c r="D164" s="1" t="s">
        <v>2</v>
      </c>
      <c r="J164" s="2">
        <v>34622</v>
      </c>
      <c r="K164" s="1">
        <v>8</v>
      </c>
      <c r="L164" s="1">
        <v>120</v>
      </c>
      <c r="M164" s="1">
        <v>9</v>
      </c>
      <c r="N164" s="1">
        <v>5</v>
      </c>
      <c r="O164" s="1" t="s">
        <v>303</v>
      </c>
      <c r="P164" s="1">
        <v>0</v>
      </c>
      <c r="Q164" s="1" t="s">
        <v>388</v>
      </c>
      <c r="S164" s="1" t="s">
        <v>106</v>
      </c>
      <c r="U164" s="1">
        <v>0</v>
      </c>
      <c r="AD164" s="1" t="s">
        <v>362</v>
      </c>
      <c r="AG164" s="1" t="s">
        <v>31</v>
      </c>
      <c r="AO164" s="1" t="s">
        <v>75</v>
      </c>
      <c r="AQ164" s="1">
        <v>4</v>
      </c>
      <c r="AT164" s="1">
        <v>28</v>
      </c>
      <c r="AU164" s="1">
        <v>70</v>
      </c>
      <c r="AV164" s="1" t="s">
        <v>848</v>
      </c>
      <c r="AW164" s="1" t="s">
        <v>77</v>
      </c>
      <c r="AY164" s="1">
        <v>10</v>
      </c>
      <c r="AZ164" s="1" t="s">
        <v>849</v>
      </c>
      <c r="BA164" s="1" t="s">
        <v>850</v>
      </c>
      <c r="BB164" s="1" t="s">
        <v>851</v>
      </c>
    </row>
    <row r="165" spans="1:54" ht="12.75" x14ac:dyDescent="0.2">
      <c r="A165" s="1">
        <v>163</v>
      </c>
      <c r="B165" s="1">
        <v>163</v>
      </c>
      <c r="C165" s="1">
        <v>163</v>
      </c>
      <c r="D165" s="1" t="s">
        <v>2</v>
      </c>
      <c r="H165" s="1" t="s">
        <v>6</v>
      </c>
      <c r="J165" s="2">
        <v>34999</v>
      </c>
      <c r="K165" s="1">
        <v>8</v>
      </c>
      <c r="L165" s="1">
        <v>0</v>
      </c>
      <c r="M165" s="1">
        <v>9</v>
      </c>
      <c r="N165" s="1">
        <v>0</v>
      </c>
      <c r="O165" s="1" t="s">
        <v>135</v>
      </c>
      <c r="P165" s="1">
        <v>1</v>
      </c>
      <c r="Q165" s="1" t="s">
        <v>100</v>
      </c>
      <c r="S165" s="1" t="s">
        <v>101</v>
      </c>
      <c r="U165" s="1">
        <v>0</v>
      </c>
      <c r="AD165" s="1" t="s">
        <v>362</v>
      </c>
      <c r="AG165" s="1" t="s">
        <v>31</v>
      </c>
      <c r="AO165" s="1" t="s">
        <v>75</v>
      </c>
      <c r="AR165" s="1">
        <v>40</v>
      </c>
      <c r="AT165" s="1">
        <v>10</v>
      </c>
      <c r="AU165" s="1">
        <v>30</v>
      </c>
      <c r="AV165" s="1" t="s">
        <v>852</v>
      </c>
      <c r="AW165" s="1" t="s">
        <v>77</v>
      </c>
      <c r="AY165" s="1">
        <v>10</v>
      </c>
      <c r="AZ165" s="1" t="s">
        <v>853</v>
      </c>
      <c r="BA165" s="1" t="s">
        <v>854</v>
      </c>
      <c r="BB165" s="1" t="s">
        <v>855</v>
      </c>
    </row>
    <row r="166" spans="1:54" ht="12.75" x14ac:dyDescent="0.2">
      <c r="A166" s="1">
        <v>164</v>
      </c>
      <c r="B166" s="1">
        <v>164</v>
      </c>
      <c r="C166" s="1">
        <v>164</v>
      </c>
      <c r="E166" s="1" t="s">
        <v>3</v>
      </c>
      <c r="J166" s="2">
        <v>32122</v>
      </c>
      <c r="K166" s="1">
        <v>7</v>
      </c>
      <c r="L166" s="1">
        <v>0</v>
      </c>
      <c r="M166" s="1">
        <v>12</v>
      </c>
      <c r="N166" s="1">
        <v>5</v>
      </c>
      <c r="O166" s="1" t="s">
        <v>54</v>
      </c>
      <c r="P166" s="1">
        <v>0</v>
      </c>
      <c r="Q166" s="1" t="s">
        <v>55</v>
      </c>
      <c r="S166" s="1" t="s">
        <v>101</v>
      </c>
      <c r="U166" s="1">
        <v>1</v>
      </c>
      <c r="V166" s="1" t="s">
        <v>411</v>
      </c>
      <c r="Y166" s="1" t="s">
        <v>856</v>
      </c>
      <c r="AA166" s="1" t="s">
        <v>857</v>
      </c>
      <c r="AB166" s="1">
        <v>3</v>
      </c>
      <c r="AC166" s="1" t="s">
        <v>858</v>
      </c>
      <c r="AD166" s="1" t="s">
        <v>86</v>
      </c>
      <c r="AH166" s="1" t="s">
        <v>32</v>
      </c>
      <c r="AO166" s="1" t="s">
        <v>75</v>
      </c>
      <c r="AQ166" s="1">
        <v>5</v>
      </c>
      <c r="AS166" s="1">
        <v>2</v>
      </c>
      <c r="AU166" s="1">
        <v>12</v>
      </c>
      <c r="AV166" s="1" t="s">
        <v>859</v>
      </c>
      <c r="AW166" s="1" t="s">
        <v>77</v>
      </c>
      <c r="AY166" s="1">
        <v>10</v>
      </c>
      <c r="AZ166" s="1" t="s">
        <v>860</v>
      </c>
      <c r="BA166" s="1" t="s">
        <v>861</v>
      </c>
      <c r="BB166" s="1" t="s">
        <v>862</v>
      </c>
    </row>
    <row r="167" spans="1:54" ht="12.75" x14ac:dyDescent="0.2">
      <c r="A167" s="1">
        <v>165</v>
      </c>
      <c r="B167" s="1">
        <v>165</v>
      </c>
      <c r="C167" s="1">
        <v>165</v>
      </c>
      <c r="E167" s="1" t="s">
        <v>3</v>
      </c>
      <c r="J167" s="2">
        <v>26615</v>
      </c>
      <c r="K167" s="1">
        <v>8</v>
      </c>
      <c r="L167" s="1">
        <v>180</v>
      </c>
      <c r="M167" s="1">
        <v>14</v>
      </c>
      <c r="N167" s="1">
        <v>15</v>
      </c>
      <c r="O167" s="1" t="s">
        <v>189</v>
      </c>
      <c r="P167" s="1">
        <v>1</v>
      </c>
      <c r="Q167" s="1" t="s">
        <v>100</v>
      </c>
      <c r="S167" s="1" t="s">
        <v>106</v>
      </c>
      <c r="U167" s="1">
        <v>1</v>
      </c>
      <c r="V167" s="1" t="s">
        <v>213</v>
      </c>
      <c r="X167" s="1" t="s">
        <v>58</v>
      </c>
      <c r="Z167" s="1" t="s">
        <v>94</v>
      </c>
      <c r="AB167" s="1">
        <v>22</v>
      </c>
      <c r="AC167" s="1" t="s">
        <v>77</v>
      </c>
      <c r="AD167" s="1" t="s">
        <v>86</v>
      </c>
      <c r="AG167" s="1" t="s">
        <v>31</v>
      </c>
      <c r="AO167" s="1" t="s">
        <v>75</v>
      </c>
      <c r="AQ167" s="1">
        <v>4</v>
      </c>
      <c r="AS167" s="1">
        <v>3</v>
      </c>
      <c r="AU167" s="1">
        <v>8</v>
      </c>
      <c r="AV167" s="1" t="s">
        <v>863</v>
      </c>
      <c r="AW167" s="1" t="s">
        <v>77</v>
      </c>
      <c r="AY167" s="1">
        <v>10</v>
      </c>
      <c r="AZ167" s="1" t="s">
        <v>864</v>
      </c>
      <c r="BA167" s="1" t="s">
        <v>865</v>
      </c>
    </row>
    <row r="168" spans="1:54" ht="12.75" x14ac:dyDescent="0.2">
      <c r="A168" s="1">
        <v>166</v>
      </c>
      <c r="B168" s="1">
        <v>166</v>
      </c>
      <c r="C168" s="1">
        <v>166</v>
      </c>
      <c r="D168" s="1" t="s">
        <v>2</v>
      </c>
      <c r="E168" s="1" t="s">
        <v>3</v>
      </c>
      <c r="G168" s="1" t="s">
        <v>5</v>
      </c>
      <c r="H168" s="1" t="s">
        <v>6</v>
      </c>
      <c r="J168" s="2">
        <v>32663</v>
      </c>
      <c r="K168" s="1">
        <v>7</v>
      </c>
      <c r="L168" s="1">
        <v>55</v>
      </c>
      <c r="M168" s="1">
        <v>12</v>
      </c>
      <c r="N168" s="1">
        <v>6</v>
      </c>
      <c r="O168" s="1" t="s">
        <v>80</v>
      </c>
      <c r="P168" s="1">
        <v>0</v>
      </c>
      <c r="Q168" s="1" t="s">
        <v>70</v>
      </c>
      <c r="S168" s="1" t="s">
        <v>101</v>
      </c>
      <c r="U168" s="1">
        <v>1</v>
      </c>
      <c r="V168" s="1" t="s">
        <v>148</v>
      </c>
      <c r="X168" s="1" t="s">
        <v>83</v>
      </c>
      <c r="Z168" s="1" t="s">
        <v>94</v>
      </c>
      <c r="AB168" s="1">
        <v>7</v>
      </c>
      <c r="AC168" s="1" t="s">
        <v>866</v>
      </c>
      <c r="AD168" s="1" t="s">
        <v>86</v>
      </c>
      <c r="AG168" s="1" t="s">
        <v>31</v>
      </c>
      <c r="AO168" s="1" t="s">
        <v>75</v>
      </c>
      <c r="AQ168" s="1">
        <v>6</v>
      </c>
      <c r="AS168" s="1">
        <v>3</v>
      </c>
      <c r="AU168" s="1">
        <v>100</v>
      </c>
      <c r="AV168" s="1" t="s">
        <v>867</v>
      </c>
      <c r="AW168" s="1" t="s">
        <v>77</v>
      </c>
      <c r="AY168" s="1">
        <v>9</v>
      </c>
      <c r="AZ168" s="1" t="s">
        <v>868</v>
      </c>
      <c r="BA168" s="1" t="s">
        <v>869</v>
      </c>
      <c r="BB168" s="1" t="s">
        <v>870</v>
      </c>
    </row>
    <row r="169" spans="1:54" ht="12.75" x14ac:dyDescent="0.2">
      <c r="A169" s="1">
        <v>167</v>
      </c>
      <c r="B169" s="1">
        <v>167</v>
      </c>
      <c r="C169" s="1">
        <v>167</v>
      </c>
      <c r="E169" s="1" t="s">
        <v>3</v>
      </c>
      <c r="J169" s="2">
        <v>32335</v>
      </c>
      <c r="K169" s="1">
        <v>7</v>
      </c>
      <c r="L169" s="1">
        <v>40</v>
      </c>
      <c r="M169" s="1">
        <v>10</v>
      </c>
      <c r="N169" s="1">
        <v>2</v>
      </c>
      <c r="O169" s="1" t="s">
        <v>69</v>
      </c>
      <c r="P169" s="1">
        <v>0</v>
      </c>
      <c r="Q169" s="1" t="s">
        <v>70</v>
      </c>
      <c r="S169" s="1" t="s">
        <v>56</v>
      </c>
      <c r="U169" s="1">
        <v>1</v>
      </c>
      <c r="V169" s="1" t="s">
        <v>148</v>
      </c>
      <c r="X169" s="1" t="s">
        <v>83</v>
      </c>
      <c r="Z169" s="1" t="s">
        <v>305</v>
      </c>
      <c r="AB169" s="1">
        <v>3</v>
      </c>
      <c r="AD169" s="1" t="s">
        <v>61</v>
      </c>
      <c r="AG169" s="1" t="s">
        <v>31</v>
      </c>
      <c r="AO169" s="1" t="s">
        <v>75</v>
      </c>
      <c r="AR169" s="1">
        <v>20</v>
      </c>
      <c r="AS169" s="1">
        <v>6</v>
      </c>
      <c r="AU169" s="1">
        <v>6</v>
      </c>
      <c r="AV169" s="1" t="s">
        <v>871</v>
      </c>
      <c r="AW169" s="1" t="s">
        <v>77</v>
      </c>
      <c r="AY169" s="1">
        <v>9</v>
      </c>
      <c r="AZ169" s="1" t="s">
        <v>871</v>
      </c>
    </row>
    <row r="170" spans="1:54" ht="12.75" x14ac:dyDescent="0.2">
      <c r="A170" s="1">
        <v>168</v>
      </c>
      <c r="B170" s="1">
        <v>168</v>
      </c>
      <c r="C170" s="1">
        <v>168</v>
      </c>
      <c r="D170" s="1" t="s">
        <v>2</v>
      </c>
      <c r="F170" s="1" t="s">
        <v>4</v>
      </c>
      <c r="J170" s="2">
        <v>29706</v>
      </c>
      <c r="K170" s="1">
        <v>7</v>
      </c>
      <c r="L170" s="1">
        <v>20</v>
      </c>
      <c r="M170" s="1">
        <v>15</v>
      </c>
      <c r="N170" s="1">
        <v>2</v>
      </c>
      <c r="O170" s="1" t="s">
        <v>225</v>
      </c>
      <c r="P170" s="1">
        <v>0</v>
      </c>
      <c r="R170" s="1" t="s">
        <v>872</v>
      </c>
      <c r="S170" s="1" t="s">
        <v>106</v>
      </c>
      <c r="U170" s="1">
        <v>1</v>
      </c>
      <c r="V170" s="1" t="s">
        <v>406</v>
      </c>
      <c r="X170" s="1" t="s">
        <v>83</v>
      </c>
      <c r="Z170" s="1" t="s">
        <v>157</v>
      </c>
      <c r="AB170" s="1">
        <v>13</v>
      </c>
      <c r="AC170" s="1" t="s">
        <v>873</v>
      </c>
      <c r="AD170" s="1" t="s">
        <v>74</v>
      </c>
      <c r="AH170" s="1" t="s">
        <v>32</v>
      </c>
      <c r="AI170" s="1" t="s">
        <v>33</v>
      </c>
      <c r="AO170" s="1" t="s">
        <v>75</v>
      </c>
      <c r="AQ170" s="1">
        <v>5</v>
      </c>
      <c r="AS170" s="1">
        <v>1</v>
      </c>
      <c r="AU170" s="1">
        <v>10</v>
      </c>
      <c r="AV170" s="1" t="s">
        <v>874</v>
      </c>
      <c r="AW170" s="1" t="s">
        <v>77</v>
      </c>
      <c r="AY170" s="1">
        <v>8</v>
      </c>
      <c r="AZ170" s="1" t="s">
        <v>875</v>
      </c>
      <c r="BA170" s="1" t="s">
        <v>876</v>
      </c>
    </row>
    <row r="171" spans="1:54" ht="12.75" x14ac:dyDescent="0.2">
      <c r="A171" s="1">
        <v>169</v>
      </c>
      <c r="B171" s="1">
        <v>169</v>
      </c>
      <c r="C171" s="1">
        <v>169</v>
      </c>
      <c r="E171" s="1" t="s">
        <v>3</v>
      </c>
      <c r="J171" s="2">
        <v>31190</v>
      </c>
      <c r="K171" s="1">
        <v>6</v>
      </c>
      <c r="L171" s="1">
        <v>180</v>
      </c>
      <c r="M171" s="1">
        <v>720</v>
      </c>
      <c r="N171" s="1">
        <v>2</v>
      </c>
      <c r="O171" s="1" t="s">
        <v>135</v>
      </c>
      <c r="P171" s="1">
        <v>0</v>
      </c>
      <c r="Q171" s="1" t="s">
        <v>55</v>
      </c>
      <c r="S171" s="1" t="s">
        <v>56</v>
      </c>
      <c r="U171" s="1">
        <v>1</v>
      </c>
      <c r="V171" s="1" t="s">
        <v>148</v>
      </c>
      <c r="X171" s="1" t="s">
        <v>83</v>
      </c>
      <c r="Z171" s="1" t="s">
        <v>231</v>
      </c>
      <c r="AB171" s="1">
        <v>2</v>
      </c>
      <c r="AC171" s="1" t="s">
        <v>877</v>
      </c>
      <c r="AD171" s="1" t="s">
        <v>61</v>
      </c>
      <c r="AG171" s="1" t="s">
        <v>31</v>
      </c>
      <c r="AO171" s="1" t="s">
        <v>75</v>
      </c>
      <c r="AQ171" s="1">
        <v>6</v>
      </c>
      <c r="AS171" s="1">
        <v>4</v>
      </c>
      <c r="AU171" s="1">
        <v>80</v>
      </c>
      <c r="AV171" s="1" t="s">
        <v>878</v>
      </c>
      <c r="AW171" s="1" t="s">
        <v>66</v>
      </c>
      <c r="AY171" s="1">
        <v>10</v>
      </c>
      <c r="AZ171" s="1" t="s">
        <v>879</v>
      </c>
      <c r="BA171" s="1" t="s">
        <v>880</v>
      </c>
      <c r="BB171" s="1" t="s">
        <v>881</v>
      </c>
    </row>
    <row r="172" spans="1:54" ht="12.75" x14ac:dyDescent="0.2">
      <c r="A172" s="1">
        <v>170</v>
      </c>
      <c r="B172" s="1">
        <v>170</v>
      </c>
      <c r="C172" s="1">
        <v>170</v>
      </c>
      <c r="D172" s="1" t="s">
        <v>2</v>
      </c>
      <c r="E172" s="1" t="s">
        <v>3</v>
      </c>
      <c r="F172" s="1" t="s">
        <v>4</v>
      </c>
      <c r="H172" s="1" t="s">
        <v>6</v>
      </c>
      <c r="J172" s="2">
        <v>34381</v>
      </c>
      <c r="K172" s="1">
        <v>8</v>
      </c>
      <c r="L172" s="1">
        <v>15</v>
      </c>
      <c r="M172" s="1">
        <v>10</v>
      </c>
      <c r="N172" s="1">
        <v>2</v>
      </c>
      <c r="O172" s="1" t="s">
        <v>91</v>
      </c>
      <c r="P172" s="1">
        <v>1</v>
      </c>
      <c r="Q172" s="1" t="s">
        <v>70</v>
      </c>
      <c r="S172" s="1" t="s">
        <v>106</v>
      </c>
      <c r="U172" s="1">
        <v>1</v>
      </c>
      <c r="V172" s="1" t="s">
        <v>7</v>
      </c>
      <c r="X172" s="1" t="s">
        <v>113</v>
      </c>
      <c r="Z172" s="1" t="s">
        <v>94</v>
      </c>
      <c r="AB172" s="1">
        <v>3</v>
      </c>
      <c r="AC172" s="1" t="s">
        <v>882</v>
      </c>
      <c r="AD172" s="1" t="s">
        <v>362</v>
      </c>
      <c r="AJ172" s="1" t="s">
        <v>34</v>
      </c>
      <c r="AN172" s="1" t="s">
        <v>883</v>
      </c>
      <c r="AO172" s="1" t="s">
        <v>87</v>
      </c>
      <c r="AQ172" s="1">
        <v>4</v>
      </c>
      <c r="AS172" s="1">
        <v>2</v>
      </c>
      <c r="AU172" s="1">
        <v>6</v>
      </c>
      <c r="AV172" s="1" t="s">
        <v>884</v>
      </c>
      <c r="AW172" s="1" t="s">
        <v>77</v>
      </c>
      <c r="AY172" s="1">
        <v>10</v>
      </c>
      <c r="AZ172" s="1" t="s">
        <v>885</v>
      </c>
      <c r="BA172" s="1" t="s">
        <v>886</v>
      </c>
    </row>
    <row r="173" spans="1:54" ht="12.75" x14ac:dyDescent="0.2">
      <c r="A173" s="1">
        <v>171</v>
      </c>
      <c r="B173" s="1">
        <v>171</v>
      </c>
      <c r="C173" s="1">
        <v>171</v>
      </c>
      <c r="E173" s="1" t="s">
        <v>3</v>
      </c>
      <c r="J173" s="2">
        <v>30331</v>
      </c>
      <c r="K173" s="1">
        <v>7</v>
      </c>
      <c r="L173" s="1">
        <v>8</v>
      </c>
      <c r="M173" s="1">
        <v>10</v>
      </c>
      <c r="N173" s="1">
        <v>10</v>
      </c>
      <c r="O173" s="1" t="s">
        <v>123</v>
      </c>
      <c r="P173" s="1">
        <v>1</v>
      </c>
      <c r="Q173" s="1" t="s">
        <v>70</v>
      </c>
      <c r="S173" s="1" t="s">
        <v>101</v>
      </c>
      <c r="U173" s="1">
        <v>1</v>
      </c>
      <c r="W173" s="1" t="s">
        <v>887</v>
      </c>
      <c r="X173" s="1" t="s">
        <v>113</v>
      </c>
      <c r="Z173" s="1" t="s">
        <v>94</v>
      </c>
      <c r="AB173" s="1">
        <v>12</v>
      </c>
      <c r="AC173" s="1" t="s">
        <v>888</v>
      </c>
      <c r="AD173" s="1" t="s">
        <v>74</v>
      </c>
      <c r="AJ173" s="1" t="s">
        <v>34</v>
      </c>
      <c r="AO173" s="1" t="s">
        <v>62</v>
      </c>
      <c r="AQ173" s="1">
        <v>5</v>
      </c>
      <c r="AS173" s="1">
        <v>1</v>
      </c>
      <c r="AU173" s="1">
        <v>5</v>
      </c>
      <c r="AV173" s="1" t="s">
        <v>889</v>
      </c>
      <c r="AW173" s="1" t="s">
        <v>77</v>
      </c>
      <c r="AY173" s="1">
        <v>10</v>
      </c>
      <c r="AZ173" s="1" t="s">
        <v>890</v>
      </c>
      <c r="BA173" s="1" t="s">
        <v>891</v>
      </c>
      <c r="BB173" s="1" t="s">
        <v>892</v>
      </c>
    </row>
    <row r="174" spans="1:54" ht="12.75" x14ac:dyDescent="0.2">
      <c r="A174" s="1">
        <v>172</v>
      </c>
      <c r="B174" s="1">
        <v>172</v>
      </c>
      <c r="C174" s="1">
        <v>172</v>
      </c>
      <c r="E174" s="1" t="s">
        <v>3</v>
      </c>
      <c r="H174" s="1" t="s">
        <v>6</v>
      </c>
      <c r="J174" s="2">
        <v>28009</v>
      </c>
      <c r="K174" s="1">
        <v>7</v>
      </c>
      <c r="L174" s="1">
        <v>120</v>
      </c>
      <c r="M174" s="1">
        <v>10</v>
      </c>
      <c r="N174" s="1">
        <v>10</v>
      </c>
      <c r="O174" s="1" t="s">
        <v>225</v>
      </c>
      <c r="P174" s="1">
        <v>1</v>
      </c>
      <c r="Q174" s="1" t="s">
        <v>70</v>
      </c>
      <c r="S174" s="1" t="s">
        <v>56</v>
      </c>
      <c r="U174" s="1">
        <v>1</v>
      </c>
      <c r="V174" s="1" t="s">
        <v>213</v>
      </c>
      <c r="X174" s="1" t="s">
        <v>58</v>
      </c>
      <c r="Z174" s="1" t="s">
        <v>94</v>
      </c>
      <c r="AB174" s="1">
        <v>21</v>
      </c>
      <c r="AC174" s="1" t="s">
        <v>893</v>
      </c>
      <c r="AD174" s="1" t="s">
        <v>86</v>
      </c>
      <c r="AI174" s="1" t="s">
        <v>33</v>
      </c>
      <c r="AO174" s="1" t="s">
        <v>75</v>
      </c>
      <c r="AQ174" s="1">
        <v>6</v>
      </c>
      <c r="AS174" s="1">
        <v>6</v>
      </c>
      <c r="AU174" s="1">
        <v>20</v>
      </c>
      <c r="AV174" s="1" t="s">
        <v>894</v>
      </c>
      <c r="AW174" s="1" t="s">
        <v>77</v>
      </c>
      <c r="AY174" s="1">
        <v>10</v>
      </c>
      <c r="AZ174" s="1" t="s">
        <v>895</v>
      </c>
      <c r="BA174" s="1" t="s">
        <v>118</v>
      </c>
      <c r="BB174" s="1" t="s">
        <v>896</v>
      </c>
    </row>
    <row r="175" spans="1:54" ht="12.75" x14ac:dyDescent="0.2">
      <c r="A175" s="1">
        <v>173</v>
      </c>
      <c r="B175" s="1">
        <v>173</v>
      </c>
      <c r="C175" s="1">
        <v>173</v>
      </c>
      <c r="D175" s="1" t="s">
        <v>2</v>
      </c>
      <c r="J175" s="2">
        <v>22106</v>
      </c>
      <c r="K175" s="1">
        <v>6</v>
      </c>
      <c r="L175" s="1">
        <v>0</v>
      </c>
      <c r="M175" s="1">
        <v>6</v>
      </c>
      <c r="N175" s="1">
        <v>50</v>
      </c>
      <c r="O175" s="1" t="s">
        <v>123</v>
      </c>
      <c r="P175" s="1">
        <v>1</v>
      </c>
      <c r="Q175" s="1" t="s">
        <v>70</v>
      </c>
      <c r="S175" s="1" t="s">
        <v>106</v>
      </c>
      <c r="U175" s="1">
        <v>1</v>
      </c>
      <c r="V175" s="1" t="s">
        <v>464</v>
      </c>
      <c r="X175" s="1" t="s">
        <v>125</v>
      </c>
      <c r="AA175" s="1" t="s">
        <v>897</v>
      </c>
      <c r="AB175" s="1">
        <v>21</v>
      </c>
      <c r="AC175" s="1" t="s">
        <v>898</v>
      </c>
      <c r="AD175" s="1" t="s">
        <v>74</v>
      </c>
      <c r="AJ175" s="1" t="s">
        <v>34</v>
      </c>
      <c r="AO175" s="1" t="s">
        <v>62</v>
      </c>
      <c r="AQ175" s="1">
        <v>5</v>
      </c>
      <c r="AS175" s="1">
        <v>5</v>
      </c>
      <c r="AU175" s="1">
        <v>6</v>
      </c>
      <c r="AV175" s="1" t="s">
        <v>899</v>
      </c>
      <c r="AW175" s="1" t="s">
        <v>66</v>
      </c>
      <c r="AY175" s="1">
        <v>9</v>
      </c>
      <c r="AZ175" s="1" t="s">
        <v>900</v>
      </c>
      <c r="BA175" s="1" t="s">
        <v>901</v>
      </c>
      <c r="BB175" s="1" t="s">
        <v>902</v>
      </c>
    </row>
    <row r="176" spans="1:54" ht="12.75" x14ac:dyDescent="0.2">
      <c r="A176" s="1">
        <v>174</v>
      </c>
      <c r="B176" s="1">
        <v>174</v>
      </c>
      <c r="C176" s="1">
        <v>174</v>
      </c>
      <c r="D176" s="1" t="s">
        <v>2</v>
      </c>
      <c r="E176" s="1" t="s">
        <v>3</v>
      </c>
      <c r="H176" s="1" t="s">
        <v>6</v>
      </c>
      <c r="J176" s="2">
        <v>31490</v>
      </c>
      <c r="K176" s="1">
        <v>6</v>
      </c>
      <c r="L176" s="1">
        <v>30</v>
      </c>
      <c r="M176" s="1">
        <v>12</v>
      </c>
      <c r="N176" s="1">
        <v>120</v>
      </c>
      <c r="O176" s="1" t="s">
        <v>54</v>
      </c>
      <c r="P176" s="1">
        <v>0</v>
      </c>
      <c r="Q176" s="1" t="s">
        <v>70</v>
      </c>
      <c r="S176" s="1" t="s">
        <v>106</v>
      </c>
      <c r="U176" s="1">
        <v>1</v>
      </c>
      <c r="V176" s="1" t="s">
        <v>7</v>
      </c>
      <c r="X176" s="1" t="s">
        <v>83</v>
      </c>
      <c r="Z176" s="1" t="s">
        <v>272</v>
      </c>
      <c r="AB176" s="1">
        <v>9</v>
      </c>
      <c r="AD176" s="1" t="s">
        <v>61</v>
      </c>
      <c r="AJ176" s="1" t="s">
        <v>34</v>
      </c>
      <c r="AO176" s="1" t="s">
        <v>75</v>
      </c>
      <c r="AQ176" s="1">
        <v>3</v>
      </c>
      <c r="AS176" s="1">
        <v>3</v>
      </c>
      <c r="AU176" s="1">
        <v>16</v>
      </c>
      <c r="AV176" s="1" t="s">
        <v>903</v>
      </c>
      <c r="AW176" s="1" t="s">
        <v>77</v>
      </c>
      <c r="AY176" s="1">
        <v>6</v>
      </c>
      <c r="AZ176" s="1" t="s">
        <v>904</v>
      </c>
    </row>
    <row r="177" spans="1:54" ht="12.75" x14ac:dyDescent="0.2">
      <c r="A177" s="1">
        <v>175</v>
      </c>
      <c r="B177" s="1">
        <v>175</v>
      </c>
      <c r="C177" s="1">
        <v>175</v>
      </c>
      <c r="E177" s="1" t="s">
        <v>3</v>
      </c>
      <c r="J177" s="2">
        <v>34894</v>
      </c>
      <c r="K177" s="1">
        <v>8</v>
      </c>
      <c r="L177" s="1">
        <v>10</v>
      </c>
      <c r="M177" s="1">
        <v>10</v>
      </c>
      <c r="N177" s="1">
        <v>8</v>
      </c>
      <c r="O177" s="1" t="s">
        <v>225</v>
      </c>
      <c r="P177" s="1">
        <v>1</v>
      </c>
      <c r="Q177" s="1" t="s">
        <v>124</v>
      </c>
      <c r="S177" s="1" t="s">
        <v>106</v>
      </c>
      <c r="U177" s="1">
        <v>1</v>
      </c>
      <c r="V177" s="1" t="s">
        <v>213</v>
      </c>
      <c r="X177" s="1" t="s">
        <v>83</v>
      </c>
      <c r="AA177" s="1" t="s">
        <v>905</v>
      </c>
      <c r="AB177" s="1">
        <v>1</v>
      </c>
      <c r="AC177" s="1" t="s">
        <v>906</v>
      </c>
      <c r="AD177" s="1" t="s">
        <v>86</v>
      </c>
      <c r="AI177" s="1" t="s">
        <v>33</v>
      </c>
      <c r="AO177" s="1" t="s">
        <v>62</v>
      </c>
      <c r="AQ177" s="1">
        <v>2</v>
      </c>
      <c r="AS177" s="1">
        <v>5</v>
      </c>
      <c r="AU177" s="1">
        <v>15</v>
      </c>
      <c r="AV177" s="1" t="s">
        <v>907</v>
      </c>
      <c r="AW177" s="1" t="s">
        <v>77</v>
      </c>
      <c r="AY177" s="1">
        <v>10</v>
      </c>
      <c r="AZ177" s="1" t="s">
        <v>908</v>
      </c>
      <c r="BB177" s="1" t="s">
        <v>909</v>
      </c>
    </row>
    <row r="178" spans="1:54" ht="12.75" x14ac:dyDescent="0.2">
      <c r="A178" s="1">
        <v>176</v>
      </c>
      <c r="B178" s="1">
        <v>176</v>
      </c>
      <c r="C178" s="1">
        <v>176</v>
      </c>
      <c r="D178" s="1" t="s">
        <v>2</v>
      </c>
      <c r="E178" s="1" t="s">
        <v>3</v>
      </c>
      <c r="J178" s="2">
        <v>43095</v>
      </c>
      <c r="K178" s="1">
        <v>6</v>
      </c>
      <c r="L178" s="1">
        <v>75</v>
      </c>
      <c r="M178" s="1">
        <v>7</v>
      </c>
      <c r="N178" s="1">
        <v>4</v>
      </c>
      <c r="O178" s="1" t="s">
        <v>99</v>
      </c>
      <c r="P178" s="1">
        <v>1</v>
      </c>
      <c r="Q178" s="1" t="s">
        <v>70</v>
      </c>
      <c r="S178" s="1" t="s">
        <v>106</v>
      </c>
      <c r="U178" s="1">
        <v>1</v>
      </c>
      <c r="V178" s="1" t="s">
        <v>31</v>
      </c>
      <c r="X178" s="1" t="s">
        <v>113</v>
      </c>
      <c r="Z178" s="1" t="s">
        <v>492</v>
      </c>
      <c r="AB178" s="1">
        <v>0</v>
      </c>
      <c r="AD178" s="1" t="s">
        <v>61</v>
      </c>
      <c r="AG178" s="1" t="s">
        <v>31</v>
      </c>
      <c r="AO178" s="1" t="s">
        <v>75</v>
      </c>
      <c r="AR178" s="1">
        <v>10</v>
      </c>
      <c r="AS178" s="1">
        <v>6</v>
      </c>
      <c r="AU178" s="1">
        <v>10</v>
      </c>
      <c r="AV178" s="1" t="s">
        <v>910</v>
      </c>
      <c r="AW178" s="1" t="s">
        <v>66</v>
      </c>
      <c r="AY178" s="1">
        <v>7</v>
      </c>
      <c r="AZ178" s="1" t="s">
        <v>911</v>
      </c>
      <c r="BA178" s="1" t="s">
        <v>912</v>
      </c>
      <c r="BB178" s="1" t="s">
        <v>913</v>
      </c>
    </row>
    <row r="179" spans="1:54" ht="12.75" x14ac:dyDescent="0.2">
      <c r="A179" s="1">
        <v>177</v>
      </c>
      <c r="B179" s="1">
        <v>177</v>
      </c>
      <c r="C179" s="1">
        <v>177</v>
      </c>
      <c r="H179" s="1" t="s">
        <v>6</v>
      </c>
      <c r="J179" s="2">
        <v>29512</v>
      </c>
      <c r="K179" s="1">
        <v>6</v>
      </c>
      <c r="L179" s="1">
        <v>60</v>
      </c>
      <c r="M179" s="1">
        <v>10</v>
      </c>
      <c r="N179" s="1">
        <v>12</v>
      </c>
      <c r="O179" s="1" t="s">
        <v>54</v>
      </c>
      <c r="P179" s="1">
        <v>0</v>
      </c>
      <c r="Q179" s="1" t="s">
        <v>124</v>
      </c>
      <c r="S179" s="1" t="s">
        <v>106</v>
      </c>
      <c r="U179" s="1">
        <v>1</v>
      </c>
      <c r="V179" s="1" t="s">
        <v>156</v>
      </c>
      <c r="X179" s="1" t="s">
        <v>144</v>
      </c>
      <c r="Z179" s="1" t="s">
        <v>94</v>
      </c>
      <c r="AB179" s="1">
        <v>6</v>
      </c>
      <c r="AC179" s="1" t="s">
        <v>914</v>
      </c>
      <c r="AD179" s="1" t="s">
        <v>74</v>
      </c>
      <c r="AH179" s="1" t="s">
        <v>32</v>
      </c>
      <c r="AJ179" s="1" t="s">
        <v>34</v>
      </c>
      <c r="AO179" s="1" t="s">
        <v>62</v>
      </c>
      <c r="AQ179" s="1">
        <v>4</v>
      </c>
      <c r="AS179" s="1">
        <v>4</v>
      </c>
      <c r="AU179" s="1">
        <v>6</v>
      </c>
      <c r="AV179" s="1" t="s">
        <v>915</v>
      </c>
      <c r="AX179" s="1" t="s">
        <v>916</v>
      </c>
      <c r="AY179" s="1">
        <v>7</v>
      </c>
      <c r="AZ179" s="1" t="s">
        <v>917</v>
      </c>
      <c r="BA179" s="1" t="s">
        <v>918</v>
      </c>
      <c r="BB179" s="1" t="s">
        <v>919</v>
      </c>
    </row>
    <row r="180" spans="1:54" ht="12.75" x14ac:dyDescent="0.2">
      <c r="A180" s="1">
        <v>178</v>
      </c>
      <c r="B180" s="1">
        <v>178</v>
      </c>
      <c r="C180" s="1">
        <v>178</v>
      </c>
      <c r="D180" s="1" t="s">
        <v>2</v>
      </c>
      <c r="H180" s="1" t="s">
        <v>6</v>
      </c>
      <c r="J180" s="2">
        <v>31506</v>
      </c>
      <c r="K180" s="1">
        <v>7</v>
      </c>
      <c r="L180" s="1">
        <v>60</v>
      </c>
      <c r="M180" s="1">
        <v>10</v>
      </c>
      <c r="N180" s="1">
        <v>1</v>
      </c>
      <c r="O180" s="1" t="s">
        <v>123</v>
      </c>
      <c r="P180" s="1">
        <v>0</v>
      </c>
      <c r="Q180" s="1" t="s">
        <v>81</v>
      </c>
      <c r="S180" s="1" t="s">
        <v>56</v>
      </c>
      <c r="U180" s="1">
        <v>1</v>
      </c>
      <c r="V180" s="1" t="s">
        <v>112</v>
      </c>
      <c r="X180" s="1" t="s">
        <v>58</v>
      </c>
      <c r="Z180" s="1" t="s">
        <v>418</v>
      </c>
      <c r="AB180" s="1">
        <v>13</v>
      </c>
      <c r="AC180" s="1" t="s">
        <v>920</v>
      </c>
      <c r="AD180" s="1" t="s">
        <v>86</v>
      </c>
      <c r="AJ180" s="1" t="s">
        <v>34</v>
      </c>
      <c r="AP180" s="1" t="s">
        <v>921</v>
      </c>
      <c r="AQ180" s="1">
        <v>6</v>
      </c>
      <c r="AT180" s="1">
        <v>16</v>
      </c>
      <c r="AU180" s="1">
        <v>12</v>
      </c>
      <c r="AV180" s="1" t="s">
        <v>922</v>
      </c>
      <c r="AW180" s="1" t="s">
        <v>77</v>
      </c>
      <c r="AY180" s="1">
        <v>10</v>
      </c>
      <c r="AZ180" s="1" t="s">
        <v>923</v>
      </c>
      <c r="BA180" s="1" t="s">
        <v>924</v>
      </c>
      <c r="BB180" s="1" t="s">
        <v>925</v>
      </c>
    </row>
    <row r="181" spans="1:54" ht="12.75" x14ac:dyDescent="0.2">
      <c r="A181" s="1">
        <v>179</v>
      </c>
      <c r="B181" s="1">
        <v>179</v>
      </c>
      <c r="C181" s="1">
        <v>179</v>
      </c>
      <c r="F181" s="1" t="s">
        <v>4</v>
      </c>
      <c r="G181" s="1" t="s">
        <v>5</v>
      </c>
      <c r="H181" s="1" t="s">
        <v>6</v>
      </c>
      <c r="J181" s="2">
        <v>35302</v>
      </c>
      <c r="K181" s="1">
        <v>7</v>
      </c>
      <c r="L181" s="1">
        <v>90</v>
      </c>
      <c r="M181" s="1">
        <v>200</v>
      </c>
      <c r="N181" s="1">
        <v>15</v>
      </c>
      <c r="O181" s="1" t="s">
        <v>69</v>
      </c>
      <c r="P181" s="1">
        <v>0</v>
      </c>
      <c r="Q181" s="1" t="s">
        <v>70</v>
      </c>
      <c r="S181" s="1" t="s">
        <v>71</v>
      </c>
      <c r="U181" s="1">
        <v>0</v>
      </c>
      <c r="AD181" s="1" t="s">
        <v>61</v>
      </c>
      <c r="AH181" s="1" t="s">
        <v>32</v>
      </c>
      <c r="AO181" s="1" t="s">
        <v>75</v>
      </c>
      <c r="AR181" s="1">
        <v>12</v>
      </c>
      <c r="AS181" s="1">
        <v>6</v>
      </c>
      <c r="AU181" s="1">
        <v>30</v>
      </c>
      <c r="AV181" s="1" t="s">
        <v>926</v>
      </c>
      <c r="AW181" s="1" t="s">
        <v>66</v>
      </c>
      <c r="AY181" s="1">
        <v>10</v>
      </c>
      <c r="AZ181" s="1" t="s">
        <v>927</v>
      </c>
      <c r="BA181" s="1" t="s">
        <v>928</v>
      </c>
      <c r="BB181" s="1" t="s">
        <v>929</v>
      </c>
    </row>
    <row r="182" spans="1:54" ht="12.75" x14ac:dyDescent="0.2">
      <c r="A182" s="1">
        <v>180</v>
      </c>
      <c r="B182" s="1">
        <v>180</v>
      </c>
      <c r="C182" s="1">
        <v>180</v>
      </c>
      <c r="D182" s="1" t="s">
        <v>2</v>
      </c>
      <c r="H182" s="1" t="s">
        <v>6</v>
      </c>
      <c r="J182" s="2">
        <v>32621</v>
      </c>
      <c r="K182" s="1">
        <v>6</v>
      </c>
      <c r="L182" s="1">
        <v>300</v>
      </c>
      <c r="M182" s="1">
        <v>15</v>
      </c>
      <c r="N182" s="1">
        <v>20</v>
      </c>
      <c r="O182" s="1" t="s">
        <v>69</v>
      </c>
      <c r="P182" s="1">
        <v>1</v>
      </c>
      <c r="Q182" s="1" t="s">
        <v>55</v>
      </c>
      <c r="S182" s="1" t="s">
        <v>106</v>
      </c>
      <c r="U182" s="1">
        <v>1</v>
      </c>
      <c r="V182" s="1" t="s">
        <v>92</v>
      </c>
      <c r="X182" s="1" t="s">
        <v>58</v>
      </c>
      <c r="AA182" s="1" t="s">
        <v>930</v>
      </c>
      <c r="AB182" s="1">
        <v>1</v>
      </c>
      <c r="AC182" s="1" t="s">
        <v>931</v>
      </c>
      <c r="AD182" s="1" t="s">
        <v>86</v>
      </c>
      <c r="AH182" s="1" t="s">
        <v>32</v>
      </c>
      <c r="AO182" s="1" t="s">
        <v>87</v>
      </c>
      <c r="AR182" s="1" t="s">
        <v>932</v>
      </c>
      <c r="AS182" s="1">
        <v>5</v>
      </c>
      <c r="AU182" s="1">
        <v>20</v>
      </c>
      <c r="AV182" s="1" t="s">
        <v>933</v>
      </c>
      <c r="AX182" s="1" t="s">
        <v>934</v>
      </c>
      <c r="AY182" s="1">
        <v>10</v>
      </c>
      <c r="AZ182" s="1" t="s">
        <v>935</v>
      </c>
      <c r="BA182" s="1" t="s">
        <v>936</v>
      </c>
      <c r="BB182" s="1" t="s">
        <v>937</v>
      </c>
    </row>
    <row r="183" spans="1:54" ht="12.75" x14ac:dyDescent="0.2">
      <c r="A183" s="1">
        <v>181</v>
      </c>
      <c r="B183" s="1">
        <v>181</v>
      </c>
      <c r="C183" s="1">
        <v>181</v>
      </c>
      <c r="D183" s="1" t="s">
        <v>2</v>
      </c>
      <c r="J183" s="2">
        <v>35568</v>
      </c>
      <c r="K183" s="1">
        <v>7</v>
      </c>
      <c r="L183" s="1">
        <v>0</v>
      </c>
      <c r="M183" s="1">
        <v>6</v>
      </c>
      <c r="N183" s="1">
        <v>5</v>
      </c>
      <c r="O183" s="1" t="s">
        <v>123</v>
      </c>
      <c r="P183" s="1">
        <v>1</v>
      </c>
      <c r="Q183" s="1" t="s">
        <v>100</v>
      </c>
      <c r="S183" s="1" t="s">
        <v>106</v>
      </c>
      <c r="U183" s="1">
        <v>0</v>
      </c>
      <c r="AD183" s="1" t="s">
        <v>362</v>
      </c>
      <c r="AH183" s="1" t="s">
        <v>32</v>
      </c>
      <c r="AO183" s="1" t="s">
        <v>75</v>
      </c>
      <c r="AQ183" s="1">
        <v>6</v>
      </c>
      <c r="AT183" s="1">
        <v>8</v>
      </c>
      <c r="AU183" s="1">
        <v>5</v>
      </c>
      <c r="AV183" s="1" t="s">
        <v>938</v>
      </c>
      <c r="AW183" s="1" t="s">
        <v>66</v>
      </c>
      <c r="AY183" s="1">
        <v>9</v>
      </c>
      <c r="AZ183" s="1" t="s">
        <v>939</v>
      </c>
      <c r="BA183" s="1" t="s">
        <v>940</v>
      </c>
      <c r="BB183" s="1" t="s">
        <v>941</v>
      </c>
    </row>
    <row r="184" spans="1:54" ht="12.75" x14ac:dyDescent="0.2">
      <c r="A184" s="1">
        <v>182</v>
      </c>
      <c r="B184" s="1">
        <v>182</v>
      </c>
      <c r="C184" s="1">
        <v>182</v>
      </c>
      <c r="H184" s="1" t="s">
        <v>6</v>
      </c>
      <c r="J184" s="2">
        <v>34453</v>
      </c>
      <c r="K184" s="1">
        <v>7</v>
      </c>
      <c r="L184" s="1">
        <v>30</v>
      </c>
      <c r="M184" s="1">
        <v>7</v>
      </c>
      <c r="N184" s="1">
        <v>12</v>
      </c>
      <c r="O184" s="1" t="s">
        <v>99</v>
      </c>
      <c r="P184" s="1">
        <v>1</v>
      </c>
      <c r="Q184" s="1" t="s">
        <v>70</v>
      </c>
      <c r="S184" s="1" t="s">
        <v>71</v>
      </c>
      <c r="U184" s="1">
        <v>0</v>
      </c>
      <c r="AD184" s="1" t="s">
        <v>61</v>
      </c>
      <c r="AH184" s="1" t="s">
        <v>32</v>
      </c>
      <c r="AO184" s="1" t="s">
        <v>75</v>
      </c>
      <c r="AR184" s="1">
        <v>20</v>
      </c>
      <c r="AT184" s="1">
        <v>20</v>
      </c>
      <c r="AU184" s="1">
        <v>20</v>
      </c>
      <c r="AV184" s="1" t="s">
        <v>942</v>
      </c>
      <c r="AW184" s="1" t="s">
        <v>77</v>
      </c>
      <c r="AY184" s="1">
        <v>10</v>
      </c>
      <c r="AZ184" s="1" t="s">
        <v>943</v>
      </c>
      <c r="BA184" s="1" t="s">
        <v>944</v>
      </c>
      <c r="BB184" s="1" t="s">
        <v>170</v>
      </c>
    </row>
    <row r="185" spans="1:54" ht="12.75" x14ac:dyDescent="0.2">
      <c r="A185" s="1">
        <v>183</v>
      </c>
      <c r="B185" s="1">
        <v>183</v>
      </c>
      <c r="C185" s="1">
        <v>183</v>
      </c>
      <c r="H185" s="1" t="s">
        <v>6</v>
      </c>
      <c r="J185" s="2">
        <v>29565</v>
      </c>
      <c r="K185" s="1">
        <v>6</v>
      </c>
      <c r="L185" s="1">
        <v>120</v>
      </c>
      <c r="M185" s="1">
        <v>5</v>
      </c>
      <c r="N185" s="1">
        <v>3</v>
      </c>
      <c r="O185" s="1" t="s">
        <v>80</v>
      </c>
      <c r="P185" s="1">
        <v>1</v>
      </c>
      <c r="Q185" s="1" t="s">
        <v>70</v>
      </c>
      <c r="S185" s="1" t="s">
        <v>101</v>
      </c>
      <c r="U185" s="1">
        <v>1</v>
      </c>
      <c r="V185" s="1" t="s">
        <v>213</v>
      </c>
      <c r="X185" s="1" t="s">
        <v>83</v>
      </c>
      <c r="Z185" s="1" t="s">
        <v>272</v>
      </c>
      <c r="AB185" s="1">
        <v>10</v>
      </c>
      <c r="AC185" s="1" t="s">
        <v>945</v>
      </c>
      <c r="AD185" s="1" t="s">
        <v>86</v>
      </c>
      <c r="AJ185" s="1" t="s">
        <v>34</v>
      </c>
      <c r="AO185" s="1" t="s">
        <v>75</v>
      </c>
      <c r="AQ185" s="1">
        <v>2</v>
      </c>
      <c r="AS185" s="1">
        <v>2</v>
      </c>
      <c r="AU185" s="1">
        <v>12</v>
      </c>
      <c r="AV185" s="1" t="s">
        <v>946</v>
      </c>
      <c r="AW185" s="1" t="s">
        <v>77</v>
      </c>
      <c r="AY185" s="1">
        <v>10</v>
      </c>
      <c r="AZ185" s="1" t="s">
        <v>947</v>
      </c>
      <c r="BA185" s="1" t="s">
        <v>948</v>
      </c>
      <c r="BB185" s="1" t="s">
        <v>949</v>
      </c>
    </row>
    <row r="186" spans="1:54" ht="12.75" x14ac:dyDescent="0.2">
      <c r="A186" s="1">
        <v>184</v>
      </c>
      <c r="B186" s="1">
        <v>184</v>
      </c>
      <c r="C186" s="1">
        <v>184</v>
      </c>
      <c r="D186" s="1" t="s">
        <v>2</v>
      </c>
      <c r="J186" s="2">
        <v>42865</v>
      </c>
      <c r="K186" s="1">
        <v>8</v>
      </c>
      <c r="L186" s="1">
        <v>120</v>
      </c>
      <c r="M186" s="1">
        <v>4</v>
      </c>
      <c r="N186" s="1">
        <v>10</v>
      </c>
      <c r="O186" s="1" t="s">
        <v>99</v>
      </c>
      <c r="P186" s="1">
        <v>0</v>
      </c>
      <c r="Q186" s="1" t="s">
        <v>100</v>
      </c>
      <c r="S186" s="1" t="s">
        <v>71</v>
      </c>
      <c r="U186" s="1">
        <v>1</v>
      </c>
      <c r="W186" s="1" t="s">
        <v>950</v>
      </c>
      <c r="X186" s="1" t="s">
        <v>93</v>
      </c>
      <c r="Z186" s="1" t="s">
        <v>94</v>
      </c>
      <c r="AB186" s="1">
        <v>23</v>
      </c>
      <c r="AC186" s="1" t="s">
        <v>951</v>
      </c>
      <c r="AD186" s="1" t="s">
        <v>86</v>
      </c>
      <c r="AM186" s="1" t="s">
        <v>37</v>
      </c>
      <c r="AW186" s="1" t="s">
        <v>77</v>
      </c>
      <c r="AY186" s="1">
        <v>10</v>
      </c>
      <c r="AZ186" s="1" t="s">
        <v>952</v>
      </c>
      <c r="BA186" s="1" t="s">
        <v>953</v>
      </c>
      <c r="BB186" s="1" t="s">
        <v>290</v>
      </c>
    </row>
    <row r="187" spans="1:54" ht="12.75" x14ac:dyDescent="0.2">
      <c r="A187" s="1">
        <v>185</v>
      </c>
      <c r="B187" s="1">
        <v>185</v>
      </c>
      <c r="C187" s="1">
        <v>185</v>
      </c>
      <c r="D187" s="1" t="s">
        <v>2</v>
      </c>
      <c r="G187" s="1" t="s">
        <v>5</v>
      </c>
      <c r="H187" s="1" t="s">
        <v>6</v>
      </c>
      <c r="J187" s="2">
        <v>33755</v>
      </c>
      <c r="K187" s="1">
        <v>6</v>
      </c>
      <c r="L187" s="1">
        <v>45</v>
      </c>
      <c r="M187" s="1">
        <v>12</v>
      </c>
      <c r="N187" s="1">
        <v>5</v>
      </c>
      <c r="O187" s="1" t="s">
        <v>105</v>
      </c>
      <c r="P187" s="1">
        <v>0</v>
      </c>
      <c r="Q187" s="1" t="s">
        <v>81</v>
      </c>
      <c r="S187" s="1" t="s">
        <v>106</v>
      </c>
      <c r="U187" s="1">
        <v>1</v>
      </c>
      <c r="V187" s="1" t="s">
        <v>213</v>
      </c>
      <c r="X187" s="1" t="s">
        <v>144</v>
      </c>
      <c r="Z187" s="1" t="s">
        <v>220</v>
      </c>
      <c r="AB187" s="1">
        <v>2</v>
      </c>
      <c r="AC187" s="1" t="s">
        <v>954</v>
      </c>
      <c r="AD187" s="1" t="s">
        <v>61</v>
      </c>
      <c r="AJ187" s="1" t="s">
        <v>34</v>
      </c>
      <c r="AO187" s="1" t="s">
        <v>62</v>
      </c>
      <c r="AQ187" s="1">
        <v>4</v>
      </c>
      <c r="AS187" s="1">
        <v>6</v>
      </c>
      <c r="AU187" s="1">
        <v>8</v>
      </c>
      <c r="AV187" s="1" t="s">
        <v>955</v>
      </c>
      <c r="AX187" s="1" t="s">
        <v>956</v>
      </c>
      <c r="AY187" s="1">
        <v>10</v>
      </c>
      <c r="AZ187" s="1" t="s">
        <v>957</v>
      </c>
      <c r="BA187" s="1" t="s">
        <v>958</v>
      </c>
      <c r="BB187" s="1" t="s">
        <v>959</v>
      </c>
    </row>
    <row r="188" spans="1:54" ht="12.75" x14ac:dyDescent="0.2">
      <c r="A188" s="1">
        <v>186</v>
      </c>
      <c r="B188" s="1">
        <v>186</v>
      </c>
      <c r="C188" s="1">
        <v>186</v>
      </c>
      <c r="D188" s="1" t="s">
        <v>2</v>
      </c>
      <c r="G188" s="1" t="s">
        <v>5</v>
      </c>
      <c r="H188" s="1" t="s">
        <v>6</v>
      </c>
      <c r="J188" s="2">
        <v>30802</v>
      </c>
      <c r="K188" s="1">
        <v>8</v>
      </c>
      <c r="L188" s="1">
        <v>150</v>
      </c>
      <c r="M188" s="1">
        <v>4</v>
      </c>
      <c r="N188" s="1">
        <v>12</v>
      </c>
      <c r="O188" s="1" t="s">
        <v>225</v>
      </c>
      <c r="P188" s="1">
        <v>0</v>
      </c>
      <c r="Q188" s="1" t="s">
        <v>70</v>
      </c>
      <c r="T188" s="1" t="s">
        <v>960</v>
      </c>
      <c r="U188" s="1">
        <v>1</v>
      </c>
      <c r="V188" s="1" t="s">
        <v>72</v>
      </c>
      <c r="X188" s="1" t="s">
        <v>83</v>
      </c>
      <c r="Z188" s="1" t="s">
        <v>59</v>
      </c>
      <c r="AB188" s="1">
        <v>9</v>
      </c>
      <c r="AC188" s="1" t="s">
        <v>961</v>
      </c>
      <c r="AD188" s="1" t="s">
        <v>86</v>
      </c>
      <c r="AH188" s="1" t="s">
        <v>32</v>
      </c>
      <c r="AO188" s="1" t="s">
        <v>75</v>
      </c>
      <c r="AR188" s="1">
        <v>20</v>
      </c>
      <c r="AT188" s="1">
        <v>20</v>
      </c>
      <c r="AU188" s="1">
        <v>20</v>
      </c>
      <c r="AV188" s="1" t="s">
        <v>962</v>
      </c>
      <c r="AW188" s="1" t="s">
        <v>190</v>
      </c>
      <c r="AY188" s="1">
        <v>10</v>
      </c>
      <c r="AZ188" s="1" t="s">
        <v>963</v>
      </c>
      <c r="BA188" s="1" t="s">
        <v>964</v>
      </c>
      <c r="BB188" s="1" t="s">
        <v>965</v>
      </c>
    </row>
    <row r="189" spans="1:54" ht="12.75" x14ac:dyDescent="0.2">
      <c r="A189" s="1">
        <v>187</v>
      </c>
      <c r="B189" s="1">
        <v>187</v>
      </c>
      <c r="C189" s="1">
        <v>187</v>
      </c>
      <c r="H189" s="1" t="s">
        <v>6</v>
      </c>
      <c r="J189" s="2">
        <v>31003</v>
      </c>
      <c r="K189" s="1">
        <v>8</v>
      </c>
      <c r="L189" s="1">
        <v>30</v>
      </c>
      <c r="M189" s="1">
        <v>10</v>
      </c>
      <c r="N189" s="1">
        <v>4</v>
      </c>
      <c r="O189" s="1" t="s">
        <v>80</v>
      </c>
      <c r="P189" s="1">
        <v>0</v>
      </c>
      <c r="Q189" s="1" t="s">
        <v>55</v>
      </c>
      <c r="S189" s="1" t="s">
        <v>106</v>
      </c>
      <c r="U189" s="1">
        <v>1</v>
      </c>
      <c r="V189" s="1" t="s">
        <v>137</v>
      </c>
      <c r="X189" s="1" t="s">
        <v>113</v>
      </c>
      <c r="Z189" s="1" t="s">
        <v>94</v>
      </c>
      <c r="AB189" s="1">
        <v>11</v>
      </c>
      <c r="AC189" s="1" t="s">
        <v>966</v>
      </c>
      <c r="AD189" s="1" t="s">
        <v>86</v>
      </c>
      <c r="AH189" s="1" t="s">
        <v>32</v>
      </c>
      <c r="AO189" s="1" t="s">
        <v>87</v>
      </c>
      <c r="AQ189" s="1">
        <v>6</v>
      </c>
      <c r="AS189" s="1">
        <v>6</v>
      </c>
      <c r="AU189" s="1">
        <v>8</v>
      </c>
      <c r="AV189" s="1" t="s">
        <v>967</v>
      </c>
      <c r="AW189" s="1" t="s">
        <v>77</v>
      </c>
      <c r="AY189" s="1">
        <v>6</v>
      </c>
      <c r="AZ189" s="1" t="s">
        <v>968</v>
      </c>
    </row>
    <row r="190" spans="1:54" ht="12.75" x14ac:dyDescent="0.2">
      <c r="A190" s="1">
        <v>188</v>
      </c>
      <c r="B190" s="1">
        <v>188</v>
      </c>
      <c r="C190" s="1">
        <v>188</v>
      </c>
      <c r="D190" s="1" t="s">
        <v>2</v>
      </c>
      <c r="E190" s="1" t="s">
        <v>3</v>
      </c>
      <c r="J190" s="2">
        <v>32910</v>
      </c>
      <c r="K190" s="1">
        <v>7</v>
      </c>
      <c r="L190" s="1">
        <v>5</v>
      </c>
      <c r="M190" s="1">
        <v>10</v>
      </c>
      <c r="N190" s="1">
        <v>5</v>
      </c>
      <c r="O190" s="1" t="s">
        <v>303</v>
      </c>
      <c r="P190" s="1">
        <v>1</v>
      </c>
      <c r="Q190" s="1" t="s">
        <v>70</v>
      </c>
      <c r="T190" s="1" t="s">
        <v>969</v>
      </c>
      <c r="U190" s="1">
        <v>1</v>
      </c>
      <c r="V190" s="1" t="s">
        <v>213</v>
      </c>
      <c r="X190" s="1" t="s">
        <v>83</v>
      </c>
      <c r="Z190" s="1" t="s">
        <v>492</v>
      </c>
      <c r="AB190" s="1">
        <v>4</v>
      </c>
      <c r="AC190" s="1" t="s">
        <v>970</v>
      </c>
      <c r="AD190" s="1" t="s">
        <v>86</v>
      </c>
      <c r="AI190" s="1" t="s">
        <v>33</v>
      </c>
      <c r="AO190" s="1" t="s">
        <v>163</v>
      </c>
      <c r="AR190" s="1">
        <v>7</v>
      </c>
      <c r="AT190" s="1">
        <v>7</v>
      </c>
      <c r="AU190" s="1">
        <v>15</v>
      </c>
      <c r="AV190" s="1" t="s">
        <v>971</v>
      </c>
      <c r="AW190" s="1" t="s">
        <v>77</v>
      </c>
      <c r="AY190" s="1">
        <v>10</v>
      </c>
      <c r="AZ190" s="1" t="s">
        <v>972</v>
      </c>
      <c r="BA190" s="1" t="s">
        <v>973</v>
      </c>
    </row>
    <row r="191" spans="1:54" ht="12.75" x14ac:dyDescent="0.2">
      <c r="A191" s="1">
        <v>189</v>
      </c>
      <c r="B191" s="1">
        <v>189</v>
      </c>
      <c r="C191" s="1">
        <v>189</v>
      </c>
      <c r="E191" s="1" t="s">
        <v>3</v>
      </c>
      <c r="H191" s="1" t="s">
        <v>6</v>
      </c>
      <c r="K191" s="1">
        <v>7</v>
      </c>
      <c r="L191" s="1">
        <v>0</v>
      </c>
      <c r="M191" s="1">
        <v>14</v>
      </c>
      <c r="N191" s="1">
        <v>7</v>
      </c>
      <c r="O191" s="1" t="s">
        <v>189</v>
      </c>
      <c r="P191" s="1">
        <v>1</v>
      </c>
      <c r="Q191" s="1" t="s">
        <v>70</v>
      </c>
      <c r="S191" s="1" t="s">
        <v>106</v>
      </c>
      <c r="U191" s="1">
        <v>1</v>
      </c>
      <c r="V191" s="1" t="s">
        <v>213</v>
      </c>
      <c r="X191" s="1" t="s">
        <v>58</v>
      </c>
      <c r="Z191" s="1" t="s">
        <v>94</v>
      </c>
      <c r="AB191" s="1">
        <v>8</v>
      </c>
      <c r="AC191" s="1" t="s">
        <v>974</v>
      </c>
      <c r="AD191" s="1" t="s">
        <v>86</v>
      </c>
      <c r="AN191" s="1" t="s">
        <v>973</v>
      </c>
      <c r="AO191" s="1" t="s">
        <v>75</v>
      </c>
      <c r="AR191" s="1">
        <v>15</v>
      </c>
      <c r="AT191" s="1">
        <v>8</v>
      </c>
      <c r="AU191" s="1">
        <v>16</v>
      </c>
      <c r="AV191" s="1" t="s">
        <v>975</v>
      </c>
      <c r="AX191" s="1" t="s">
        <v>976</v>
      </c>
      <c r="AY191" s="1">
        <v>10</v>
      </c>
      <c r="AZ191" s="1" t="s">
        <v>977</v>
      </c>
      <c r="BA191" s="1" t="s">
        <v>978</v>
      </c>
    </row>
    <row r="192" spans="1:54" ht="12.75" x14ac:dyDescent="0.2">
      <c r="A192" s="1">
        <v>190</v>
      </c>
      <c r="B192" s="1">
        <v>190</v>
      </c>
      <c r="C192" s="1">
        <v>190</v>
      </c>
      <c r="D192" s="1" t="s">
        <v>2</v>
      </c>
      <c r="J192" s="2">
        <v>30953</v>
      </c>
      <c r="K192" s="1">
        <v>7</v>
      </c>
      <c r="L192" s="1">
        <v>30</v>
      </c>
      <c r="M192" s="1">
        <v>10</v>
      </c>
      <c r="N192" s="1">
        <v>3</v>
      </c>
      <c r="O192" s="1" t="s">
        <v>303</v>
      </c>
      <c r="P192" s="1">
        <v>0</v>
      </c>
      <c r="Q192" s="1" t="s">
        <v>100</v>
      </c>
      <c r="S192" s="1" t="s">
        <v>106</v>
      </c>
      <c r="U192" s="1">
        <v>1</v>
      </c>
      <c r="V192" s="1" t="s">
        <v>72</v>
      </c>
      <c r="X192" s="1" t="s">
        <v>83</v>
      </c>
      <c r="Z192" s="1" t="s">
        <v>59</v>
      </c>
      <c r="AB192" s="1">
        <v>3</v>
      </c>
      <c r="AC192" s="1" t="s">
        <v>979</v>
      </c>
      <c r="AD192" s="1" t="s">
        <v>86</v>
      </c>
      <c r="AH192" s="1" t="s">
        <v>32</v>
      </c>
      <c r="AO192" s="1" t="s">
        <v>75</v>
      </c>
      <c r="AQ192" s="1">
        <v>4</v>
      </c>
      <c r="AS192" s="1">
        <v>2</v>
      </c>
      <c r="AU192" s="1">
        <v>8</v>
      </c>
      <c r="AV192" s="1" t="s">
        <v>980</v>
      </c>
      <c r="AW192" s="1" t="s">
        <v>77</v>
      </c>
      <c r="AY192" s="1">
        <v>9</v>
      </c>
      <c r="AZ192" s="1" t="s">
        <v>981</v>
      </c>
      <c r="BA192" s="1" t="s">
        <v>405</v>
      </c>
    </row>
    <row r="193" spans="1:54" ht="12.75" x14ac:dyDescent="0.2">
      <c r="A193" s="1">
        <v>191</v>
      </c>
      <c r="B193" s="1">
        <v>191</v>
      </c>
      <c r="C193" s="1">
        <v>191</v>
      </c>
      <c r="D193" s="1" t="s">
        <v>2</v>
      </c>
      <c r="E193" s="1" t="s">
        <v>3</v>
      </c>
      <c r="F193" s="1" t="s">
        <v>4</v>
      </c>
      <c r="H193" s="1" t="s">
        <v>6</v>
      </c>
      <c r="J193" s="2">
        <v>31835</v>
      </c>
      <c r="K193" s="1">
        <v>4</v>
      </c>
      <c r="L193" s="1">
        <v>20</v>
      </c>
      <c r="M193" s="1">
        <v>15</v>
      </c>
      <c r="N193" s="1">
        <v>20</v>
      </c>
      <c r="O193" s="1" t="s">
        <v>54</v>
      </c>
      <c r="P193" s="1">
        <v>1</v>
      </c>
      <c r="Q193" s="1" t="s">
        <v>55</v>
      </c>
      <c r="S193" s="1" t="s">
        <v>56</v>
      </c>
      <c r="U193" s="1">
        <v>1</v>
      </c>
      <c r="V193" s="1" t="s">
        <v>411</v>
      </c>
      <c r="X193" s="1" t="s">
        <v>58</v>
      </c>
      <c r="Z193" s="1" t="s">
        <v>418</v>
      </c>
      <c r="AB193" s="1">
        <v>17</v>
      </c>
      <c r="AC193" s="1" t="s">
        <v>982</v>
      </c>
      <c r="AD193" s="1" t="s">
        <v>362</v>
      </c>
      <c r="AJ193" s="1" t="s">
        <v>34</v>
      </c>
      <c r="AO193" s="1" t="s">
        <v>87</v>
      </c>
      <c r="AQ193" s="1">
        <v>6</v>
      </c>
      <c r="AS193" s="1">
        <v>5</v>
      </c>
      <c r="AU193" s="1">
        <v>10</v>
      </c>
      <c r="AV193" s="1" t="s">
        <v>983</v>
      </c>
      <c r="AW193" s="1" t="s">
        <v>77</v>
      </c>
      <c r="AY193" s="1">
        <v>10</v>
      </c>
      <c r="AZ193" s="1" t="s">
        <v>984</v>
      </c>
      <c r="BA193" s="1" t="s">
        <v>985</v>
      </c>
      <c r="BB193" s="1" t="s">
        <v>986</v>
      </c>
    </row>
    <row r="194" spans="1:54" ht="12.75" x14ac:dyDescent="0.2">
      <c r="A194" s="1">
        <v>192</v>
      </c>
      <c r="B194" s="1">
        <v>192</v>
      </c>
      <c r="C194" s="1">
        <v>192</v>
      </c>
      <c r="E194" s="1" t="s">
        <v>3</v>
      </c>
      <c r="H194" s="1" t="s">
        <v>6</v>
      </c>
      <c r="J194" s="2">
        <v>21540</v>
      </c>
      <c r="K194" s="1">
        <v>7</v>
      </c>
      <c r="L194" s="1">
        <v>0</v>
      </c>
      <c r="M194" s="1">
        <v>14</v>
      </c>
      <c r="N194" s="1">
        <v>2</v>
      </c>
      <c r="O194" s="1" t="s">
        <v>54</v>
      </c>
      <c r="P194" s="1">
        <v>0</v>
      </c>
      <c r="Q194" s="1" t="s">
        <v>55</v>
      </c>
      <c r="S194" s="1" t="s">
        <v>106</v>
      </c>
      <c r="U194" s="1">
        <v>1</v>
      </c>
      <c r="V194" s="1" t="s">
        <v>143</v>
      </c>
      <c r="X194" s="1" t="s">
        <v>83</v>
      </c>
      <c r="Z194" s="1" t="s">
        <v>84</v>
      </c>
      <c r="AB194" s="1">
        <v>34</v>
      </c>
      <c r="AC194" s="1" t="s">
        <v>987</v>
      </c>
      <c r="AD194" s="1" t="s">
        <v>86</v>
      </c>
      <c r="AG194" s="1" t="s">
        <v>31</v>
      </c>
      <c r="AI194" s="1" t="s">
        <v>33</v>
      </c>
      <c r="AO194" s="1" t="s">
        <v>87</v>
      </c>
      <c r="AQ194" s="1">
        <v>3</v>
      </c>
      <c r="AT194" s="1">
        <v>16</v>
      </c>
      <c r="AU194" s="1">
        <v>10</v>
      </c>
      <c r="AV194" s="1" t="s">
        <v>988</v>
      </c>
      <c r="AX194" s="1" t="s">
        <v>989</v>
      </c>
      <c r="AY194" s="1">
        <v>9</v>
      </c>
      <c r="AZ194" s="1" t="s">
        <v>990</v>
      </c>
      <c r="BA194" s="1" t="s">
        <v>991</v>
      </c>
      <c r="BB194" s="1" t="s">
        <v>992</v>
      </c>
    </row>
    <row r="195" spans="1:54" ht="12.75" x14ac:dyDescent="0.2">
      <c r="A195" s="1">
        <v>193</v>
      </c>
      <c r="B195" s="1">
        <v>193</v>
      </c>
      <c r="C195" s="1">
        <v>193</v>
      </c>
      <c r="D195" s="1" t="s">
        <v>2</v>
      </c>
      <c r="J195" s="2">
        <v>14611</v>
      </c>
      <c r="K195" s="1">
        <v>7</v>
      </c>
      <c r="L195" s="1">
        <v>75</v>
      </c>
      <c r="M195" s="1">
        <v>9</v>
      </c>
      <c r="N195" s="1">
        <v>5</v>
      </c>
      <c r="O195" s="1" t="s">
        <v>99</v>
      </c>
      <c r="P195" s="1">
        <v>0</v>
      </c>
      <c r="Q195" s="1" t="s">
        <v>100</v>
      </c>
      <c r="S195" s="1" t="s">
        <v>71</v>
      </c>
      <c r="U195" s="1">
        <v>1</v>
      </c>
      <c r="V195" s="1" t="s">
        <v>57</v>
      </c>
      <c r="X195" s="1" t="s">
        <v>83</v>
      </c>
      <c r="Z195" s="1" t="s">
        <v>272</v>
      </c>
      <c r="AB195" s="1">
        <v>10</v>
      </c>
      <c r="AC195" s="1" t="s">
        <v>993</v>
      </c>
      <c r="AD195" s="1" t="s">
        <v>86</v>
      </c>
      <c r="AG195" s="1" t="s">
        <v>31</v>
      </c>
      <c r="AO195" s="1" t="s">
        <v>75</v>
      </c>
      <c r="AR195" s="1">
        <v>25</v>
      </c>
      <c r="AS195" s="1">
        <v>5</v>
      </c>
      <c r="AU195" s="1">
        <v>40</v>
      </c>
      <c r="AV195" s="1" t="s">
        <v>994</v>
      </c>
      <c r="AW195" s="1" t="s">
        <v>77</v>
      </c>
      <c r="AY195" s="1">
        <v>10</v>
      </c>
      <c r="AZ195" s="1" t="s">
        <v>995</v>
      </c>
      <c r="BA195" s="1" t="s">
        <v>996</v>
      </c>
      <c r="BB195" s="1" t="s">
        <v>997</v>
      </c>
    </row>
    <row r="196" spans="1:54" ht="12.75" x14ac:dyDescent="0.2">
      <c r="A196" s="1">
        <v>194</v>
      </c>
      <c r="B196" s="1">
        <v>194</v>
      </c>
      <c r="C196" s="1">
        <v>194</v>
      </c>
      <c r="D196" s="1" t="s">
        <v>2</v>
      </c>
      <c r="E196" s="1" t="s">
        <v>3</v>
      </c>
      <c r="H196" s="1" t="s">
        <v>6</v>
      </c>
      <c r="J196" s="2">
        <v>29476</v>
      </c>
      <c r="K196" s="1">
        <v>6</v>
      </c>
      <c r="L196" s="1">
        <v>25</v>
      </c>
      <c r="M196" s="1">
        <v>10</v>
      </c>
      <c r="N196" s="1">
        <v>4</v>
      </c>
      <c r="O196" s="1" t="s">
        <v>303</v>
      </c>
      <c r="P196" s="1">
        <v>0</v>
      </c>
      <c r="Q196" s="1" t="s">
        <v>70</v>
      </c>
      <c r="S196" s="1" t="s">
        <v>106</v>
      </c>
      <c r="U196" s="1">
        <v>1</v>
      </c>
      <c r="V196" s="1" t="s">
        <v>32</v>
      </c>
      <c r="X196" s="1" t="s">
        <v>83</v>
      </c>
      <c r="Z196" s="1" t="s">
        <v>94</v>
      </c>
      <c r="AB196" s="1">
        <v>5</v>
      </c>
      <c r="AD196" s="1" t="s">
        <v>61</v>
      </c>
      <c r="AG196" s="1" t="s">
        <v>31</v>
      </c>
      <c r="AO196" s="1" t="s">
        <v>75</v>
      </c>
      <c r="AQ196" s="1">
        <v>6</v>
      </c>
      <c r="AS196" s="1">
        <v>6</v>
      </c>
      <c r="AU196" s="1">
        <v>120</v>
      </c>
      <c r="AV196" s="1" t="s">
        <v>998</v>
      </c>
      <c r="AW196" s="1" t="s">
        <v>77</v>
      </c>
      <c r="AY196" s="1">
        <v>9</v>
      </c>
      <c r="AZ196" s="1" t="s">
        <v>999</v>
      </c>
      <c r="BA196" s="1" t="s">
        <v>1000</v>
      </c>
      <c r="BB196" s="1" t="s">
        <v>1001</v>
      </c>
    </row>
    <row r="197" spans="1:54" ht="12.75" x14ac:dyDescent="0.2">
      <c r="A197" s="1">
        <v>195</v>
      </c>
      <c r="B197" s="1">
        <v>195</v>
      </c>
      <c r="C197" s="1">
        <v>195</v>
      </c>
      <c r="D197" s="1" t="s">
        <v>2</v>
      </c>
      <c r="E197" s="1" t="s">
        <v>3</v>
      </c>
      <c r="H197" s="1" t="s">
        <v>6</v>
      </c>
      <c r="J197" s="2">
        <v>27246</v>
      </c>
      <c r="K197" s="1">
        <v>6</v>
      </c>
      <c r="L197" s="1">
        <v>0</v>
      </c>
      <c r="M197" s="1">
        <v>14</v>
      </c>
      <c r="N197" s="1">
        <v>20</v>
      </c>
      <c r="O197" s="1" t="s">
        <v>69</v>
      </c>
      <c r="P197" s="1">
        <v>1</v>
      </c>
      <c r="Q197" s="1" t="s">
        <v>55</v>
      </c>
      <c r="S197" s="1" t="s">
        <v>101</v>
      </c>
      <c r="U197" s="1">
        <v>1</v>
      </c>
      <c r="V197" s="1" t="s">
        <v>112</v>
      </c>
      <c r="X197" s="1" t="s">
        <v>113</v>
      </c>
      <c r="Z197" s="1" t="s">
        <v>94</v>
      </c>
      <c r="AB197" s="1">
        <v>17</v>
      </c>
      <c r="AD197" s="1" t="s">
        <v>86</v>
      </c>
      <c r="AI197" s="1" t="s">
        <v>33</v>
      </c>
      <c r="AJ197" s="1" t="s">
        <v>34</v>
      </c>
      <c r="AO197" s="1" t="s">
        <v>552</v>
      </c>
      <c r="AQ197" s="1">
        <v>6</v>
      </c>
      <c r="AT197" s="1">
        <v>14</v>
      </c>
      <c r="AU197" s="1">
        <v>8</v>
      </c>
      <c r="AV197" s="1" t="s">
        <v>1002</v>
      </c>
      <c r="AW197" s="1" t="s">
        <v>77</v>
      </c>
      <c r="AY197" s="1">
        <v>8</v>
      </c>
      <c r="AZ197" s="1" t="s">
        <v>1003</v>
      </c>
      <c r="BA197" s="1" t="s">
        <v>1004</v>
      </c>
      <c r="BB197" s="1" t="s">
        <v>1005</v>
      </c>
    </row>
    <row r="198" spans="1:54" ht="12.75" x14ac:dyDescent="0.2">
      <c r="A198" s="1">
        <v>196</v>
      </c>
      <c r="B198" s="1">
        <v>196</v>
      </c>
      <c r="C198" s="1">
        <v>196</v>
      </c>
      <c r="H198" s="1" t="s">
        <v>6</v>
      </c>
      <c r="J198" s="2">
        <v>29633</v>
      </c>
      <c r="K198" s="1">
        <v>8</v>
      </c>
      <c r="L198" s="1">
        <v>20</v>
      </c>
      <c r="M198" s="1">
        <v>5</v>
      </c>
      <c r="N198" s="1">
        <v>10</v>
      </c>
      <c r="O198" s="1" t="s">
        <v>335</v>
      </c>
      <c r="P198" s="1">
        <v>0</v>
      </c>
      <c r="Q198" s="1" t="s">
        <v>70</v>
      </c>
      <c r="S198" s="1" t="s">
        <v>56</v>
      </c>
      <c r="U198" s="1">
        <v>1</v>
      </c>
      <c r="V198" s="1" t="s">
        <v>57</v>
      </c>
      <c r="X198" s="1" t="s">
        <v>349</v>
      </c>
      <c r="AA198" s="1" t="s">
        <v>1006</v>
      </c>
      <c r="AB198" s="1">
        <v>12</v>
      </c>
      <c r="AC198" s="1" t="s">
        <v>606</v>
      </c>
      <c r="AD198" s="1" t="s">
        <v>74</v>
      </c>
      <c r="AH198" s="1" t="s">
        <v>32</v>
      </c>
      <c r="AO198" s="1" t="s">
        <v>75</v>
      </c>
      <c r="AQ198" s="1">
        <v>6</v>
      </c>
      <c r="AS198" s="1">
        <v>6</v>
      </c>
      <c r="AU198" s="1">
        <v>5</v>
      </c>
      <c r="AV198" s="1" t="s">
        <v>1007</v>
      </c>
      <c r="AW198" s="1" t="s">
        <v>77</v>
      </c>
      <c r="AY198" s="1">
        <v>8</v>
      </c>
      <c r="AZ198" s="1" t="s">
        <v>606</v>
      </c>
      <c r="BA198" s="1" t="s">
        <v>1008</v>
      </c>
      <c r="BB198" s="1" t="s">
        <v>997</v>
      </c>
    </row>
    <row r="199" spans="1:54" ht="12.75" x14ac:dyDescent="0.2">
      <c r="A199" s="1">
        <v>197</v>
      </c>
      <c r="B199" s="1">
        <v>197</v>
      </c>
      <c r="C199" s="1">
        <v>197</v>
      </c>
      <c r="G199" s="1" t="s">
        <v>5</v>
      </c>
      <c r="J199" s="2">
        <v>34650</v>
      </c>
      <c r="K199" s="1">
        <v>8</v>
      </c>
      <c r="L199" s="1">
        <v>2</v>
      </c>
      <c r="M199" s="1">
        <v>8</v>
      </c>
      <c r="N199" s="1">
        <v>2</v>
      </c>
      <c r="O199" s="1" t="s">
        <v>123</v>
      </c>
      <c r="P199" s="1">
        <v>0</v>
      </c>
      <c r="Q199" s="1" t="s">
        <v>81</v>
      </c>
      <c r="S199" s="1" t="s">
        <v>71</v>
      </c>
      <c r="U199" s="1">
        <v>0</v>
      </c>
      <c r="AD199" s="1" t="s">
        <v>61</v>
      </c>
      <c r="AH199" s="1" t="s">
        <v>32</v>
      </c>
      <c r="AO199" s="1" t="s">
        <v>75</v>
      </c>
      <c r="AQ199" s="1">
        <v>6</v>
      </c>
      <c r="AS199" s="1">
        <v>4</v>
      </c>
      <c r="AU199" s="1">
        <v>4</v>
      </c>
      <c r="AV199" s="1" t="s">
        <v>1009</v>
      </c>
      <c r="AW199" s="1" t="s">
        <v>77</v>
      </c>
      <c r="AY199" s="1">
        <v>10</v>
      </c>
      <c r="AZ199" s="1" t="s">
        <v>1010</v>
      </c>
      <c r="BA199" s="1" t="s">
        <v>791</v>
      </c>
    </row>
    <row r="200" spans="1:54" ht="12.75" x14ac:dyDescent="0.2">
      <c r="A200" s="1">
        <v>198</v>
      </c>
      <c r="B200" s="1">
        <v>198</v>
      </c>
      <c r="C200" s="1">
        <v>198</v>
      </c>
      <c r="E200" s="1" t="s">
        <v>3</v>
      </c>
      <c r="J200" s="2">
        <v>31399</v>
      </c>
      <c r="K200" s="1">
        <v>7</v>
      </c>
      <c r="L200" s="1">
        <v>40</v>
      </c>
      <c r="M200" s="1">
        <v>10</v>
      </c>
      <c r="N200" s="1">
        <v>30</v>
      </c>
      <c r="O200" s="1" t="s">
        <v>123</v>
      </c>
      <c r="P200" s="1">
        <v>1</v>
      </c>
      <c r="R200" s="1" t="s">
        <v>1011</v>
      </c>
      <c r="S200" s="1" t="s">
        <v>56</v>
      </c>
      <c r="U200" s="1">
        <v>1</v>
      </c>
      <c r="V200" s="1" t="s">
        <v>148</v>
      </c>
      <c r="X200" s="1" t="s">
        <v>83</v>
      </c>
      <c r="Z200" s="1" t="s">
        <v>126</v>
      </c>
      <c r="AB200" s="1">
        <v>7</v>
      </c>
      <c r="AC200" s="1" t="s">
        <v>1012</v>
      </c>
      <c r="AD200" s="1" t="s">
        <v>61</v>
      </c>
      <c r="AG200" s="1" t="s">
        <v>31</v>
      </c>
      <c r="AO200" s="1" t="s">
        <v>163</v>
      </c>
      <c r="AR200" s="1">
        <v>10</v>
      </c>
      <c r="AS200" s="1">
        <v>5</v>
      </c>
      <c r="AU200" s="1">
        <v>20</v>
      </c>
      <c r="AV200" s="1" t="s">
        <v>1013</v>
      </c>
      <c r="AW200" s="1" t="s">
        <v>66</v>
      </c>
      <c r="AY200" s="1">
        <v>10</v>
      </c>
      <c r="AZ200" s="1" t="s">
        <v>1014</v>
      </c>
      <c r="BA200" s="1" t="s">
        <v>1015</v>
      </c>
      <c r="BB200" s="1" t="s">
        <v>1016</v>
      </c>
    </row>
    <row r="201" spans="1:54" ht="12.75" x14ac:dyDescent="0.2">
      <c r="A201" s="1">
        <v>199</v>
      </c>
      <c r="B201" s="1">
        <v>199</v>
      </c>
      <c r="C201" s="1">
        <v>199</v>
      </c>
      <c r="E201" s="1" t="s">
        <v>3</v>
      </c>
      <c r="J201" s="2">
        <v>28804</v>
      </c>
      <c r="K201" s="1">
        <v>6</v>
      </c>
      <c r="L201" s="1">
        <v>120</v>
      </c>
      <c r="M201" s="1">
        <v>10</v>
      </c>
      <c r="N201" s="1">
        <v>12</v>
      </c>
      <c r="O201" s="1" t="s">
        <v>91</v>
      </c>
      <c r="P201" s="1">
        <v>1</v>
      </c>
      <c r="Q201" s="1" t="s">
        <v>70</v>
      </c>
      <c r="S201" s="1" t="s">
        <v>106</v>
      </c>
      <c r="U201" s="1">
        <v>1</v>
      </c>
      <c r="V201" s="1" t="s">
        <v>406</v>
      </c>
      <c r="X201" s="1" t="s">
        <v>113</v>
      </c>
      <c r="Z201" s="1" t="s">
        <v>571</v>
      </c>
      <c r="AB201" s="1">
        <v>12</v>
      </c>
      <c r="AC201" s="1" t="s">
        <v>1017</v>
      </c>
      <c r="AD201" s="1" t="s">
        <v>74</v>
      </c>
      <c r="AG201" s="1" t="s">
        <v>31</v>
      </c>
      <c r="AI201" s="1" t="s">
        <v>33</v>
      </c>
      <c r="AJ201" s="1" t="s">
        <v>34</v>
      </c>
      <c r="AO201" s="1" t="s">
        <v>62</v>
      </c>
      <c r="AQ201" s="1">
        <v>6</v>
      </c>
      <c r="AS201" s="1">
        <v>4</v>
      </c>
      <c r="AU201" s="1">
        <v>8</v>
      </c>
      <c r="AV201" s="1" t="s">
        <v>1018</v>
      </c>
      <c r="AW201" s="1" t="s">
        <v>77</v>
      </c>
      <c r="AY201" s="1">
        <v>8</v>
      </c>
      <c r="AZ201" s="1" t="s">
        <v>1019</v>
      </c>
      <c r="BA201" s="1" t="s">
        <v>1020</v>
      </c>
      <c r="BB201" s="1" t="s">
        <v>1021</v>
      </c>
    </row>
    <row r="202" spans="1:54" ht="12.75" x14ac:dyDescent="0.2">
      <c r="A202" s="1">
        <v>200</v>
      </c>
      <c r="B202" s="1">
        <v>200</v>
      </c>
      <c r="C202" s="1">
        <v>200</v>
      </c>
      <c r="H202" s="1" t="s">
        <v>6</v>
      </c>
      <c r="J202" s="2">
        <v>31882</v>
      </c>
      <c r="K202" s="1">
        <v>7</v>
      </c>
      <c r="L202" s="1">
        <v>1</v>
      </c>
      <c r="M202" s="1">
        <v>14</v>
      </c>
      <c r="N202" s="1">
        <v>20</v>
      </c>
      <c r="O202" s="1" t="s">
        <v>80</v>
      </c>
      <c r="P202" s="1">
        <v>1</v>
      </c>
      <c r="Q202" s="1" t="s">
        <v>70</v>
      </c>
      <c r="S202" s="1" t="s">
        <v>56</v>
      </c>
      <c r="U202" s="1">
        <v>1</v>
      </c>
      <c r="V202" s="1" t="s">
        <v>7</v>
      </c>
      <c r="X202" s="1" t="s">
        <v>83</v>
      </c>
      <c r="Z202" s="1" t="s">
        <v>297</v>
      </c>
      <c r="AB202" s="1">
        <v>8</v>
      </c>
      <c r="AC202" s="1" t="s">
        <v>1022</v>
      </c>
      <c r="AD202" s="1" t="s">
        <v>61</v>
      </c>
      <c r="AH202" s="1" t="s">
        <v>32</v>
      </c>
      <c r="AI202" s="1" t="s">
        <v>33</v>
      </c>
      <c r="AJ202" s="1" t="s">
        <v>34</v>
      </c>
      <c r="AO202" s="1" t="s">
        <v>87</v>
      </c>
      <c r="AQ202" s="1">
        <v>6</v>
      </c>
      <c r="AS202" s="1">
        <v>4</v>
      </c>
      <c r="AU202" s="1">
        <v>6</v>
      </c>
      <c r="AV202" s="1" t="s">
        <v>1023</v>
      </c>
      <c r="AW202" s="1" t="s">
        <v>77</v>
      </c>
      <c r="AY202" s="1">
        <v>10</v>
      </c>
      <c r="AZ202" s="1" t="s">
        <v>1024</v>
      </c>
      <c r="BA202" s="1" t="s">
        <v>1025</v>
      </c>
      <c r="BB202" s="1" t="s">
        <v>118</v>
      </c>
    </row>
    <row r="203" spans="1:54" ht="12.75" x14ac:dyDescent="0.2">
      <c r="A203" s="1">
        <v>201</v>
      </c>
      <c r="B203" s="1">
        <v>201</v>
      </c>
      <c r="C203" s="1">
        <v>201</v>
      </c>
      <c r="D203" s="1" t="s">
        <v>2</v>
      </c>
      <c r="F203" s="1" t="s">
        <v>4</v>
      </c>
      <c r="H203" s="1" t="s">
        <v>6</v>
      </c>
      <c r="J203" s="2">
        <v>33421</v>
      </c>
      <c r="K203" s="1">
        <v>7</v>
      </c>
      <c r="L203" s="1">
        <v>40</v>
      </c>
      <c r="M203" s="1">
        <v>6</v>
      </c>
      <c r="N203" s="1">
        <v>12</v>
      </c>
      <c r="O203" s="1" t="s">
        <v>189</v>
      </c>
      <c r="P203" s="1">
        <v>1</v>
      </c>
      <c r="Q203" s="1" t="s">
        <v>100</v>
      </c>
      <c r="S203" s="1" t="s">
        <v>101</v>
      </c>
      <c r="U203" s="1">
        <v>1</v>
      </c>
      <c r="V203" s="1" t="s">
        <v>7</v>
      </c>
      <c r="X203" s="1" t="s">
        <v>113</v>
      </c>
      <c r="Z203" s="1" t="s">
        <v>297</v>
      </c>
      <c r="AB203" s="1">
        <v>0</v>
      </c>
      <c r="AC203" s="1" t="s">
        <v>1026</v>
      </c>
      <c r="AD203" s="1" t="s">
        <v>74</v>
      </c>
      <c r="AH203" s="1" t="s">
        <v>32</v>
      </c>
      <c r="AP203" s="1" t="s">
        <v>1027</v>
      </c>
      <c r="AQ203" s="1">
        <v>3</v>
      </c>
      <c r="AS203" s="1">
        <v>1</v>
      </c>
      <c r="AU203" s="1">
        <v>2</v>
      </c>
      <c r="AV203" s="1" t="s">
        <v>1028</v>
      </c>
      <c r="AW203" s="1" t="s">
        <v>77</v>
      </c>
      <c r="AY203" s="1">
        <v>8</v>
      </c>
      <c r="AZ203" s="1" t="s">
        <v>1029</v>
      </c>
    </row>
    <row r="204" spans="1:54" ht="12.75" x14ac:dyDescent="0.2">
      <c r="A204" s="1">
        <v>202</v>
      </c>
      <c r="B204" s="1">
        <v>202</v>
      </c>
      <c r="C204" s="1">
        <v>202</v>
      </c>
      <c r="E204" s="1" t="s">
        <v>3</v>
      </c>
      <c r="H204" s="1" t="s">
        <v>6</v>
      </c>
      <c r="J204" s="2">
        <v>31693</v>
      </c>
      <c r="K204" s="1">
        <v>7</v>
      </c>
      <c r="L204" s="1">
        <v>25</v>
      </c>
      <c r="M204" s="1">
        <v>12</v>
      </c>
      <c r="N204" s="1">
        <v>6</v>
      </c>
      <c r="O204" s="1" t="s">
        <v>69</v>
      </c>
      <c r="P204" s="1">
        <v>0</v>
      </c>
      <c r="Q204" s="1" t="s">
        <v>70</v>
      </c>
      <c r="S204" s="1" t="s">
        <v>56</v>
      </c>
      <c r="U204" s="1">
        <v>1</v>
      </c>
      <c r="V204" s="1" t="s">
        <v>156</v>
      </c>
      <c r="X204" s="1" t="s">
        <v>58</v>
      </c>
      <c r="Z204" s="1" t="s">
        <v>310</v>
      </c>
      <c r="AB204" s="1">
        <v>3</v>
      </c>
      <c r="AC204" s="1" t="s">
        <v>1030</v>
      </c>
      <c r="AD204" s="1" t="s">
        <v>86</v>
      </c>
      <c r="AG204" s="1" t="s">
        <v>31</v>
      </c>
      <c r="AO204" s="1" t="s">
        <v>87</v>
      </c>
      <c r="AQ204" s="1">
        <v>4</v>
      </c>
      <c r="AS204" s="1">
        <v>2</v>
      </c>
      <c r="AU204" s="1">
        <v>20</v>
      </c>
      <c r="AV204" s="1" t="s">
        <v>1031</v>
      </c>
      <c r="AX204" s="1" t="s">
        <v>1032</v>
      </c>
      <c r="AY204" s="1">
        <v>9</v>
      </c>
      <c r="AZ204" s="1" t="s">
        <v>1033</v>
      </c>
      <c r="BA204" s="1" t="s">
        <v>208</v>
      </c>
      <c r="BB204" s="1" t="s">
        <v>141</v>
      </c>
    </row>
    <row r="205" spans="1:54" ht="12.75" x14ac:dyDescent="0.2">
      <c r="A205" s="1">
        <v>203</v>
      </c>
      <c r="B205" s="1">
        <v>203</v>
      </c>
      <c r="C205" s="1">
        <v>203</v>
      </c>
      <c r="H205" s="1" t="s">
        <v>6</v>
      </c>
      <c r="J205" s="2">
        <v>31498</v>
      </c>
      <c r="K205" s="1">
        <v>8</v>
      </c>
      <c r="L205" s="1">
        <v>0</v>
      </c>
      <c r="M205" s="1">
        <v>5</v>
      </c>
      <c r="N205" s="1">
        <v>12</v>
      </c>
      <c r="O205" s="1" t="s">
        <v>54</v>
      </c>
      <c r="P205" s="1">
        <v>1</v>
      </c>
      <c r="Q205" s="1" t="s">
        <v>100</v>
      </c>
      <c r="S205" s="1" t="s">
        <v>101</v>
      </c>
      <c r="U205" s="1">
        <v>1</v>
      </c>
      <c r="V205" s="1" t="s">
        <v>213</v>
      </c>
      <c r="Y205" s="1" t="s">
        <v>259</v>
      </c>
      <c r="Z205" s="1" t="s">
        <v>94</v>
      </c>
      <c r="AB205" s="1">
        <v>5</v>
      </c>
      <c r="AC205" s="1" t="s">
        <v>1034</v>
      </c>
      <c r="AD205" s="1" t="s">
        <v>86</v>
      </c>
      <c r="AJ205" s="1" t="s">
        <v>34</v>
      </c>
      <c r="AO205" s="1" t="s">
        <v>62</v>
      </c>
      <c r="AQ205" s="1">
        <v>5</v>
      </c>
      <c r="AS205" s="1">
        <v>6</v>
      </c>
      <c r="AU205" s="1">
        <v>12</v>
      </c>
      <c r="AV205" s="1" t="s">
        <v>1035</v>
      </c>
      <c r="AW205" s="1" t="s">
        <v>66</v>
      </c>
      <c r="AY205" s="1">
        <v>10</v>
      </c>
      <c r="AZ205" s="1" t="s">
        <v>1036</v>
      </c>
      <c r="BA205" s="1" t="s">
        <v>1037</v>
      </c>
      <c r="BB205" s="1" t="s">
        <v>1038</v>
      </c>
    </row>
    <row r="206" spans="1:54" ht="12.75" x14ac:dyDescent="0.2">
      <c r="A206" s="1">
        <v>204</v>
      </c>
      <c r="B206" s="1">
        <v>204</v>
      </c>
      <c r="C206" s="1">
        <v>204</v>
      </c>
      <c r="E206" s="1" t="s">
        <v>3</v>
      </c>
      <c r="H206" s="1" t="s">
        <v>6</v>
      </c>
      <c r="J206" s="2">
        <v>31738</v>
      </c>
      <c r="K206" s="1">
        <v>8</v>
      </c>
      <c r="L206" s="1">
        <v>40</v>
      </c>
      <c r="M206" s="1">
        <v>10</v>
      </c>
      <c r="N206" s="1">
        <v>10</v>
      </c>
      <c r="O206" s="1" t="s">
        <v>54</v>
      </c>
      <c r="P206" s="1">
        <v>1</v>
      </c>
      <c r="Q206" s="1" t="s">
        <v>55</v>
      </c>
      <c r="S206" s="1" t="s">
        <v>101</v>
      </c>
      <c r="U206" s="1">
        <v>1</v>
      </c>
      <c r="V206" s="1" t="s">
        <v>156</v>
      </c>
      <c r="X206" s="1" t="s">
        <v>83</v>
      </c>
      <c r="Z206" s="1" t="s">
        <v>108</v>
      </c>
      <c r="AB206" s="1">
        <v>5</v>
      </c>
      <c r="AC206" s="1" t="s">
        <v>1039</v>
      </c>
      <c r="AD206" s="1" t="s">
        <v>86</v>
      </c>
      <c r="AI206" s="1" t="s">
        <v>33</v>
      </c>
      <c r="AM206" s="1" t="s">
        <v>37</v>
      </c>
      <c r="AW206" s="1" t="s">
        <v>77</v>
      </c>
      <c r="AY206" s="1">
        <v>10</v>
      </c>
      <c r="AZ206" s="1" t="s">
        <v>1040</v>
      </c>
      <c r="BA206" s="1" t="s">
        <v>1041</v>
      </c>
    </row>
    <row r="207" spans="1:54" ht="12.75" x14ac:dyDescent="0.2">
      <c r="A207" s="1">
        <v>205</v>
      </c>
      <c r="B207" s="1">
        <v>205</v>
      </c>
      <c r="C207" s="1">
        <v>205</v>
      </c>
      <c r="D207" s="1" t="s">
        <v>2</v>
      </c>
      <c r="E207" s="1" t="s">
        <v>3</v>
      </c>
      <c r="H207" s="1" t="s">
        <v>6</v>
      </c>
      <c r="J207" s="2">
        <v>28682</v>
      </c>
      <c r="K207" s="1">
        <v>8</v>
      </c>
      <c r="L207" s="1">
        <v>30</v>
      </c>
      <c r="M207" s="1">
        <v>9</v>
      </c>
      <c r="N207" s="1">
        <v>10</v>
      </c>
      <c r="O207" s="1" t="s">
        <v>123</v>
      </c>
      <c r="P207" s="1">
        <v>0</v>
      </c>
      <c r="Q207" s="1" t="s">
        <v>55</v>
      </c>
      <c r="S207" s="1" t="s">
        <v>106</v>
      </c>
      <c r="U207" s="1">
        <v>1</v>
      </c>
      <c r="V207" s="1" t="s">
        <v>213</v>
      </c>
      <c r="X207" s="1" t="s">
        <v>83</v>
      </c>
      <c r="Z207" s="1" t="s">
        <v>94</v>
      </c>
      <c r="AB207" s="1">
        <v>10</v>
      </c>
      <c r="AC207" s="1" t="s">
        <v>1042</v>
      </c>
      <c r="AD207" s="1" t="s">
        <v>86</v>
      </c>
      <c r="AH207" s="1" t="s">
        <v>32</v>
      </c>
      <c r="AO207" s="1" t="s">
        <v>75</v>
      </c>
      <c r="AR207" s="1" t="s">
        <v>1043</v>
      </c>
      <c r="AT207" s="1" t="s">
        <v>1044</v>
      </c>
      <c r="AU207" s="1">
        <v>4</v>
      </c>
      <c r="AV207" s="1" t="s">
        <v>1045</v>
      </c>
      <c r="AW207" s="1" t="s">
        <v>77</v>
      </c>
      <c r="AY207" s="1">
        <v>9</v>
      </c>
      <c r="AZ207" s="1" t="s">
        <v>1046</v>
      </c>
      <c r="BB207" s="1" t="s">
        <v>1047</v>
      </c>
    </row>
    <row r="208" spans="1:54" ht="12.75" x14ac:dyDescent="0.2">
      <c r="A208" s="1">
        <v>206</v>
      </c>
      <c r="B208" s="1">
        <v>206</v>
      </c>
      <c r="C208" s="1">
        <v>206</v>
      </c>
      <c r="D208" s="1" t="s">
        <v>2</v>
      </c>
      <c r="J208" s="2">
        <v>27885</v>
      </c>
      <c r="K208" s="1">
        <v>6</v>
      </c>
      <c r="L208" s="1">
        <v>60</v>
      </c>
      <c r="M208" s="1">
        <v>6</v>
      </c>
      <c r="N208" s="1">
        <v>10</v>
      </c>
      <c r="O208" s="1" t="s">
        <v>91</v>
      </c>
      <c r="P208" s="1">
        <v>1</v>
      </c>
      <c r="Q208" s="1" t="s">
        <v>100</v>
      </c>
      <c r="S208" s="1" t="s">
        <v>56</v>
      </c>
      <c r="U208" s="1">
        <v>0</v>
      </c>
      <c r="AD208" s="1" t="s">
        <v>61</v>
      </c>
      <c r="AJ208" s="1" t="s">
        <v>34</v>
      </c>
      <c r="AN208" s="1" t="s">
        <v>1048</v>
      </c>
      <c r="AO208" s="1" t="s">
        <v>75</v>
      </c>
      <c r="AQ208" s="1">
        <v>5</v>
      </c>
      <c r="AS208" s="1">
        <v>4</v>
      </c>
      <c r="AU208" s="1">
        <v>8</v>
      </c>
      <c r="AV208" s="1" t="s">
        <v>1049</v>
      </c>
      <c r="AX208" s="1" t="s">
        <v>1050</v>
      </c>
      <c r="AY208" s="1">
        <v>9</v>
      </c>
      <c r="AZ208" s="1" t="s">
        <v>1051</v>
      </c>
      <c r="BA208" s="1" t="s">
        <v>1052</v>
      </c>
      <c r="BB208" s="1" t="s">
        <v>1053</v>
      </c>
    </row>
    <row r="209" spans="1:54" ht="12.75" x14ac:dyDescent="0.2">
      <c r="A209" s="1">
        <v>207</v>
      </c>
      <c r="B209" s="1">
        <v>207</v>
      </c>
      <c r="C209" s="1">
        <v>207</v>
      </c>
      <c r="D209" s="1" t="s">
        <v>2</v>
      </c>
      <c r="H209" s="1" t="s">
        <v>6</v>
      </c>
      <c r="J209" s="2">
        <v>29440</v>
      </c>
      <c r="K209" s="1">
        <v>7</v>
      </c>
      <c r="L209" s="1">
        <v>30</v>
      </c>
      <c r="M209" s="1">
        <v>11</v>
      </c>
      <c r="N209" s="1">
        <v>4</v>
      </c>
      <c r="O209" s="1" t="s">
        <v>189</v>
      </c>
      <c r="P209" s="1">
        <v>1</v>
      </c>
      <c r="Q209" s="1" t="s">
        <v>81</v>
      </c>
      <c r="T209" s="1" t="s">
        <v>1054</v>
      </c>
      <c r="U209" s="1">
        <v>1</v>
      </c>
      <c r="V209" s="1" t="s">
        <v>213</v>
      </c>
      <c r="X209" s="1" t="s">
        <v>93</v>
      </c>
      <c r="Z209" s="1" t="s">
        <v>94</v>
      </c>
      <c r="AB209" s="1">
        <v>11</v>
      </c>
      <c r="AC209" s="1" t="s">
        <v>1055</v>
      </c>
      <c r="AD209" s="1" t="s">
        <v>61</v>
      </c>
      <c r="AI209" s="1" t="s">
        <v>33</v>
      </c>
      <c r="AO209" s="1" t="s">
        <v>75</v>
      </c>
      <c r="AQ209" s="1">
        <v>6</v>
      </c>
      <c r="AS209" s="1">
        <v>6</v>
      </c>
      <c r="AU209" s="1">
        <v>30</v>
      </c>
      <c r="AV209" s="1" t="s">
        <v>1056</v>
      </c>
      <c r="AW209" s="1" t="s">
        <v>77</v>
      </c>
      <c r="AY209" s="1">
        <v>10</v>
      </c>
      <c r="AZ209" s="1" t="s">
        <v>1057</v>
      </c>
      <c r="BA209" s="1" t="s">
        <v>1058</v>
      </c>
      <c r="BB209" s="1" t="s">
        <v>1059</v>
      </c>
    </row>
    <row r="210" spans="1:54" ht="12.75" x14ac:dyDescent="0.2">
      <c r="A210" s="1">
        <v>208</v>
      </c>
      <c r="B210" s="1">
        <v>208</v>
      </c>
      <c r="C210" s="1">
        <v>208</v>
      </c>
      <c r="F210" s="1" t="s">
        <v>4</v>
      </c>
      <c r="J210" s="2">
        <v>29809</v>
      </c>
      <c r="K210" s="1">
        <v>5</v>
      </c>
      <c r="L210" s="1">
        <v>20</v>
      </c>
      <c r="M210" s="1">
        <v>18</v>
      </c>
      <c r="N210" s="1">
        <v>0</v>
      </c>
      <c r="O210" s="1" t="s">
        <v>303</v>
      </c>
      <c r="P210" s="1">
        <v>1</v>
      </c>
      <c r="Q210" s="1" t="s">
        <v>70</v>
      </c>
      <c r="T210" s="1" t="s">
        <v>1060</v>
      </c>
      <c r="U210" s="1">
        <v>1</v>
      </c>
      <c r="V210" s="1" t="s">
        <v>406</v>
      </c>
      <c r="Y210" s="1" t="s">
        <v>1061</v>
      </c>
      <c r="Z210" s="1" t="s">
        <v>59</v>
      </c>
      <c r="AB210" s="1">
        <v>15</v>
      </c>
      <c r="AC210" s="1" t="s">
        <v>1062</v>
      </c>
      <c r="AD210" s="1" t="s">
        <v>74</v>
      </c>
      <c r="AG210" s="1" t="s">
        <v>31</v>
      </c>
      <c r="AK210" s="1" t="s">
        <v>35</v>
      </c>
      <c r="AO210" s="1" t="s">
        <v>62</v>
      </c>
      <c r="AR210" s="1">
        <v>16</v>
      </c>
      <c r="AT210" s="1">
        <v>10</v>
      </c>
      <c r="AU210" s="1">
        <v>2</v>
      </c>
      <c r="AV210" s="1" t="s">
        <v>1063</v>
      </c>
      <c r="AW210" s="1" t="s">
        <v>66</v>
      </c>
      <c r="AY210" s="1">
        <v>10</v>
      </c>
      <c r="AZ210" s="1" t="s">
        <v>1064</v>
      </c>
      <c r="BA210" s="1" t="s">
        <v>1065</v>
      </c>
      <c r="BB210" s="1" t="s">
        <v>1066</v>
      </c>
    </row>
    <row r="211" spans="1:54" ht="12.75" x14ac:dyDescent="0.2">
      <c r="A211" s="1">
        <v>209</v>
      </c>
      <c r="B211" s="1">
        <v>209</v>
      </c>
      <c r="C211" s="1">
        <v>209</v>
      </c>
      <c r="E211" s="1" t="s">
        <v>3</v>
      </c>
      <c r="J211" s="2">
        <v>43048</v>
      </c>
      <c r="K211" s="1">
        <v>7</v>
      </c>
      <c r="L211" s="1">
        <v>120</v>
      </c>
      <c r="M211" s="1">
        <v>12</v>
      </c>
      <c r="N211" s="1">
        <v>15</v>
      </c>
      <c r="O211" s="1" t="s">
        <v>189</v>
      </c>
      <c r="P211" s="1">
        <v>1</v>
      </c>
      <c r="Q211" s="1" t="s">
        <v>70</v>
      </c>
      <c r="S211" s="1" t="s">
        <v>101</v>
      </c>
      <c r="U211" s="1">
        <v>1</v>
      </c>
      <c r="V211" s="1" t="s">
        <v>156</v>
      </c>
      <c r="X211" s="1" t="s">
        <v>349</v>
      </c>
      <c r="Z211" s="1" t="s">
        <v>94</v>
      </c>
      <c r="AB211" s="1">
        <v>2</v>
      </c>
      <c r="AC211" s="1" t="s">
        <v>166</v>
      </c>
      <c r="AD211" s="1" t="s">
        <v>61</v>
      </c>
      <c r="AI211" s="1" t="s">
        <v>33</v>
      </c>
      <c r="AO211" s="1" t="s">
        <v>75</v>
      </c>
      <c r="AR211" s="1">
        <v>8</v>
      </c>
      <c r="AS211" s="1">
        <v>6</v>
      </c>
      <c r="AU211" s="1">
        <v>10</v>
      </c>
      <c r="AV211" s="1" t="s">
        <v>1067</v>
      </c>
      <c r="AW211" s="1" t="s">
        <v>66</v>
      </c>
      <c r="AY211" s="1">
        <v>8</v>
      </c>
      <c r="AZ211" s="1" t="s">
        <v>1068</v>
      </c>
      <c r="BA211" s="1" t="s">
        <v>1069</v>
      </c>
      <c r="BB211" s="1" t="s">
        <v>318</v>
      </c>
    </row>
    <row r="212" spans="1:54" ht="12.75" x14ac:dyDescent="0.2">
      <c r="A212" s="1">
        <v>210</v>
      </c>
      <c r="B212" s="1">
        <v>210</v>
      </c>
      <c r="C212" s="1">
        <v>210</v>
      </c>
      <c r="D212" s="1" t="s">
        <v>2</v>
      </c>
      <c r="J212" s="2">
        <v>32706</v>
      </c>
      <c r="K212" s="1">
        <v>6</v>
      </c>
      <c r="L212" s="1">
        <v>120</v>
      </c>
      <c r="M212" s="1">
        <v>10</v>
      </c>
      <c r="N212" s="1">
        <v>5</v>
      </c>
      <c r="O212" s="1" t="s">
        <v>69</v>
      </c>
      <c r="P212" s="1">
        <v>0</v>
      </c>
      <c r="Q212" s="1" t="s">
        <v>81</v>
      </c>
      <c r="S212" s="1" t="s">
        <v>106</v>
      </c>
      <c r="U212" s="1">
        <v>1</v>
      </c>
      <c r="V212" s="1" t="s">
        <v>213</v>
      </c>
      <c r="X212" s="1" t="s">
        <v>113</v>
      </c>
      <c r="Z212" s="1" t="s">
        <v>94</v>
      </c>
      <c r="AB212" s="1">
        <v>5</v>
      </c>
      <c r="AC212" s="1" t="s">
        <v>1070</v>
      </c>
      <c r="AD212" s="1" t="s">
        <v>362</v>
      </c>
      <c r="AI212" s="1" t="s">
        <v>33</v>
      </c>
      <c r="AO212" s="1" t="s">
        <v>87</v>
      </c>
      <c r="AQ212" s="1">
        <v>5</v>
      </c>
      <c r="AS212" s="1">
        <v>5</v>
      </c>
      <c r="AU212" s="1">
        <v>3</v>
      </c>
      <c r="AV212" s="1" t="s">
        <v>1071</v>
      </c>
      <c r="AW212" s="1" t="s">
        <v>77</v>
      </c>
      <c r="AY212" s="1">
        <v>9</v>
      </c>
      <c r="AZ212" s="1" t="s">
        <v>1072</v>
      </c>
    </row>
    <row r="213" spans="1:54" ht="12.75" x14ac:dyDescent="0.2">
      <c r="A213" s="1">
        <v>211</v>
      </c>
      <c r="B213" s="1">
        <v>211</v>
      </c>
      <c r="C213" s="1">
        <v>211</v>
      </c>
      <c r="D213" s="1" t="s">
        <v>2</v>
      </c>
      <c r="J213" s="2">
        <v>31548</v>
      </c>
      <c r="K213" s="1">
        <v>5</v>
      </c>
      <c r="L213" s="1">
        <v>360</v>
      </c>
      <c r="M213" s="1">
        <v>8</v>
      </c>
      <c r="N213" s="1">
        <v>1</v>
      </c>
      <c r="O213" s="1" t="s">
        <v>69</v>
      </c>
      <c r="P213" s="1">
        <v>1</v>
      </c>
      <c r="Q213" s="1" t="s">
        <v>100</v>
      </c>
      <c r="S213" s="1" t="s">
        <v>101</v>
      </c>
      <c r="U213" s="1">
        <v>0</v>
      </c>
      <c r="AD213" s="1" t="s">
        <v>61</v>
      </c>
      <c r="AM213" s="1" t="s">
        <v>37</v>
      </c>
      <c r="AW213" s="1" t="s">
        <v>66</v>
      </c>
      <c r="AY213" s="1">
        <v>10</v>
      </c>
      <c r="AZ213" s="1" t="s">
        <v>1073</v>
      </c>
      <c r="BA213" s="1" t="s">
        <v>341</v>
      </c>
    </row>
    <row r="214" spans="1:54" ht="12.75" x14ac:dyDescent="0.2">
      <c r="A214" s="1">
        <v>212</v>
      </c>
      <c r="B214" s="1">
        <v>212</v>
      </c>
      <c r="C214" s="1">
        <v>212</v>
      </c>
      <c r="D214" s="1" t="s">
        <v>2</v>
      </c>
      <c r="E214" s="1" t="s">
        <v>3</v>
      </c>
      <c r="I214" s="1" t="s">
        <v>1074</v>
      </c>
      <c r="J214" s="2">
        <v>32020</v>
      </c>
      <c r="K214" s="1">
        <v>5</v>
      </c>
      <c r="L214" s="1">
        <v>120</v>
      </c>
      <c r="M214" s="1">
        <v>8</v>
      </c>
      <c r="N214" s="1">
        <v>10</v>
      </c>
      <c r="O214" s="1" t="s">
        <v>91</v>
      </c>
      <c r="P214" s="1">
        <v>1</v>
      </c>
      <c r="Q214" s="1" t="s">
        <v>388</v>
      </c>
      <c r="S214" s="1" t="s">
        <v>56</v>
      </c>
      <c r="U214" s="1">
        <v>1</v>
      </c>
      <c r="V214" s="1" t="s">
        <v>464</v>
      </c>
      <c r="X214" s="1" t="s">
        <v>58</v>
      </c>
      <c r="AA214" s="1" t="s">
        <v>1075</v>
      </c>
      <c r="AB214" s="1">
        <v>5</v>
      </c>
      <c r="AC214" s="1" t="s">
        <v>1076</v>
      </c>
      <c r="AD214" s="1" t="s">
        <v>86</v>
      </c>
      <c r="AJ214" s="1" t="s">
        <v>34</v>
      </c>
      <c r="AO214" s="1" t="s">
        <v>1077</v>
      </c>
      <c r="AQ214" s="1">
        <v>6</v>
      </c>
      <c r="AS214" s="1">
        <v>3</v>
      </c>
      <c r="AU214" s="1">
        <v>6</v>
      </c>
      <c r="AV214" s="1" t="s">
        <v>1078</v>
      </c>
      <c r="AW214" s="1" t="s">
        <v>77</v>
      </c>
      <c r="AY214" s="1">
        <v>10</v>
      </c>
      <c r="AZ214" s="1" t="s">
        <v>1079</v>
      </c>
      <c r="BA214" s="1" t="s">
        <v>1080</v>
      </c>
      <c r="BB214" s="1" t="s">
        <v>1081</v>
      </c>
    </row>
    <row r="215" spans="1:54" ht="12.75" x14ac:dyDescent="0.2">
      <c r="A215" s="1">
        <v>213</v>
      </c>
      <c r="B215" s="1">
        <v>213</v>
      </c>
      <c r="C215" s="1">
        <v>213</v>
      </c>
      <c r="D215" s="1" t="s">
        <v>2</v>
      </c>
      <c r="G215" s="1" t="s">
        <v>5</v>
      </c>
      <c r="H215" s="1" t="s">
        <v>6</v>
      </c>
      <c r="J215" s="2">
        <v>33934</v>
      </c>
      <c r="K215" s="1">
        <v>6</v>
      </c>
      <c r="L215" s="1">
        <v>40</v>
      </c>
      <c r="M215" s="1">
        <v>5</v>
      </c>
      <c r="N215" s="1">
        <v>20</v>
      </c>
      <c r="O215" s="1" t="s">
        <v>99</v>
      </c>
      <c r="P215" s="1">
        <v>1</v>
      </c>
      <c r="Q215" s="1" t="s">
        <v>55</v>
      </c>
      <c r="S215" s="1" t="s">
        <v>106</v>
      </c>
      <c r="U215" s="1">
        <v>1</v>
      </c>
      <c r="V215" s="1" t="s">
        <v>213</v>
      </c>
      <c r="X215" s="1" t="s">
        <v>83</v>
      </c>
      <c r="Z215" s="1" t="s">
        <v>94</v>
      </c>
      <c r="AB215" s="1">
        <v>2</v>
      </c>
      <c r="AC215" s="1" t="s">
        <v>1082</v>
      </c>
      <c r="AD215" s="1" t="s">
        <v>61</v>
      </c>
      <c r="AJ215" s="1" t="s">
        <v>34</v>
      </c>
      <c r="AO215" s="1" t="s">
        <v>62</v>
      </c>
      <c r="AQ215" s="1">
        <v>5</v>
      </c>
      <c r="AS215" s="1">
        <v>5</v>
      </c>
      <c r="AU215" s="1">
        <v>30</v>
      </c>
      <c r="AV215" s="1" t="s">
        <v>1083</v>
      </c>
      <c r="AX215" s="1" t="s">
        <v>1084</v>
      </c>
      <c r="AY215" s="1">
        <v>10</v>
      </c>
      <c r="AZ215" s="1" t="s">
        <v>1085</v>
      </c>
      <c r="BA215" s="1" t="s">
        <v>1086</v>
      </c>
    </row>
    <row r="216" spans="1:54" ht="12.75" x14ac:dyDescent="0.2">
      <c r="A216" s="1">
        <v>214</v>
      </c>
      <c r="B216" s="1">
        <v>214</v>
      </c>
      <c r="C216" s="1">
        <v>214</v>
      </c>
      <c r="D216" s="1" t="s">
        <v>2</v>
      </c>
      <c r="E216" s="1" t="s">
        <v>3</v>
      </c>
      <c r="F216" s="1" t="s">
        <v>4</v>
      </c>
      <c r="K216" s="1">
        <v>7</v>
      </c>
      <c r="L216" s="1">
        <v>40</v>
      </c>
      <c r="M216" s="1">
        <v>8</v>
      </c>
      <c r="N216" s="1">
        <v>3</v>
      </c>
      <c r="O216" s="1" t="s">
        <v>69</v>
      </c>
      <c r="P216" s="1">
        <v>0</v>
      </c>
      <c r="Q216" s="1" t="s">
        <v>70</v>
      </c>
      <c r="S216" s="1" t="s">
        <v>106</v>
      </c>
      <c r="U216" s="1">
        <v>0</v>
      </c>
      <c r="AD216" s="1" t="s">
        <v>86</v>
      </c>
      <c r="AH216" s="1" t="s">
        <v>32</v>
      </c>
      <c r="AO216" s="1" t="s">
        <v>87</v>
      </c>
      <c r="AQ216" s="1">
        <v>6</v>
      </c>
      <c r="AT216" s="1">
        <v>30</v>
      </c>
      <c r="AU216" s="1">
        <v>500</v>
      </c>
      <c r="AV216" s="1" t="s">
        <v>1087</v>
      </c>
      <c r="AW216" s="1" t="s">
        <v>192</v>
      </c>
      <c r="AY216" s="1">
        <v>7</v>
      </c>
      <c r="AZ216" s="1" t="s">
        <v>1088</v>
      </c>
      <c r="BA216" s="1" t="s">
        <v>1089</v>
      </c>
    </row>
    <row r="217" spans="1:54" ht="12.75" x14ac:dyDescent="0.2">
      <c r="A217" s="1">
        <v>215</v>
      </c>
      <c r="B217" s="1">
        <v>215</v>
      </c>
      <c r="C217" s="1">
        <v>215</v>
      </c>
      <c r="H217" s="1" t="s">
        <v>6</v>
      </c>
      <c r="J217" s="2">
        <v>32965</v>
      </c>
      <c r="K217" s="1">
        <v>7</v>
      </c>
      <c r="L217" s="1">
        <v>15</v>
      </c>
      <c r="M217" s="1">
        <v>8</v>
      </c>
      <c r="N217" s="1">
        <v>1</v>
      </c>
      <c r="O217" s="1" t="s">
        <v>135</v>
      </c>
      <c r="P217" s="1">
        <v>0</v>
      </c>
      <c r="Q217" s="1" t="s">
        <v>388</v>
      </c>
      <c r="S217" s="1" t="s">
        <v>106</v>
      </c>
      <c r="U217" s="1">
        <v>1</v>
      </c>
      <c r="V217" s="1" t="s">
        <v>213</v>
      </c>
      <c r="X217" s="1" t="s">
        <v>58</v>
      </c>
      <c r="Z217" s="1" t="s">
        <v>94</v>
      </c>
      <c r="AB217" s="1">
        <v>7</v>
      </c>
      <c r="AC217" s="1" t="s">
        <v>1090</v>
      </c>
      <c r="AD217" s="1" t="s">
        <v>86</v>
      </c>
      <c r="AI217" s="1" t="s">
        <v>33</v>
      </c>
      <c r="AO217" s="1" t="s">
        <v>87</v>
      </c>
      <c r="AQ217" s="1">
        <v>5</v>
      </c>
      <c r="AS217" s="1">
        <v>3</v>
      </c>
      <c r="AU217" s="1">
        <v>12</v>
      </c>
      <c r="AV217" s="1" t="s">
        <v>1091</v>
      </c>
      <c r="AW217" s="1" t="s">
        <v>66</v>
      </c>
      <c r="AY217" s="1">
        <v>10</v>
      </c>
      <c r="AZ217" s="1" t="s">
        <v>1092</v>
      </c>
      <c r="BA217" s="1" t="s">
        <v>1093</v>
      </c>
      <c r="BB217" s="1" t="s">
        <v>1094</v>
      </c>
    </row>
    <row r="218" spans="1:54" ht="12.75" x14ac:dyDescent="0.2">
      <c r="A218" s="1">
        <v>216</v>
      </c>
      <c r="B218" s="1">
        <v>216</v>
      </c>
      <c r="C218" s="1">
        <v>216</v>
      </c>
      <c r="H218" s="1" t="s">
        <v>6</v>
      </c>
      <c r="J218" s="2">
        <v>30084</v>
      </c>
      <c r="K218" s="1">
        <v>7</v>
      </c>
      <c r="L218" s="1">
        <v>60</v>
      </c>
      <c r="M218" s="1">
        <v>7</v>
      </c>
      <c r="N218" s="1">
        <v>0</v>
      </c>
      <c r="O218" s="1" t="s">
        <v>69</v>
      </c>
      <c r="P218" s="1">
        <v>1</v>
      </c>
      <c r="Q218" s="1" t="s">
        <v>124</v>
      </c>
      <c r="S218" s="1" t="s">
        <v>106</v>
      </c>
      <c r="U218" s="1">
        <v>1</v>
      </c>
      <c r="V218" s="1" t="s">
        <v>31</v>
      </c>
      <c r="X218" s="1" t="s">
        <v>349</v>
      </c>
      <c r="Z218" s="1" t="s">
        <v>220</v>
      </c>
      <c r="AB218" s="1">
        <v>7</v>
      </c>
      <c r="AC218" s="1" t="s">
        <v>1095</v>
      </c>
      <c r="AD218" s="1" t="s">
        <v>86</v>
      </c>
      <c r="AJ218" s="1" t="s">
        <v>34</v>
      </c>
      <c r="AO218" s="1" t="s">
        <v>75</v>
      </c>
      <c r="AR218" s="1">
        <v>10</v>
      </c>
      <c r="AT218" s="1">
        <v>10</v>
      </c>
      <c r="AU218" s="1">
        <v>15</v>
      </c>
      <c r="AV218" s="1" t="s">
        <v>1096</v>
      </c>
      <c r="AW218" s="1" t="s">
        <v>77</v>
      </c>
      <c r="AY218" s="1">
        <v>9</v>
      </c>
      <c r="AZ218" s="1" t="s">
        <v>1097</v>
      </c>
      <c r="BA218" s="1" t="s">
        <v>1098</v>
      </c>
    </row>
    <row r="219" spans="1:54" ht="12.75" x14ac:dyDescent="0.2">
      <c r="A219" s="1">
        <v>217</v>
      </c>
      <c r="B219" s="1">
        <v>217</v>
      </c>
      <c r="C219" s="1">
        <v>217</v>
      </c>
      <c r="D219" s="1" t="s">
        <v>2</v>
      </c>
      <c r="K219" s="1">
        <v>7</v>
      </c>
      <c r="L219" s="1">
        <v>180</v>
      </c>
      <c r="M219" s="1">
        <v>7</v>
      </c>
      <c r="N219" s="1">
        <v>2</v>
      </c>
      <c r="O219" s="1" t="s">
        <v>225</v>
      </c>
      <c r="P219" s="1">
        <v>0</v>
      </c>
      <c r="Q219" s="1" t="s">
        <v>100</v>
      </c>
      <c r="T219" s="1" t="s">
        <v>1099</v>
      </c>
      <c r="U219" s="1">
        <v>0</v>
      </c>
      <c r="AD219" s="1" t="s">
        <v>86</v>
      </c>
      <c r="AE219" s="1" t="s">
        <v>29</v>
      </c>
      <c r="AG219" s="1" t="s">
        <v>31</v>
      </c>
      <c r="AJ219" s="1" t="s">
        <v>34</v>
      </c>
      <c r="AO219" s="1" t="s">
        <v>75</v>
      </c>
      <c r="AR219" s="1">
        <v>10</v>
      </c>
      <c r="AT219" s="1">
        <v>10</v>
      </c>
      <c r="AU219" s="1">
        <v>8</v>
      </c>
      <c r="AV219" s="1" t="s">
        <v>1100</v>
      </c>
      <c r="AW219" s="1" t="s">
        <v>77</v>
      </c>
      <c r="AY219" s="1">
        <v>6</v>
      </c>
      <c r="AZ219" s="1" t="s">
        <v>1101</v>
      </c>
      <c r="BA219" s="1" t="s">
        <v>1102</v>
      </c>
      <c r="BB219" s="1" t="s">
        <v>1103</v>
      </c>
    </row>
    <row r="220" spans="1:54" ht="12.75" x14ac:dyDescent="0.2">
      <c r="A220" s="1">
        <v>218</v>
      </c>
      <c r="B220" s="1">
        <v>218</v>
      </c>
      <c r="C220" s="1">
        <v>218</v>
      </c>
      <c r="E220" s="1" t="s">
        <v>3</v>
      </c>
      <c r="H220" s="1" t="s">
        <v>6</v>
      </c>
      <c r="J220" s="2">
        <v>24370</v>
      </c>
      <c r="K220" s="1">
        <v>7</v>
      </c>
      <c r="L220" s="1">
        <v>30</v>
      </c>
      <c r="M220" s="1">
        <v>10</v>
      </c>
      <c r="N220" s="1">
        <v>16</v>
      </c>
      <c r="O220" s="1" t="s">
        <v>99</v>
      </c>
      <c r="P220" s="1">
        <v>1</v>
      </c>
      <c r="Q220" s="1" t="s">
        <v>124</v>
      </c>
      <c r="S220" s="1" t="s">
        <v>101</v>
      </c>
      <c r="U220" s="1">
        <v>1</v>
      </c>
      <c r="V220" s="1" t="s">
        <v>143</v>
      </c>
      <c r="X220" s="1" t="s">
        <v>144</v>
      </c>
      <c r="Z220" s="1" t="s">
        <v>297</v>
      </c>
      <c r="AB220" s="1">
        <v>27</v>
      </c>
      <c r="AC220" s="1" t="s">
        <v>1104</v>
      </c>
      <c r="AD220" s="1" t="s">
        <v>86</v>
      </c>
      <c r="AJ220" s="1" t="s">
        <v>34</v>
      </c>
      <c r="AO220" s="1" t="s">
        <v>62</v>
      </c>
      <c r="AQ220" s="1">
        <v>5</v>
      </c>
      <c r="AS220" s="1">
        <v>3</v>
      </c>
      <c r="AU220" s="1">
        <v>8</v>
      </c>
      <c r="AV220" s="1" t="s">
        <v>1105</v>
      </c>
      <c r="AX220" s="1" t="s">
        <v>1106</v>
      </c>
      <c r="AY220" s="1">
        <v>8</v>
      </c>
      <c r="AZ220" s="1" t="s">
        <v>1107</v>
      </c>
      <c r="BB220" s="1" t="s">
        <v>1108</v>
      </c>
    </row>
    <row r="221" spans="1:54" ht="12.75" x14ac:dyDescent="0.2">
      <c r="A221" s="1">
        <v>219</v>
      </c>
      <c r="B221" s="1">
        <v>219</v>
      </c>
      <c r="C221" s="1">
        <v>219</v>
      </c>
      <c r="D221" s="1" t="s">
        <v>2</v>
      </c>
      <c r="H221" s="1" t="s">
        <v>6</v>
      </c>
      <c r="J221" s="2">
        <v>33182</v>
      </c>
      <c r="K221" s="1">
        <v>7</v>
      </c>
      <c r="L221" s="1">
        <v>60</v>
      </c>
      <c r="M221" s="1">
        <v>10</v>
      </c>
      <c r="N221" s="1">
        <v>3</v>
      </c>
      <c r="O221" s="1" t="s">
        <v>303</v>
      </c>
      <c r="P221" s="1">
        <v>0</v>
      </c>
      <c r="Q221" s="1" t="s">
        <v>70</v>
      </c>
      <c r="S221" s="1" t="s">
        <v>56</v>
      </c>
      <c r="U221" s="1">
        <v>1</v>
      </c>
      <c r="V221" s="1" t="s">
        <v>213</v>
      </c>
      <c r="X221" s="1" t="s">
        <v>83</v>
      </c>
      <c r="Z221" s="1" t="s">
        <v>571</v>
      </c>
      <c r="AB221" s="1">
        <v>2</v>
      </c>
      <c r="AC221" s="1" t="s">
        <v>1109</v>
      </c>
      <c r="AD221" s="1" t="s">
        <v>86</v>
      </c>
      <c r="AI221" s="1" t="s">
        <v>33</v>
      </c>
      <c r="AO221" s="1" t="s">
        <v>87</v>
      </c>
      <c r="AQ221" s="1">
        <v>6</v>
      </c>
      <c r="AS221" s="1">
        <v>6</v>
      </c>
      <c r="AU221" s="1">
        <v>6</v>
      </c>
      <c r="AV221" s="1" t="s">
        <v>1110</v>
      </c>
      <c r="AW221" s="1" t="s">
        <v>66</v>
      </c>
      <c r="AY221" s="1">
        <v>9</v>
      </c>
      <c r="AZ221" s="1" t="s">
        <v>1111</v>
      </c>
      <c r="BA221" s="1" t="s">
        <v>1112</v>
      </c>
      <c r="BB221" s="1" t="s">
        <v>1113</v>
      </c>
    </row>
    <row r="222" spans="1:54" ht="12.75" x14ac:dyDescent="0.2">
      <c r="A222" s="1">
        <v>220</v>
      </c>
      <c r="B222" s="1">
        <v>220</v>
      </c>
      <c r="C222" s="1">
        <v>220</v>
      </c>
      <c r="H222" s="1" t="s">
        <v>6</v>
      </c>
      <c r="J222" s="2">
        <v>28379</v>
      </c>
      <c r="K222" s="1">
        <v>6</v>
      </c>
      <c r="L222" s="1">
        <v>90</v>
      </c>
      <c r="M222" s="1">
        <v>10</v>
      </c>
      <c r="N222" s="1">
        <v>12</v>
      </c>
      <c r="O222" s="1" t="s">
        <v>91</v>
      </c>
      <c r="P222" s="1">
        <v>1</v>
      </c>
      <c r="Q222" s="1" t="s">
        <v>388</v>
      </c>
      <c r="T222" s="1" t="s">
        <v>1114</v>
      </c>
      <c r="U222" s="1">
        <v>1</v>
      </c>
      <c r="V222" s="1" t="s">
        <v>7</v>
      </c>
      <c r="X222" s="1" t="s">
        <v>93</v>
      </c>
      <c r="Z222" s="1" t="s">
        <v>94</v>
      </c>
      <c r="AB222" s="1">
        <v>25</v>
      </c>
      <c r="AC222" s="1" t="s">
        <v>1115</v>
      </c>
      <c r="AD222" s="1" t="s">
        <v>1116</v>
      </c>
      <c r="AJ222" s="1" t="s">
        <v>34</v>
      </c>
      <c r="AO222" s="1" t="s">
        <v>62</v>
      </c>
      <c r="AQ222" s="1">
        <v>5</v>
      </c>
      <c r="AT222" s="1">
        <v>15</v>
      </c>
      <c r="AU222" s="1">
        <v>50</v>
      </c>
      <c r="AV222" s="1" t="s">
        <v>1117</v>
      </c>
      <c r="AW222" s="1" t="s">
        <v>77</v>
      </c>
      <c r="AY222" s="1">
        <v>8</v>
      </c>
      <c r="AZ222" s="1" t="s">
        <v>1118</v>
      </c>
      <c r="BA222" s="1" t="s">
        <v>1119</v>
      </c>
      <c r="BB222" s="1" t="s">
        <v>1120</v>
      </c>
    </row>
    <row r="223" spans="1:54" ht="12.75" x14ac:dyDescent="0.2">
      <c r="A223" s="1">
        <v>221</v>
      </c>
      <c r="B223" s="1">
        <v>221</v>
      </c>
      <c r="C223" s="1">
        <v>221</v>
      </c>
      <c r="G223" s="1" t="s">
        <v>5</v>
      </c>
      <c r="H223" s="1" t="s">
        <v>6</v>
      </c>
      <c r="J223" s="2">
        <v>34862</v>
      </c>
      <c r="K223" s="1">
        <v>8</v>
      </c>
      <c r="L223" s="1">
        <v>100</v>
      </c>
      <c r="M223" s="1">
        <v>6</v>
      </c>
      <c r="N223" s="1">
        <v>6</v>
      </c>
      <c r="O223" s="1" t="s">
        <v>54</v>
      </c>
      <c r="P223" s="1">
        <v>1</v>
      </c>
      <c r="Q223" s="1" t="s">
        <v>70</v>
      </c>
      <c r="S223" s="1" t="s">
        <v>56</v>
      </c>
      <c r="U223" s="1">
        <v>1</v>
      </c>
      <c r="V223" s="1" t="s">
        <v>1121</v>
      </c>
      <c r="X223" s="1" t="s">
        <v>83</v>
      </c>
      <c r="Z223" s="1" t="s">
        <v>272</v>
      </c>
      <c r="AB223" s="1">
        <v>1</v>
      </c>
      <c r="AC223" s="1" t="s">
        <v>1122</v>
      </c>
      <c r="AD223" s="1" t="s">
        <v>362</v>
      </c>
      <c r="AJ223" s="1" t="s">
        <v>34</v>
      </c>
      <c r="AO223" s="1" t="s">
        <v>75</v>
      </c>
      <c r="AQ223" s="1">
        <v>4</v>
      </c>
      <c r="AS223" s="1">
        <v>6</v>
      </c>
      <c r="AU223" s="1">
        <v>30</v>
      </c>
      <c r="AV223" s="1" t="s">
        <v>1123</v>
      </c>
      <c r="AW223" s="1" t="s">
        <v>77</v>
      </c>
      <c r="AY223" s="1">
        <v>7</v>
      </c>
      <c r="AZ223" s="1" t="s">
        <v>1124</v>
      </c>
      <c r="BA223" s="1" t="s">
        <v>197</v>
      </c>
    </row>
    <row r="224" spans="1:54" ht="12.75" x14ac:dyDescent="0.2">
      <c r="A224" s="1">
        <v>222</v>
      </c>
      <c r="B224" s="1">
        <v>222</v>
      </c>
      <c r="C224" s="1">
        <v>222</v>
      </c>
      <c r="H224" s="1" t="s">
        <v>6</v>
      </c>
      <c r="J224" s="2">
        <v>32966</v>
      </c>
      <c r="K224" s="1">
        <v>7</v>
      </c>
      <c r="L224" s="1">
        <v>5</v>
      </c>
      <c r="M224" s="1">
        <v>5</v>
      </c>
      <c r="N224" s="1">
        <v>3</v>
      </c>
      <c r="O224" s="1" t="s">
        <v>99</v>
      </c>
      <c r="P224" s="1">
        <v>0</v>
      </c>
      <c r="Q224" s="1" t="s">
        <v>55</v>
      </c>
      <c r="S224" s="1" t="s">
        <v>106</v>
      </c>
      <c r="U224" s="1">
        <v>1</v>
      </c>
      <c r="V224" s="1" t="s">
        <v>464</v>
      </c>
      <c r="X224" s="1" t="s">
        <v>83</v>
      </c>
      <c r="Z224" s="1" t="s">
        <v>1125</v>
      </c>
      <c r="AB224" s="1">
        <v>5</v>
      </c>
      <c r="AC224" s="1" t="s">
        <v>1126</v>
      </c>
      <c r="AD224" s="1" t="s">
        <v>86</v>
      </c>
      <c r="AI224" s="1" t="s">
        <v>33</v>
      </c>
      <c r="AO224" s="1" t="s">
        <v>62</v>
      </c>
      <c r="AQ224" s="1">
        <v>5</v>
      </c>
      <c r="AS224" s="1">
        <v>4</v>
      </c>
      <c r="AU224" s="1">
        <v>8</v>
      </c>
      <c r="AV224" s="1" t="s">
        <v>1127</v>
      </c>
      <c r="AW224" s="1" t="s">
        <v>77</v>
      </c>
      <c r="AY224" s="1">
        <v>10</v>
      </c>
      <c r="AZ224" s="1" t="s">
        <v>1128</v>
      </c>
      <c r="BA224" s="1" t="s">
        <v>1129</v>
      </c>
      <c r="BB224" s="1" t="s">
        <v>141</v>
      </c>
    </row>
    <row r="225" spans="1:54" ht="12.75" x14ac:dyDescent="0.2">
      <c r="A225" s="1">
        <v>223</v>
      </c>
      <c r="B225" s="1">
        <v>223</v>
      </c>
      <c r="C225" s="1">
        <v>223</v>
      </c>
      <c r="D225" s="1" t="s">
        <v>2</v>
      </c>
      <c r="E225" s="1" t="s">
        <v>3</v>
      </c>
      <c r="G225" s="1" t="s">
        <v>5</v>
      </c>
      <c r="J225" s="2">
        <v>27861</v>
      </c>
      <c r="K225" s="1">
        <v>7</v>
      </c>
      <c r="L225" s="1">
        <v>20</v>
      </c>
      <c r="M225" s="1">
        <v>10</v>
      </c>
      <c r="N225" s="1">
        <v>5</v>
      </c>
      <c r="O225" s="1" t="s">
        <v>335</v>
      </c>
      <c r="P225" s="1">
        <v>1</v>
      </c>
      <c r="Q225" s="1" t="s">
        <v>70</v>
      </c>
      <c r="T225" s="1" t="s">
        <v>1130</v>
      </c>
      <c r="U225" s="1">
        <v>1</v>
      </c>
      <c r="V225" s="1" t="s">
        <v>112</v>
      </c>
      <c r="X225" s="1" t="s">
        <v>113</v>
      </c>
      <c r="Z225" s="1" t="s">
        <v>94</v>
      </c>
      <c r="AB225" s="1">
        <v>18</v>
      </c>
      <c r="AC225" s="1" t="s">
        <v>1131</v>
      </c>
      <c r="AD225" s="1" t="s">
        <v>1116</v>
      </c>
      <c r="AJ225" s="1" t="s">
        <v>34</v>
      </c>
      <c r="AO225" s="1" t="s">
        <v>62</v>
      </c>
      <c r="AQ225" s="1">
        <v>5</v>
      </c>
      <c r="AS225" s="1">
        <v>3</v>
      </c>
      <c r="AU225" s="1">
        <v>50</v>
      </c>
      <c r="AV225" s="1" t="s">
        <v>1132</v>
      </c>
      <c r="AW225" s="1" t="s">
        <v>190</v>
      </c>
      <c r="AY225" s="1">
        <v>10</v>
      </c>
      <c r="AZ225" s="1" t="s">
        <v>1133</v>
      </c>
      <c r="BA225" s="1" t="s">
        <v>1134</v>
      </c>
      <c r="BB225" s="1" t="s">
        <v>1135</v>
      </c>
    </row>
    <row r="226" spans="1:54" ht="12.75" x14ac:dyDescent="0.2">
      <c r="A226" s="1">
        <v>224</v>
      </c>
      <c r="B226" s="1">
        <v>224</v>
      </c>
      <c r="C226" s="1">
        <v>224</v>
      </c>
      <c r="D226" s="1" t="s">
        <v>2</v>
      </c>
      <c r="J226" s="2">
        <v>33281</v>
      </c>
      <c r="K226" s="1">
        <v>6</v>
      </c>
      <c r="L226" s="1">
        <v>2</v>
      </c>
      <c r="M226" s="1">
        <v>10</v>
      </c>
      <c r="N226" s="1">
        <v>3</v>
      </c>
      <c r="O226" s="1" t="s">
        <v>335</v>
      </c>
      <c r="P226" s="1">
        <v>0</v>
      </c>
      <c r="Q226" s="1" t="s">
        <v>388</v>
      </c>
      <c r="S226" s="1" t="s">
        <v>56</v>
      </c>
      <c r="U226" s="1">
        <v>1</v>
      </c>
      <c r="V226" s="1" t="s">
        <v>92</v>
      </c>
      <c r="Y226" s="1" t="s">
        <v>1136</v>
      </c>
      <c r="Z226" s="1" t="s">
        <v>94</v>
      </c>
      <c r="AB226" s="1">
        <v>3</v>
      </c>
      <c r="AC226" s="1" t="s">
        <v>1137</v>
      </c>
      <c r="AD226" s="1" t="s">
        <v>362</v>
      </c>
      <c r="AJ226" s="1" t="s">
        <v>34</v>
      </c>
      <c r="AO226" s="1" t="s">
        <v>62</v>
      </c>
      <c r="AQ226" s="1">
        <v>4</v>
      </c>
      <c r="AT226" s="1">
        <v>8</v>
      </c>
      <c r="AU226" s="1">
        <v>9</v>
      </c>
      <c r="AV226" s="1" t="s">
        <v>1138</v>
      </c>
      <c r="AW226" s="1" t="s">
        <v>77</v>
      </c>
      <c r="AY226" s="1">
        <v>7</v>
      </c>
      <c r="AZ226" s="1" t="s">
        <v>1139</v>
      </c>
    </row>
    <row r="227" spans="1:54" ht="12.75" x14ac:dyDescent="0.2">
      <c r="A227" s="1">
        <v>225</v>
      </c>
      <c r="B227" s="1">
        <v>225</v>
      </c>
      <c r="C227" s="1">
        <v>225</v>
      </c>
      <c r="E227" s="1" t="s">
        <v>3</v>
      </c>
      <c r="F227" s="1" t="s">
        <v>4</v>
      </c>
      <c r="G227" s="1" t="s">
        <v>5</v>
      </c>
      <c r="J227" s="2">
        <v>34191</v>
      </c>
      <c r="K227" s="1">
        <v>8</v>
      </c>
      <c r="L227" s="1">
        <v>2</v>
      </c>
      <c r="M227" s="1">
        <v>9</v>
      </c>
      <c r="N227" s="1">
        <v>30</v>
      </c>
      <c r="O227" s="1" t="s">
        <v>135</v>
      </c>
      <c r="P227" s="1">
        <v>1</v>
      </c>
      <c r="Q227" s="1" t="s">
        <v>100</v>
      </c>
      <c r="S227" s="1" t="s">
        <v>101</v>
      </c>
      <c r="U227" s="1">
        <v>0</v>
      </c>
      <c r="AD227" s="1" t="s">
        <v>74</v>
      </c>
      <c r="AH227" s="1" t="s">
        <v>32</v>
      </c>
      <c r="AJ227" s="1" t="s">
        <v>34</v>
      </c>
      <c r="AO227" s="1" t="s">
        <v>75</v>
      </c>
      <c r="AQ227" s="1">
        <v>6</v>
      </c>
      <c r="AS227" s="1">
        <v>3</v>
      </c>
      <c r="AU227" s="1">
        <v>60</v>
      </c>
      <c r="AV227" s="1" t="s">
        <v>1140</v>
      </c>
      <c r="AX227" s="1" t="s">
        <v>1141</v>
      </c>
      <c r="AY227" s="1">
        <v>10</v>
      </c>
      <c r="AZ227" s="1" t="s">
        <v>1142</v>
      </c>
      <c r="BA227" s="1" t="s">
        <v>1143</v>
      </c>
      <c r="BB227" s="1" t="s">
        <v>1144</v>
      </c>
    </row>
    <row r="228" spans="1:54" ht="12.75" x14ac:dyDescent="0.2">
      <c r="A228" s="1">
        <v>226</v>
      </c>
      <c r="B228" s="1">
        <v>226</v>
      </c>
      <c r="C228" s="1">
        <v>226</v>
      </c>
      <c r="D228" s="1" t="s">
        <v>2</v>
      </c>
      <c r="E228" s="1" t="s">
        <v>3</v>
      </c>
      <c r="H228" s="1" t="s">
        <v>6</v>
      </c>
      <c r="J228" s="2">
        <v>32528</v>
      </c>
      <c r="K228" s="1">
        <v>6</v>
      </c>
      <c r="L228" s="1">
        <v>10</v>
      </c>
      <c r="M228" s="1">
        <v>8</v>
      </c>
      <c r="N228" s="1">
        <v>12</v>
      </c>
      <c r="O228" s="1" t="s">
        <v>69</v>
      </c>
      <c r="P228" s="1">
        <v>1</v>
      </c>
      <c r="Q228" s="1" t="s">
        <v>55</v>
      </c>
      <c r="S228" s="1" t="s">
        <v>71</v>
      </c>
      <c r="U228" s="1">
        <v>1</v>
      </c>
      <c r="V228" s="1" t="s">
        <v>57</v>
      </c>
      <c r="X228" s="1" t="s">
        <v>83</v>
      </c>
      <c r="Z228" s="1" t="s">
        <v>231</v>
      </c>
      <c r="AB228" s="1">
        <v>4</v>
      </c>
      <c r="AC228" s="1" t="s">
        <v>190</v>
      </c>
      <c r="AD228" s="1" t="s">
        <v>61</v>
      </c>
      <c r="AG228" s="1" t="s">
        <v>31</v>
      </c>
      <c r="AO228" s="1" t="s">
        <v>1077</v>
      </c>
      <c r="AQ228" s="1">
        <v>5</v>
      </c>
      <c r="AS228" s="1">
        <v>2</v>
      </c>
      <c r="AU228" s="1">
        <v>6</v>
      </c>
      <c r="AV228" s="1" t="s">
        <v>1145</v>
      </c>
      <c r="AX228" s="1" t="s">
        <v>1146</v>
      </c>
      <c r="AY228" s="1">
        <v>8</v>
      </c>
      <c r="AZ228" s="1" t="s">
        <v>1147</v>
      </c>
      <c r="BB228" s="1" t="s">
        <v>1148</v>
      </c>
    </row>
    <row r="229" spans="1:54" ht="12.75" x14ac:dyDescent="0.2">
      <c r="A229" s="1">
        <v>227</v>
      </c>
      <c r="B229" s="1">
        <v>227</v>
      </c>
      <c r="C229" s="1">
        <v>227</v>
      </c>
      <c r="E229" s="1" t="s">
        <v>3</v>
      </c>
      <c r="J229" s="2">
        <v>33163</v>
      </c>
      <c r="K229" s="1">
        <v>6</v>
      </c>
      <c r="L229" s="1">
        <v>0</v>
      </c>
      <c r="M229" s="1">
        <v>8</v>
      </c>
      <c r="N229" s="1">
        <v>5</v>
      </c>
      <c r="O229" s="1" t="s">
        <v>99</v>
      </c>
      <c r="P229" s="1">
        <v>1</v>
      </c>
      <c r="Q229" s="1" t="s">
        <v>55</v>
      </c>
      <c r="T229" s="1" t="s">
        <v>1149</v>
      </c>
      <c r="U229" s="1">
        <v>0</v>
      </c>
      <c r="AD229" s="1" t="s">
        <v>61</v>
      </c>
      <c r="AI229" s="1" t="s">
        <v>33</v>
      </c>
      <c r="AO229" s="1" t="s">
        <v>87</v>
      </c>
      <c r="AQ229" s="1">
        <v>4</v>
      </c>
      <c r="AT229" s="1" t="s">
        <v>1150</v>
      </c>
      <c r="AU229" s="1">
        <v>3</v>
      </c>
      <c r="AV229" s="1" t="s">
        <v>1151</v>
      </c>
      <c r="AW229" s="1" t="s">
        <v>77</v>
      </c>
      <c r="AY229" s="1">
        <v>8</v>
      </c>
      <c r="AZ229" s="1" t="s">
        <v>1152</v>
      </c>
      <c r="BA229" s="1" t="s">
        <v>1153</v>
      </c>
      <c r="BB229" s="1" t="s">
        <v>141</v>
      </c>
    </row>
    <row r="230" spans="1:54" ht="12.75" x14ac:dyDescent="0.2">
      <c r="A230" s="1">
        <v>228</v>
      </c>
      <c r="B230" s="1">
        <v>228</v>
      </c>
      <c r="C230" s="1">
        <v>228</v>
      </c>
      <c r="D230" s="1" t="s">
        <v>2</v>
      </c>
      <c r="E230" s="1" t="s">
        <v>3</v>
      </c>
      <c r="G230" s="1" t="s">
        <v>5</v>
      </c>
      <c r="J230" s="2">
        <v>34165</v>
      </c>
      <c r="K230" s="1">
        <v>8</v>
      </c>
      <c r="L230" s="1">
        <v>45</v>
      </c>
      <c r="M230" s="1">
        <v>8</v>
      </c>
      <c r="N230" s="1">
        <v>6</v>
      </c>
      <c r="O230" s="1" t="s">
        <v>335</v>
      </c>
      <c r="P230" s="1">
        <v>0</v>
      </c>
      <c r="Q230" s="1" t="s">
        <v>70</v>
      </c>
      <c r="S230" s="1" t="s">
        <v>56</v>
      </c>
      <c r="U230" s="1">
        <v>1</v>
      </c>
      <c r="V230" s="1" t="s">
        <v>31</v>
      </c>
      <c r="X230" s="1" t="s">
        <v>83</v>
      </c>
      <c r="Z230" s="1" t="s">
        <v>157</v>
      </c>
      <c r="AB230" s="1">
        <v>1</v>
      </c>
      <c r="AC230" s="1" t="s">
        <v>1154</v>
      </c>
      <c r="AD230" s="1" t="s">
        <v>61</v>
      </c>
      <c r="AG230" s="1" t="s">
        <v>31</v>
      </c>
      <c r="AO230" s="1" t="s">
        <v>87</v>
      </c>
      <c r="AQ230" s="1">
        <v>6</v>
      </c>
      <c r="AS230" s="1">
        <v>5</v>
      </c>
      <c r="AU230" s="1">
        <v>25</v>
      </c>
      <c r="AV230" s="1" t="s">
        <v>1155</v>
      </c>
      <c r="AW230" s="1" t="s">
        <v>77</v>
      </c>
      <c r="AY230" s="1">
        <v>10</v>
      </c>
      <c r="AZ230" s="1" t="s">
        <v>1156</v>
      </c>
      <c r="BA230" s="1" t="s">
        <v>1157</v>
      </c>
    </row>
    <row r="231" spans="1:54" ht="12.75" x14ac:dyDescent="0.2">
      <c r="A231" s="1">
        <v>229</v>
      </c>
      <c r="B231" s="1">
        <v>229</v>
      </c>
      <c r="C231" s="1">
        <v>229</v>
      </c>
      <c r="D231" s="1" t="s">
        <v>2</v>
      </c>
      <c r="J231" s="2">
        <v>25799</v>
      </c>
      <c r="K231" s="1">
        <v>7</v>
      </c>
      <c r="L231" s="1">
        <v>60</v>
      </c>
      <c r="M231" s="1">
        <v>8</v>
      </c>
      <c r="N231" s="1">
        <v>5</v>
      </c>
      <c r="O231" s="1" t="s">
        <v>135</v>
      </c>
      <c r="P231" s="1">
        <v>0</v>
      </c>
      <c r="Q231" s="1" t="s">
        <v>100</v>
      </c>
      <c r="S231" s="1" t="s">
        <v>101</v>
      </c>
      <c r="U231" s="1">
        <v>1</v>
      </c>
      <c r="W231" s="1" t="s">
        <v>1158</v>
      </c>
      <c r="X231" s="1" t="s">
        <v>83</v>
      </c>
      <c r="Z231" s="1" t="s">
        <v>114</v>
      </c>
      <c r="AB231" s="1">
        <v>15</v>
      </c>
      <c r="AC231" s="1" t="s">
        <v>1159</v>
      </c>
      <c r="AD231" s="1" t="s">
        <v>61</v>
      </c>
      <c r="AG231" s="1" t="s">
        <v>31</v>
      </c>
      <c r="AO231" s="1" t="s">
        <v>75</v>
      </c>
      <c r="AR231" s="1">
        <v>15</v>
      </c>
      <c r="AS231" s="1">
        <v>5</v>
      </c>
      <c r="AU231" s="1">
        <v>40</v>
      </c>
      <c r="AV231" s="1" t="s">
        <v>1160</v>
      </c>
      <c r="AW231" s="1" t="s">
        <v>77</v>
      </c>
      <c r="AY231" s="1">
        <v>10</v>
      </c>
      <c r="AZ231" s="1" t="s">
        <v>1161</v>
      </c>
      <c r="BA231" s="1" t="s">
        <v>768</v>
      </c>
      <c r="BB231" s="1" t="s">
        <v>768</v>
      </c>
    </row>
    <row r="232" spans="1:54" ht="12.75" x14ac:dyDescent="0.2">
      <c r="A232" s="1">
        <v>230</v>
      </c>
      <c r="B232" s="1">
        <v>230</v>
      </c>
      <c r="C232" s="1">
        <v>230</v>
      </c>
      <c r="E232" s="1" t="s">
        <v>3</v>
      </c>
      <c r="H232" s="1" t="s">
        <v>6</v>
      </c>
      <c r="J232" s="2">
        <v>28204</v>
      </c>
      <c r="K232" s="1">
        <v>7</v>
      </c>
      <c r="L232" s="1">
        <v>0</v>
      </c>
      <c r="M232" s="1">
        <v>14</v>
      </c>
      <c r="N232" s="1">
        <v>12</v>
      </c>
      <c r="O232" s="1" t="s">
        <v>123</v>
      </c>
      <c r="P232" s="1">
        <v>1</v>
      </c>
      <c r="Q232" s="1" t="s">
        <v>70</v>
      </c>
      <c r="S232" s="1" t="s">
        <v>101</v>
      </c>
      <c r="U232" s="1">
        <v>1</v>
      </c>
      <c r="V232" s="1" t="s">
        <v>31</v>
      </c>
      <c r="X232" s="1" t="s">
        <v>83</v>
      </c>
      <c r="Z232" s="1" t="s">
        <v>59</v>
      </c>
      <c r="AB232" s="1">
        <v>15</v>
      </c>
      <c r="AC232" s="1" t="s">
        <v>1162</v>
      </c>
      <c r="AD232" s="1" t="s">
        <v>61</v>
      </c>
      <c r="AI232" s="1" t="s">
        <v>33</v>
      </c>
      <c r="AJ232" s="1" t="s">
        <v>34</v>
      </c>
      <c r="AK232" s="1" t="s">
        <v>35</v>
      </c>
      <c r="AL232" s="1" t="s">
        <v>36</v>
      </c>
      <c r="AO232" s="1" t="s">
        <v>87</v>
      </c>
      <c r="AQ232" s="1">
        <v>2</v>
      </c>
      <c r="AS232" s="1">
        <v>3</v>
      </c>
      <c r="AU232" s="1">
        <v>4</v>
      </c>
      <c r="AV232" s="1" t="s">
        <v>204</v>
      </c>
      <c r="AW232" s="1" t="s">
        <v>77</v>
      </c>
      <c r="AY232" s="1">
        <v>8</v>
      </c>
      <c r="AZ232" s="1" t="s">
        <v>204</v>
      </c>
      <c r="BA232" s="1" t="s">
        <v>204</v>
      </c>
      <c r="BB232" s="1" t="s">
        <v>204</v>
      </c>
    </row>
    <row r="233" spans="1:54" ht="12.75" x14ac:dyDescent="0.2">
      <c r="A233" s="1">
        <v>231</v>
      </c>
      <c r="B233" s="1">
        <v>231</v>
      </c>
      <c r="C233" s="1">
        <v>231</v>
      </c>
      <c r="D233" s="1" t="s">
        <v>2</v>
      </c>
      <c r="E233" s="1" t="s">
        <v>3</v>
      </c>
      <c r="F233" s="1" t="s">
        <v>4</v>
      </c>
      <c r="H233" s="1" t="s">
        <v>6</v>
      </c>
      <c r="J233" s="2">
        <v>34312</v>
      </c>
      <c r="K233" s="1">
        <v>8</v>
      </c>
      <c r="L233" s="1">
        <v>120</v>
      </c>
      <c r="M233" s="1">
        <v>15</v>
      </c>
      <c r="N233" s="1">
        <v>2</v>
      </c>
      <c r="O233" s="1" t="s">
        <v>225</v>
      </c>
      <c r="P233" s="1">
        <v>1</v>
      </c>
      <c r="Q233" s="1" t="s">
        <v>81</v>
      </c>
      <c r="S233" s="1" t="s">
        <v>101</v>
      </c>
      <c r="U233" s="1">
        <v>1</v>
      </c>
      <c r="V233" s="1" t="s">
        <v>213</v>
      </c>
      <c r="X233" s="1" t="s">
        <v>349</v>
      </c>
      <c r="AA233" s="1" t="s">
        <v>897</v>
      </c>
      <c r="AB233" s="1">
        <v>0</v>
      </c>
      <c r="AC233" s="1" t="s">
        <v>1163</v>
      </c>
      <c r="AD233" s="1" t="s">
        <v>61</v>
      </c>
      <c r="AH233" s="1" t="s">
        <v>32</v>
      </c>
      <c r="AO233" s="1" t="s">
        <v>163</v>
      </c>
      <c r="AQ233" s="1">
        <v>6</v>
      </c>
      <c r="AS233" s="1">
        <v>4</v>
      </c>
      <c r="AU233" s="1">
        <v>100</v>
      </c>
      <c r="AV233" s="1" t="s">
        <v>1164</v>
      </c>
      <c r="AW233" s="1" t="s">
        <v>77</v>
      </c>
      <c r="AY233" s="1">
        <v>10</v>
      </c>
      <c r="AZ233" s="1" t="s">
        <v>1165</v>
      </c>
      <c r="BA233" s="1" t="s">
        <v>1166</v>
      </c>
      <c r="BB233" s="1" t="s">
        <v>1167</v>
      </c>
    </row>
    <row r="234" spans="1:54" ht="12.75" x14ac:dyDescent="0.2">
      <c r="A234" s="1">
        <v>232</v>
      </c>
      <c r="B234" s="1">
        <v>232</v>
      </c>
      <c r="C234" s="1">
        <v>232</v>
      </c>
      <c r="E234" s="1" t="s">
        <v>3</v>
      </c>
      <c r="H234" s="1" t="s">
        <v>6</v>
      </c>
      <c r="J234" s="2">
        <v>33022</v>
      </c>
      <c r="K234" s="1">
        <v>7</v>
      </c>
      <c r="L234" s="1">
        <v>40</v>
      </c>
      <c r="M234" s="1">
        <v>14</v>
      </c>
      <c r="N234" s="1">
        <v>4</v>
      </c>
      <c r="O234" s="1" t="s">
        <v>105</v>
      </c>
      <c r="P234" s="1">
        <v>0</v>
      </c>
      <c r="Q234" s="1" t="s">
        <v>81</v>
      </c>
      <c r="S234" s="1" t="s">
        <v>106</v>
      </c>
      <c r="U234" s="1">
        <v>1</v>
      </c>
      <c r="V234" s="1" t="s">
        <v>690</v>
      </c>
      <c r="X234" s="1" t="s">
        <v>382</v>
      </c>
      <c r="Z234" s="1" t="s">
        <v>94</v>
      </c>
      <c r="AB234" s="1">
        <v>6</v>
      </c>
      <c r="AC234" s="1" t="s">
        <v>1168</v>
      </c>
      <c r="AD234" s="1" t="s">
        <v>61</v>
      </c>
      <c r="AF234" s="1" t="s">
        <v>30</v>
      </c>
      <c r="AO234" s="1" t="s">
        <v>62</v>
      </c>
      <c r="AQ234" s="1">
        <v>6</v>
      </c>
      <c r="AS234" s="1">
        <v>2</v>
      </c>
      <c r="AU234" s="1">
        <v>100</v>
      </c>
      <c r="AV234" s="1" t="s">
        <v>1169</v>
      </c>
      <c r="AW234" s="1" t="s">
        <v>66</v>
      </c>
      <c r="AY234" s="1">
        <v>10</v>
      </c>
      <c r="AZ234" s="1" t="s">
        <v>1170</v>
      </c>
      <c r="BA234" s="1" t="s">
        <v>1171</v>
      </c>
      <c r="BB234" s="1" t="s">
        <v>1172</v>
      </c>
    </row>
    <row r="235" spans="1:54" ht="12.75" x14ac:dyDescent="0.2">
      <c r="A235" s="1">
        <v>233</v>
      </c>
      <c r="B235" s="1">
        <v>233</v>
      </c>
      <c r="C235" s="1">
        <v>233</v>
      </c>
      <c r="D235" s="1" t="s">
        <v>2</v>
      </c>
      <c r="E235" s="1" t="s">
        <v>3</v>
      </c>
      <c r="H235" s="1" t="s">
        <v>6</v>
      </c>
      <c r="J235" s="2">
        <v>31533</v>
      </c>
      <c r="K235" s="1">
        <v>6</v>
      </c>
      <c r="L235" s="1">
        <v>35</v>
      </c>
      <c r="M235" s="1">
        <v>9</v>
      </c>
      <c r="N235" s="1">
        <v>20</v>
      </c>
      <c r="O235" s="1" t="s">
        <v>189</v>
      </c>
      <c r="P235" s="1">
        <v>1</v>
      </c>
      <c r="Q235" s="1" t="s">
        <v>55</v>
      </c>
      <c r="S235" s="1" t="s">
        <v>101</v>
      </c>
      <c r="U235" s="1">
        <v>1</v>
      </c>
      <c r="V235" s="1" t="s">
        <v>406</v>
      </c>
      <c r="X235" s="1" t="s">
        <v>58</v>
      </c>
      <c r="Z235" s="1" t="s">
        <v>94</v>
      </c>
      <c r="AB235" s="1">
        <v>5</v>
      </c>
      <c r="AC235" s="1" t="s">
        <v>1173</v>
      </c>
      <c r="AD235" s="1" t="s">
        <v>86</v>
      </c>
      <c r="AJ235" s="1" t="s">
        <v>34</v>
      </c>
      <c r="AO235" s="1" t="s">
        <v>75</v>
      </c>
      <c r="AR235" s="1">
        <v>25</v>
      </c>
      <c r="AT235" s="1">
        <v>30</v>
      </c>
      <c r="AU235" s="1">
        <v>10</v>
      </c>
      <c r="AV235" s="1" t="s">
        <v>1174</v>
      </c>
      <c r="AX235" s="1" t="s">
        <v>1175</v>
      </c>
      <c r="AY235" s="1">
        <v>10</v>
      </c>
      <c r="AZ235" s="1" t="s">
        <v>1176</v>
      </c>
      <c r="BA235" s="1" t="s">
        <v>1177</v>
      </c>
      <c r="BB235" s="1" t="s">
        <v>1178</v>
      </c>
    </row>
    <row r="236" spans="1:54" ht="12.75" x14ac:dyDescent="0.2">
      <c r="A236" s="1">
        <v>234</v>
      </c>
      <c r="B236" s="1">
        <v>234</v>
      </c>
      <c r="C236" s="1">
        <v>234</v>
      </c>
      <c r="E236" s="1" t="s">
        <v>3</v>
      </c>
      <c r="H236" s="1" t="s">
        <v>6</v>
      </c>
      <c r="J236" s="2">
        <v>28969</v>
      </c>
      <c r="K236" s="1">
        <v>6</v>
      </c>
      <c r="L236" s="1">
        <v>40</v>
      </c>
      <c r="M236" s="1">
        <v>10</v>
      </c>
      <c r="N236" s="1">
        <v>10</v>
      </c>
      <c r="O236" s="1" t="s">
        <v>189</v>
      </c>
      <c r="P236" s="1">
        <v>1</v>
      </c>
      <c r="Q236" s="1" t="s">
        <v>70</v>
      </c>
      <c r="S236" s="1" t="s">
        <v>101</v>
      </c>
      <c r="U236" s="1">
        <v>1</v>
      </c>
      <c r="V236" s="1" t="s">
        <v>143</v>
      </c>
      <c r="X236" s="1" t="s">
        <v>58</v>
      </c>
      <c r="AA236" s="1" t="s">
        <v>897</v>
      </c>
      <c r="AB236" s="1">
        <v>6</v>
      </c>
      <c r="AC236" s="1" t="s">
        <v>156</v>
      </c>
      <c r="AD236" s="1" t="s">
        <v>74</v>
      </c>
      <c r="AJ236" s="1" t="s">
        <v>34</v>
      </c>
      <c r="AO236" s="1" t="s">
        <v>62</v>
      </c>
      <c r="AR236" s="1">
        <v>12</v>
      </c>
      <c r="AT236" s="1">
        <v>12</v>
      </c>
      <c r="AU236" s="1">
        <v>4</v>
      </c>
      <c r="AV236" s="1" t="s">
        <v>1179</v>
      </c>
      <c r="AW236" s="1" t="s">
        <v>77</v>
      </c>
      <c r="AY236" s="1">
        <v>9</v>
      </c>
      <c r="AZ236" s="1" t="s">
        <v>1180</v>
      </c>
    </row>
    <row r="237" spans="1:54" ht="12.75" x14ac:dyDescent="0.2">
      <c r="A237" s="1">
        <v>235</v>
      </c>
      <c r="B237" s="1">
        <v>235</v>
      </c>
      <c r="C237" s="1">
        <v>235</v>
      </c>
      <c r="E237" s="1" t="s">
        <v>3</v>
      </c>
      <c r="J237" s="2">
        <v>31755</v>
      </c>
      <c r="K237" s="1">
        <v>7</v>
      </c>
      <c r="L237" s="1">
        <v>60</v>
      </c>
      <c r="M237" s="1">
        <v>10</v>
      </c>
      <c r="N237" s="1">
        <v>5</v>
      </c>
      <c r="O237" s="1" t="s">
        <v>123</v>
      </c>
      <c r="P237" s="1">
        <v>1</v>
      </c>
      <c r="Q237" s="1" t="s">
        <v>100</v>
      </c>
      <c r="S237" s="1" t="s">
        <v>101</v>
      </c>
      <c r="U237" s="1">
        <v>1</v>
      </c>
      <c r="V237" s="1" t="s">
        <v>32</v>
      </c>
      <c r="X237" s="1" t="s">
        <v>83</v>
      </c>
      <c r="Z237" s="1" t="s">
        <v>571</v>
      </c>
      <c r="AB237" s="1">
        <v>9</v>
      </c>
      <c r="AC237" s="1" t="s">
        <v>1181</v>
      </c>
      <c r="AD237" s="1" t="s">
        <v>61</v>
      </c>
      <c r="AJ237" s="1" t="s">
        <v>34</v>
      </c>
      <c r="AO237" s="1" t="s">
        <v>75</v>
      </c>
      <c r="AQ237" s="1">
        <v>5</v>
      </c>
      <c r="AT237" s="1">
        <v>20</v>
      </c>
      <c r="AU237" s="1">
        <v>20</v>
      </c>
      <c r="AV237" s="1" t="s">
        <v>1182</v>
      </c>
      <c r="AW237" s="1" t="s">
        <v>77</v>
      </c>
      <c r="AY237" s="1">
        <v>9</v>
      </c>
      <c r="AZ237" s="1" t="s">
        <v>1183</v>
      </c>
      <c r="BA237" s="1" t="s">
        <v>1184</v>
      </c>
    </row>
    <row r="238" spans="1:54" ht="12.75" x14ac:dyDescent="0.2">
      <c r="A238" s="1">
        <v>236</v>
      </c>
      <c r="B238" s="1">
        <v>236</v>
      </c>
      <c r="C238" s="1">
        <v>236</v>
      </c>
      <c r="D238" s="1" t="s">
        <v>2</v>
      </c>
      <c r="G238" s="1" t="s">
        <v>5</v>
      </c>
      <c r="H238" s="1" t="s">
        <v>6</v>
      </c>
      <c r="J238" s="2">
        <v>28126</v>
      </c>
      <c r="K238" s="1">
        <v>6</v>
      </c>
      <c r="L238" s="1">
        <v>40</v>
      </c>
      <c r="M238" s="1">
        <v>4</v>
      </c>
      <c r="N238" s="1">
        <v>5</v>
      </c>
      <c r="O238" s="1" t="s">
        <v>69</v>
      </c>
      <c r="P238" s="1">
        <v>1</v>
      </c>
      <c r="Q238" s="1" t="s">
        <v>81</v>
      </c>
      <c r="T238" s="1" t="s">
        <v>1185</v>
      </c>
      <c r="U238" s="1">
        <v>1</v>
      </c>
      <c r="V238" s="1" t="s">
        <v>57</v>
      </c>
      <c r="X238" s="1" t="s">
        <v>58</v>
      </c>
      <c r="AA238" s="1" t="s">
        <v>1186</v>
      </c>
      <c r="AB238" s="1">
        <v>20</v>
      </c>
      <c r="AC238" s="1" t="s">
        <v>1187</v>
      </c>
      <c r="AD238" s="1" t="s">
        <v>61</v>
      </c>
      <c r="AE238" s="1" t="s">
        <v>29</v>
      </c>
      <c r="AI238" s="1" t="s">
        <v>33</v>
      </c>
      <c r="AN238" s="1" t="s">
        <v>1188</v>
      </c>
      <c r="AO238" s="1" t="s">
        <v>75</v>
      </c>
      <c r="AQ238" s="1">
        <v>6</v>
      </c>
      <c r="AS238" s="1">
        <v>4</v>
      </c>
      <c r="AU238" s="1">
        <v>150</v>
      </c>
      <c r="AV238" s="1" t="s">
        <v>1189</v>
      </c>
      <c r="AW238" s="1" t="s">
        <v>77</v>
      </c>
      <c r="AY238" s="1">
        <v>10</v>
      </c>
      <c r="AZ238" s="1" t="s">
        <v>1190</v>
      </c>
      <c r="BA238" s="1" t="s">
        <v>1191</v>
      </c>
    </row>
    <row r="239" spans="1:54" ht="12.75" x14ac:dyDescent="0.2">
      <c r="A239" s="1">
        <v>237</v>
      </c>
      <c r="B239" s="1">
        <v>237</v>
      </c>
      <c r="C239" s="1">
        <v>237</v>
      </c>
      <c r="D239" s="1" t="s">
        <v>2</v>
      </c>
      <c r="J239" s="2">
        <v>25050</v>
      </c>
      <c r="K239" s="1">
        <v>8</v>
      </c>
      <c r="L239" s="1">
        <v>0</v>
      </c>
      <c r="M239" s="1">
        <v>10</v>
      </c>
      <c r="N239" s="1">
        <v>12</v>
      </c>
      <c r="O239" s="1" t="s">
        <v>335</v>
      </c>
      <c r="P239" s="1">
        <v>0</v>
      </c>
      <c r="Q239" s="1" t="s">
        <v>70</v>
      </c>
      <c r="S239" s="1" t="s">
        <v>106</v>
      </c>
      <c r="U239" s="1">
        <v>1</v>
      </c>
      <c r="V239" s="1" t="s">
        <v>148</v>
      </c>
      <c r="X239" s="1" t="s">
        <v>83</v>
      </c>
      <c r="Z239" s="1" t="s">
        <v>94</v>
      </c>
      <c r="AB239" s="1">
        <v>1</v>
      </c>
      <c r="AC239" s="1" t="s">
        <v>1192</v>
      </c>
      <c r="AD239" s="1" t="s">
        <v>86</v>
      </c>
      <c r="AG239" s="1" t="s">
        <v>31</v>
      </c>
      <c r="AO239" s="1" t="s">
        <v>163</v>
      </c>
      <c r="AR239" s="1">
        <v>20</v>
      </c>
      <c r="AT239" s="1">
        <v>10</v>
      </c>
      <c r="AU239" s="1">
        <v>40</v>
      </c>
      <c r="AV239" s="1" t="s">
        <v>1193</v>
      </c>
      <c r="AW239" s="1" t="s">
        <v>77</v>
      </c>
      <c r="AY239" s="1">
        <v>9</v>
      </c>
      <c r="AZ239" s="1" t="s">
        <v>1194</v>
      </c>
      <c r="BB239" s="1" t="s">
        <v>1195</v>
      </c>
    </row>
    <row r="240" spans="1:54" ht="12.75" x14ac:dyDescent="0.2">
      <c r="A240" s="1">
        <v>238</v>
      </c>
      <c r="B240" s="1">
        <v>238</v>
      </c>
      <c r="C240" s="1">
        <v>238</v>
      </c>
      <c r="D240" s="1" t="s">
        <v>2</v>
      </c>
      <c r="J240" s="2">
        <v>33695</v>
      </c>
      <c r="K240" s="1">
        <v>8</v>
      </c>
      <c r="L240" s="1">
        <v>80</v>
      </c>
      <c r="M240" s="1">
        <v>8</v>
      </c>
      <c r="N240" s="1">
        <v>15</v>
      </c>
      <c r="O240" s="1" t="s">
        <v>99</v>
      </c>
      <c r="P240" s="1">
        <v>0</v>
      </c>
      <c r="Q240" s="1" t="s">
        <v>142</v>
      </c>
      <c r="S240" s="1" t="s">
        <v>56</v>
      </c>
      <c r="U240" s="1">
        <v>0</v>
      </c>
      <c r="AD240" s="1" t="s">
        <v>61</v>
      </c>
      <c r="AG240" s="1" t="s">
        <v>31</v>
      </c>
      <c r="AI240" s="1" t="s">
        <v>33</v>
      </c>
      <c r="AO240" s="1" t="s">
        <v>75</v>
      </c>
      <c r="AR240" s="1">
        <v>15</v>
      </c>
      <c r="AS240" s="1">
        <v>5</v>
      </c>
      <c r="AU240" s="1">
        <v>20</v>
      </c>
      <c r="AV240" s="1" t="s">
        <v>1196</v>
      </c>
      <c r="AW240" s="1" t="s">
        <v>66</v>
      </c>
      <c r="AY240" s="1">
        <v>10</v>
      </c>
      <c r="AZ240" s="1" t="s">
        <v>1197</v>
      </c>
      <c r="BA240" s="1" t="s">
        <v>1198</v>
      </c>
    </row>
    <row r="241" spans="1:54" ht="12.75" x14ac:dyDescent="0.2">
      <c r="A241" s="1">
        <v>239</v>
      </c>
      <c r="B241" s="1">
        <v>239</v>
      </c>
      <c r="C241" s="1">
        <v>239</v>
      </c>
      <c r="D241" s="1" t="s">
        <v>2</v>
      </c>
      <c r="J241" s="2">
        <v>32523</v>
      </c>
      <c r="K241" s="1">
        <v>8</v>
      </c>
      <c r="L241" s="1">
        <v>10</v>
      </c>
      <c r="M241" s="1">
        <v>10</v>
      </c>
      <c r="N241" s="1">
        <v>8</v>
      </c>
      <c r="O241" s="1" t="s">
        <v>105</v>
      </c>
      <c r="P241" s="1">
        <v>0</v>
      </c>
      <c r="Q241" s="1" t="s">
        <v>81</v>
      </c>
      <c r="S241" s="1" t="s">
        <v>101</v>
      </c>
      <c r="U241" s="1">
        <v>1</v>
      </c>
      <c r="V241" s="1" t="s">
        <v>148</v>
      </c>
      <c r="X241" s="1" t="s">
        <v>83</v>
      </c>
      <c r="Z241" s="1" t="s">
        <v>231</v>
      </c>
      <c r="AB241" s="1">
        <v>3</v>
      </c>
      <c r="AD241" s="1" t="s">
        <v>61</v>
      </c>
      <c r="AE241" s="1" t="s">
        <v>29</v>
      </c>
      <c r="AG241" s="1" t="s">
        <v>31</v>
      </c>
      <c r="AO241" s="1" t="s">
        <v>75</v>
      </c>
      <c r="AQ241" s="1">
        <v>6</v>
      </c>
      <c r="AS241" s="1">
        <v>5</v>
      </c>
      <c r="AU241" s="1">
        <v>12</v>
      </c>
      <c r="AV241" s="1" t="s">
        <v>1199</v>
      </c>
      <c r="AW241" s="1" t="s">
        <v>66</v>
      </c>
      <c r="AY241" s="1">
        <v>10</v>
      </c>
      <c r="AZ241" s="1" t="s">
        <v>1200</v>
      </c>
      <c r="BA241" s="1" t="s">
        <v>1201</v>
      </c>
      <c r="BB241" s="1" t="s">
        <v>1202</v>
      </c>
    </row>
    <row r="242" spans="1:54" ht="12.75" x14ac:dyDescent="0.2">
      <c r="A242" s="1">
        <v>240</v>
      </c>
      <c r="B242" s="1">
        <v>240</v>
      </c>
      <c r="C242" s="1">
        <v>240</v>
      </c>
      <c r="D242" s="1" t="s">
        <v>2</v>
      </c>
      <c r="H242" s="1" t="s">
        <v>6</v>
      </c>
      <c r="J242" s="2">
        <v>27368</v>
      </c>
      <c r="K242" s="1">
        <v>7</v>
      </c>
      <c r="L242" s="1">
        <v>150</v>
      </c>
      <c r="M242" s="1">
        <v>12</v>
      </c>
      <c r="N242" s="1">
        <v>24</v>
      </c>
      <c r="O242" s="1" t="s">
        <v>80</v>
      </c>
      <c r="P242" s="1">
        <v>0</v>
      </c>
      <c r="Q242" s="1" t="s">
        <v>70</v>
      </c>
      <c r="S242" s="1" t="s">
        <v>101</v>
      </c>
      <c r="U242" s="1">
        <v>1</v>
      </c>
      <c r="V242" s="1" t="s">
        <v>213</v>
      </c>
      <c r="X242" s="1" t="s">
        <v>83</v>
      </c>
      <c r="Z242" s="1" t="s">
        <v>84</v>
      </c>
      <c r="AB242" s="1">
        <v>23</v>
      </c>
      <c r="AC242" s="1" t="s">
        <v>1203</v>
      </c>
      <c r="AD242" s="1" t="s">
        <v>362</v>
      </c>
      <c r="AG242" s="1" t="s">
        <v>31</v>
      </c>
      <c r="AO242" s="1" t="s">
        <v>87</v>
      </c>
      <c r="AQ242" s="1">
        <v>2</v>
      </c>
      <c r="AS242" s="1">
        <v>2</v>
      </c>
      <c r="AU242" s="1">
        <v>5</v>
      </c>
      <c r="AV242" s="1" t="s">
        <v>1204</v>
      </c>
      <c r="AX242" s="1" t="s">
        <v>1205</v>
      </c>
      <c r="AY242" s="1">
        <v>10</v>
      </c>
      <c r="AZ242" s="1" t="s">
        <v>1206</v>
      </c>
      <c r="BA242" s="1" t="s">
        <v>1207</v>
      </c>
      <c r="BB242" s="1" t="s">
        <v>1208</v>
      </c>
    </row>
    <row r="243" spans="1:54" ht="12.75" x14ac:dyDescent="0.2">
      <c r="A243" s="1">
        <v>241</v>
      </c>
      <c r="B243" s="1">
        <v>241</v>
      </c>
      <c r="C243" s="1">
        <v>241</v>
      </c>
      <c r="D243" s="1" t="s">
        <v>2</v>
      </c>
      <c r="H243" s="1" t="s">
        <v>6</v>
      </c>
      <c r="J243" s="2">
        <v>32526</v>
      </c>
      <c r="K243" s="1">
        <v>7</v>
      </c>
      <c r="L243" s="1">
        <v>60</v>
      </c>
      <c r="M243" s="1">
        <v>14</v>
      </c>
      <c r="N243" s="1">
        <v>2</v>
      </c>
      <c r="O243" s="1" t="s">
        <v>54</v>
      </c>
      <c r="P243" s="1">
        <v>1</v>
      </c>
      <c r="Q243" s="1" t="s">
        <v>388</v>
      </c>
      <c r="T243" s="1" t="s">
        <v>1209</v>
      </c>
      <c r="U243" s="1">
        <v>1</v>
      </c>
      <c r="V243" s="1" t="s">
        <v>57</v>
      </c>
      <c r="X243" s="1" t="s">
        <v>58</v>
      </c>
      <c r="Z243" s="1" t="s">
        <v>84</v>
      </c>
      <c r="AB243" s="1">
        <v>6</v>
      </c>
      <c r="AC243" s="1" t="s">
        <v>1210</v>
      </c>
      <c r="AD243" s="1" t="s">
        <v>86</v>
      </c>
      <c r="AM243" s="1" t="s">
        <v>37</v>
      </c>
      <c r="AW243" s="1" t="s">
        <v>77</v>
      </c>
      <c r="AY243" s="1">
        <v>10</v>
      </c>
      <c r="AZ243" s="1" t="s">
        <v>1211</v>
      </c>
      <c r="BA243" s="1" t="s">
        <v>1212</v>
      </c>
      <c r="BB243" s="1" t="s">
        <v>1213</v>
      </c>
    </row>
    <row r="244" spans="1:54" ht="12.75" x14ac:dyDescent="0.2">
      <c r="A244" s="1">
        <v>242</v>
      </c>
      <c r="B244" s="1">
        <v>242</v>
      </c>
      <c r="C244" s="1">
        <v>242</v>
      </c>
      <c r="E244" s="1" t="s">
        <v>3</v>
      </c>
      <c r="J244" s="2">
        <v>25259</v>
      </c>
      <c r="K244" s="1">
        <v>8</v>
      </c>
      <c r="L244" s="1">
        <v>0</v>
      </c>
      <c r="M244" s="1">
        <v>12</v>
      </c>
      <c r="N244" s="1">
        <v>15</v>
      </c>
      <c r="O244" s="1" t="s">
        <v>54</v>
      </c>
      <c r="P244" s="1">
        <v>0</v>
      </c>
      <c r="Q244" s="1" t="s">
        <v>100</v>
      </c>
      <c r="T244" s="1" t="s">
        <v>1214</v>
      </c>
      <c r="U244" s="1">
        <v>1</v>
      </c>
      <c r="V244" s="1" t="s">
        <v>518</v>
      </c>
      <c r="Y244" s="1" t="s">
        <v>1215</v>
      </c>
      <c r="Z244" s="1" t="s">
        <v>94</v>
      </c>
      <c r="AB244" s="1">
        <v>20</v>
      </c>
      <c r="AC244" s="1" t="s">
        <v>1216</v>
      </c>
      <c r="AD244" s="1" t="s">
        <v>61</v>
      </c>
      <c r="AG244" s="1" t="s">
        <v>31</v>
      </c>
      <c r="AH244" s="1" t="s">
        <v>32</v>
      </c>
      <c r="AO244" s="1" t="s">
        <v>75</v>
      </c>
      <c r="AQ244" s="1">
        <v>6</v>
      </c>
      <c r="AS244" s="1">
        <v>6</v>
      </c>
      <c r="AU244" s="1">
        <v>8</v>
      </c>
      <c r="AV244" s="1" t="s">
        <v>1217</v>
      </c>
      <c r="AW244" s="1" t="s">
        <v>66</v>
      </c>
      <c r="AY244" s="1">
        <v>8</v>
      </c>
      <c r="AZ244" s="1" t="s">
        <v>1218</v>
      </c>
      <c r="BA244" s="1" t="s">
        <v>1219</v>
      </c>
      <c r="BB244" s="1" t="s">
        <v>1220</v>
      </c>
    </row>
    <row r="245" spans="1:54" ht="12.75" x14ac:dyDescent="0.2">
      <c r="A245" s="1">
        <v>243</v>
      </c>
      <c r="B245" s="1">
        <v>243</v>
      </c>
      <c r="C245" s="1">
        <v>243</v>
      </c>
      <c r="F245" s="1" t="s">
        <v>4</v>
      </c>
      <c r="J245" s="2">
        <v>34537</v>
      </c>
      <c r="K245" s="1">
        <v>7</v>
      </c>
      <c r="L245" s="1">
        <v>40</v>
      </c>
      <c r="M245" s="1">
        <v>9</v>
      </c>
      <c r="N245" s="1">
        <v>4</v>
      </c>
      <c r="O245" s="1" t="s">
        <v>135</v>
      </c>
      <c r="P245" s="1">
        <v>1</v>
      </c>
      <c r="Q245" s="1" t="s">
        <v>70</v>
      </c>
      <c r="S245" s="1" t="s">
        <v>56</v>
      </c>
      <c r="U245" s="1">
        <v>1</v>
      </c>
      <c r="V245" s="1" t="s">
        <v>92</v>
      </c>
      <c r="Y245" s="1" t="s">
        <v>1221</v>
      </c>
      <c r="Z245" s="1" t="s">
        <v>220</v>
      </c>
      <c r="AB245" s="1">
        <v>1</v>
      </c>
      <c r="AC245" s="1" t="s">
        <v>1222</v>
      </c>
      <c r="AD245" s="1" t="s">
        <v>362</v>
      </c>
      <c r="AG245" s="1" t="s">
        <v>31</v>
      </c>
      <c r="AH245" s="1" t="s">
        <v>32</v>
      </c>
      <c r="AO245" s="1" t="s">
        <v>75</v>
      </c>
      <c r="AR245" s="1">
        <v>20</v>
      </c>
      <c r="AS245" s="1">
        <v>5</v>
      </c>
      <c r="AU245" s="1">
        <v>5</v>
      </c>
      <c r="AV245" s="1" t="s">
        <v>1223</v>
      </c>
      <c r="AW245" s="1" t="s">
        <v>66</v>
      </c>
      <c r="AY245" s="1">
        <v>10</v>
      </c>
      <c r="AZ245" s="1" t="s">
        <v>1224</v>
      </c>
      <c r="BA245" s="1" t="s">
        <v>1225</v>
      </c>
      <c r="BB245" s="1" t="s">
        <v>1226</v>
      </c>
    </row>
    <row r="246" spans="1:54" ht="12.75" x14ac:dyDescent="0.2">
      <c r="A246" s="1">
        <v>244</v>
      </c>
      <c r="B246" s="1">
        <v>244</v>
      </c>
      <c r="C246" s="1">
        <v>244</v>
      </c>
      <c r="D246" s="1" t="s">
        <v>2</v>
      </c>
      <c r="F246" s="1" t="s">
        <v>4</v>
      </c>
      <c r="H246" s="1" t="s">
        <v>6</v>
      </c>
      <c r="J246" s="2">
        <v>25710</v>
      </c>
      <c r="K246" s="1">
        <v>5</v>
      </c>
      <c r="L246" s="1">
        <v>3</v>
      </c>
      <c r="M246" s="1">
        <v>9</v>
      </c>
      <c r="N246" s="1">
        <v>12</v>
      </c>
      <c r="O246" s="1" t="s">
        <v>225</v>
      </c>
      <c r="P246" s="1">
        <v>0</v>
      </c>
      <c r="Q246" s="1" t="s">
        <v>70</v>
      </c>
      <c r="S246" s="1" t="s">
        <v>101</v>
      </c>
      <c r="U246" s="1">
        <v>1</v>
      </c>
      <c r="V246" s="1" t="s">
        <v>137</v>
      </c>
      <c r="X246" s="1" t="s">
        <v>125</v>
      </c>
      <c r="Z246" s="1" t="s">
        <v>367</v>
      </c>
      <c r="AB246" s="1">
        <v>20</v>
      </c>
      <c r="AC246" s="1" t="s">
        <v>1227</v>
      </c>
      <c r="AD246" s="1" t="s">
        <v>74</v>
      </c>
      <c r="AN246" s="1" t="s">
        <v>1228</v>
      </c>
      <c r="AO246" s="1" t="s">
        <v>62</v>
      </c>
      <c r="AQ246" s="1">
        <v>6</v>
      </c>
      <c r="AT246" s="1">
        <v>8</v>
      </c>
      <c r="AU246" s="1">
        <v>15</v>
      </c>
      <c r="AV246" s="1" t="s">
        <v>1229</v>
      </c>
      <c r="AW246" s="1" t="s">
        <v>77</v>
      </c>
      <c r="AY246" s="1">
        <v>10</v>
      </c>
      <c r="AZ246" s="1" t="s">
        <v>1230</v>
      </c>
      <c r="BA246" s="1" t="s">
        <v>1231</v>
      </c>
      <c r="BB246" s="1" t="s">
        <v>1232</v>
      </c>
    </row>
    <row r="247" spans="1:54" ht="12.75" x14ac:dyDescent="0.2">
      <c r="A247" s="1">
        <v>245</v>
      </c>
      <c r="B247" s="1">
        <v>245</v>
      </c>
      <c r="C247" s="1">
        <v>245</v>
      </c>
      <c r="E247" s="1" t="s">
        <v>3</v>
      </c>
      <c r="J247" s="2">
        <v>30999</v>
      </c>
      <c r="K247" s="1">
        <v>6</v>
      </c>
      <c r="L247" s="1">
        <v>0</v>
      </c>
      <c r="M247" s="1">
        <v>12</v>
      </c>
      <c r="N247" s="1">
        <v>5</v>
      </c>
      <c r="O247" s="1" t="s">
        <v>54</v>
      </c>
      <c r="P247" s="1">
        <v>1</v>
      </c>
      <c r="Q247" s="1" t="s">
        <v>100</v>
      </c>
      <c r="S247" s="1" t="s">
        <v>56</v>
      </c>
      <c r="U247" s="1">
        <v>1</v>
      </c>
      <c r="V247" s="1" t="s">
        <v>143</v>
      </c>
      <c r="X247" s="1" t="s">
        <v>83</v>
      </c>
      <c r="Z247" s="1" t="s">
        <v>94</v>
      </c>
      <c r="AB247" s="1">
        <v>10</v>
      </c>
      <c r="AC247" s="1" t="s">
        <v>1233</v>
      </c>
      <c r="AD247" s="1" t="s">
        <v>86</v>
      </c>
      <c r="AJ247" s="1" t="s">
        <v>34</v>
      </c>
      <c r="AO247" s="1" t="s">
        <v>62</v>
      </c>
      <c r="AQ247" s="1">
        <v>6</v>
      </c>
      <c r="AS247" s="1">
        <v>6</v>
      </c>
      <c r="AU247" s="1">
        <v>20</v>
      </c>
      <c r="AV247" s="1" t="s">
        <v>1234</v>
      </c>
      <c r="AW247" s="1" t="s">
        <v>376</v>
      </c>
      <c r="AY247" s="1">
        <v>10</v>
      </c>
      <c r="AZ247" s="1" t="s">
        <v>1235</v>
      </c>
      <c r="BA247" s="1" t="s">
        <v>1236</v>
      </c>
    </row>
    <row r="248" spans="1:54" ht="12.75" x14ac:dyDescent="0.2">
      <c r="A248" s="1">
        <v>246</v>
      </c>
      <c r="B248" s="1">
        <v>246</v>
      </c>
      <c r="C248" s="1">
        <v>246</v>
      </c>
      <c r="D248" s="1" t="s">
        <v>2</v>
      </c>
      <c r="E248" s="1" t="s">
        <v>3</v>
      </c>
      <c r="H248" s="1" t="s">
        <v>6</v>
      </c>
      <c r="J248" s="2">
        <v>32618</v>
      </c>
      <c r="K248" s="1">
        <v>7</v>
      </c>
      <c r="L248" s="1">
        <v>80</v>
      </c>
      <c r="M248" s="1">
        <v>9</v>
      </c>
      <c r="N248" s="1">
        <v>10</v>
      </c>
      <c r="O248" s="1" t="s">
        <v>54</v>
      </c>
      <c r="P248" s="1">
        <v>1</v>
      </c>
      <c r="Q248" s="1" t="s">
        <v>55</v>
      </c>
      <c r="S248" s="1" t="s">
        <v>101</v>
      </c>
      <c r="U248" s="1">
        <v>1</v>
      </c>
      <c r="V248" s="1" t="s">
        <v>213</v>
      </c>
      <c r="Y248" s="1" t="s">
        <v>1237</v>
      </c>
      <c r="AA248" s="1" t="s">
        <v>1238</v>
      </c>
      <c r="AB248" s="1">
        <v>4</v>
      </c>
      <c r="AC248" s="1" t="s">
        <v>1239</v>
      </c>
      <c r="AD248" s="1" t="s">
        <v>86</v>
      </c>
      <c r="AM248" s="1" t="s">
        <v>37</v>
      </c>
      <c r="AW248" s="1" t="s">
        <v>77</v>
      </c>
      <c r="AY248" s="1">
        <v>10</v>
      </c>
      <c r="AZ248" s="1" t="s">
        <v>1240</v>
      </c>
      <c r="BA248" s="1" t="s">
        <v>1241</v>
      </c>
      <c r="BB248" s="1" t="s">
        <v>1242</v>
      </c>
    </row>
    <row r="249" spans="1:54" ht="12.75" x14ac:dyDescent="0.2">
      <c r="A249" s="1">
        <v>247</v>
      </c>
      <c r="B249" s="1">
        <v>247</v>
      </c>
      <c r="C249" s="1">
        <v>247</v>
      </c>
      <c r="D249" s="1" t="s">
        <v>2</v>
      </c>
      <c r="J249" s="2">
        <v>31550</v>
      </c>
      <c r="K249" s="1">
        <v>8</v>
      </c>
      <c r="L249" s="1">
        <v>30</v>
      </c>
      <c r="M249" s="1">
        <v>10</v>
      </c>
      <c r="N249" s="1">
        <v>3</v>
      </c>
      <c r="O249" s="1" t="s">
        <v>99</v>
      </c>
      <c r="P249" s="1">
        <v>0</v>
      </c>
      <c r="Q249" s="1" t="s">
        <v>55</v>
      </c>
      <c r="S249" s="1" t="s">
        <v>106</v>
      </c>
      <c r="U249" s="1">
        <v>1</v>
      </c>
      <c r="V249" s="1" t="s">
        <v>213</v>
      </c>
      <c r="X249" s="1" t="s">
        <v>83</v>
      </c>
      <c r="Z249" s="1" t="s">
        <v>571</v>
      </c>
      <c r="AB249" s="1">
        <v>6</v>
      </c>
      <c r="AC249" s="1" t="s">
        <v>1243</v>
      </c>
      <c r="AD249" s="1" t="s">
        <v>86</v>
      </c>
      <c r="AG249" s="1" t="s">
        <v>31</v>
      </c>
      <c r="AK249" s="1" t="s">
        <v>35</v>
      </c>
      <c r="AO249" s="1" t="s">
        <v>75</v>
      </c>
      <c r="AR249" s="1">
        <v>10</v>
      </c>
      <c r="AT249" s="1">
        <v>10</v>
      </c>
      <c r="AU249" s="1">
        <v>30</v>
      </c>
      <c r="AV249" s="1" t="s">
        <v>1244</v>
      </c>
      <c r="AW249" s="1" t="s">
        <v>77</v>
      </c>
      <c r="AY249" s="1">
        <v>10</v>
      </c>
      <c r="AZ249" s="1" t="s">
        <v>1245</v>
      </c>
    </row>
    <row r="250" spans="1:54" ht="12.75" x14ac:dyDescent="0.2">
      <c r="A250" s="1">
        <v>248</v>
      </c>
      <c r="B250" s="1">
        <v>248</v>
      </c>
      <c r="C250" s="1">
        <v>248</v>
      </c>
      <c r="D250" s="1" t="s">
        <v>2</v>
      </c>
      <c r="F250" s="1" t="s">
        <v>4</v>
      </c>
      <c r="G250" s="1" t="s">
        <v>5</v>
      </c>
      <c r="J250" s="2">
        <v>30922</v>
      </c>
      <c r="K250" s="1">
        <v>6</v>
      </c>
      <c r="L250" s="1">
        <v>2</v>
      </c>
      <c r="M250" s="1">
        <v>10</v>
      </c>
      <c r="N250" s="1">
        <v>5</v>
      </c>
      <c r="O250" s="1" t="s">
        <v>54</v>
      </c>
      <c r="P250" s="1">
        <v>0</v>
      </c>
      <c r="Q250" s="1" t="s">
        <v>55</v>
      </c>
      <c r="S250" s="1" t="s">
        <v>71</v>
      </c>
      <c r="U250" s="1">
        <v>0</v>
      </c>
      <c r="AD250" s="1" t="s">
        <v>61</v>
      </c>
      <c r="AG250" s="1" t="s">
        <v>31</v>
      </c>
      <c r="AO250" s="1" t="s">
        <v>87</v>
      </c>
      <c r="AQ250" s="1">
        <v>6</v>
      </c>
      <c r="AT250" s="1">
        <v>8</v>
      </c>
      <c r="AU250" s="1">
        <v>80</v>
      </c>
      <c r="AV250" s="1" t="s">
        <v>1246</v>
      </c>
      <c r="AW250" s="1" t="s">
        <v>192</v>
      </c>
      <c r="AY250" s="1">
        <v>10</v>
      </c>
      <c r="AZ250" s="1" t="s">
        <v>1247</v>
      </c>
      <c r="BA250" s="1" t="s">
        <v>1248</v>
      </c>
    </row>
    <row r="251" spans="1:54" ht="12.75" x14ac:dyDescent="0.2">
      <c r="A251" s="1">
        <v>249</v>
      </c>
      <c r="B251" s="1">
        <v>249</v>
      </c>
      <c r="C251" s="1">
        <v>249</v>
      </c>
      <c r="E251" s="1" t="s">
        <v>3</v>
      </c>
      <c r="H251" s="1" t="s">
        <v>6</v>
      </c>
      <c r="J251" s="2">
        <v>33878</v>
      </c>
      <c r="K251" s="1">
        <v>10</v>
      </c>
      <c r="L251" s="1">
        <v>60</v>
      </c>
      <c r="M251" s="1">
        <v>8</v>
      </c>
      <c r="N251" s="1">
        <v>0</v>
      </c>
      <c r="O251" s="1" t="s">
        <v>91</v>
      </c>
      <c r="P251" s="1">
        <v>0</v>
      </c>
      <c r="R251" s="1" t="s">
        <v>1249</v>
      </c>
      <c r="T251" s="1" t="s">
        <v>1250</v>
      </c>
      <c r="U251" s="1">
        <v>0</v>
      </c>
      <c r="AD251" s="1" t="s">
        <v>86</v>
      </c>
      <c r="AJ251" s="1" t="s">
        <v>34</v>
      </c>
      <c r="AO251" s="1" t="s">
        <v>87</v>
      </c>
      <c r="AQ251" s="1">
        <v>5</v>
      </c>
      <c r="AS251" s="1">
        <v>6</v>
      </c>
      <c r="AU251" s="1">
        <v>10</v>
      </c>
      <c r="AV251" s="1" t="s">
        <v>1251</v>
      </c>
      <c r="AW251" s="1" t="s">
        <v>66</v>
      </c>
      <c r="AY251" s="1">
        <v>10</v>
      </c>
      <c r="AZ251" s="1" t="s">
        <v>1252</v>
      </c>
      <c r="BA251" s="1" t="s">
        <v>1253</v>
      </c>
      <c r="BB251" s="1" t="s">
        <v>1254</v>
      </c>
    </row>
    <row r="252" spans="1:54" ht="12.75" x14ac:dyDescent="0.2">
      <c r="A252" s="1">
        <v>250</v>
      </c>
      <c r="B252" s="1">
        <v>250</v>
      </c>
      <c r="C252" s="1">
        <v>250</v>
      </c>
      <c r="D252" s="1" t="s">
        <v>2</v>
      </c>
      <c r="H252" s="1" t="s">
        <v>6</v>
      </c>
      <c r="J252" s="2">
        <v>35106</v>
      </c>
      <c r="K252" s="1">
        <v>8</v>
      </c>
      <c r="L252" s="1">
        <v>30</v>
      </c>
      <c r="M252" s="1">
        <v>8</v>
      </c>
      <c r="N252" s="1">
        <v>15</v>
      </c>
      <c r="O252" s="1" t="s">
        <v>99</v>
      </c>
      <c r="P252" s="1">
        <v>1</v>
      </c>
      <c r="Q252" s="1" t="s">
        <v>70</v>
      </c>
      <c r="S252" s="1" t="s">
        <v>71</v>
      </c>
      <c r="U252" s="1">
        <v>1</v>
      </c>
      <c r="V252" s="1" t="s">
        <v>137</v>
      </c>
      <c r="X252" s="1" t="s">
        <v>144</v>
      </c>
      <c r="Z252" s="1" t="s">
        <v>94</v>
      </c>
      <c r="AB252" s="1">
        <v>2</v>
      </c>
      <c r="AC252" s="1" t="s">
        <v>1255</v>
      </c>
      <c r="AD252" s="1" t="s">
        <v>362</v>
      </c>
      <c r="AG252" s="1" t="s">
        <v>31</v>
      </c>
      <c r="AI252" s="1" t="s">
        <v>33</v>
      </c>
      <c r="AO252" s="1" t="s">
        <v>87</v>
      </c>
      <c r="AR252" s="1">
        <v>15</v>
      </c>
      <c r="AT252" s="1">
        <v>10</v>
      </c>
      <c r="AU252" s="1">
        <v>120</v>
      </c>
      <c r="AV252" s="1" t="s">
        <v>1256</v>
      </c>
      <c r="AW252" s="1" t="s">
        <v>77</v>
      </c>
      <c r="AY252" s="1">
        <v>10</v>
      </c>
      <c r="AZ252" s="1" t="s">
        <v>1257</v>
      </c>
      <c r="BA252" s="1" t="s">
        <v>1258</v>
      </c>
      <c r="BB252" s="1" t="s">
        <v>1259</v>
      </c>
    </row>
    <row r="253" spans="1:54" ht="12.75" x14ac:dyDescent="0.2">
      <c r="A253" s="1">
        <v>251</v>
      </c>
      <c r="B253" s="1">
        <v>251</v>
      </c>
      <c r="C253" s="1">
        <v>251</v>
      </c>
      <c r="E253" s="1" t="s">
        <v>3</v>
      </c>
      <c r="H253" s="1" t="s">
        <v>6</v>
      </c>
      <c r="J253" s="2">
        <v>29900</v>
      </c>
      <c r="K253" s="1">
        <v>8</v>
      </c>
      <c r="L253" s="1">
        <v>60</v>
      </c>
      <c r="M253" s="1">
        <v>10</v>
      </c>
      <c r="N253" s="1">
        <v>60</v>
      </c>
      <c r="O253" s="1" t="s">
        <v>54</v>
      </c>
      <c r="P253" s="1">
        <v>0</v>
      </c>
      <c r="Q253" s="1" t="s">
        <v>55</v>
      </c>
      <c r="S253" s="1" t="s">
        <v>71</v>
      </c>
      <c r="U253" s="1">
        <v>1</v>
      </c>
      <c r="V253" s="1" t="s">
        <v>213</v>
      </c>
      <c r="X253" s="1" t="s">
        <v>58</v>
      </c>
      <c r="Z253" s="1" t="s">
        <v>94</v>
      </c>
      <c r="AB253" s="1">
        <v>14</v>
      </c>
      <c r="AD253" s="1" t="s">
        <v>86</v>
      </c>
      <c r="AJ253" s="1" t="s">
        <v>34</v>
      </c>
      <c r="AO253" s="1" t="s">
        <v>62</v>
      </c>
      <c r="AQ253" s="1">
        <v>4</v>
      </c>
      <c r="AS253" s="1">
        <v>4</v>
      </c>
      <c r="AU253" s="1">
        <v>8</v>
      </c>
      <c r="AV253" s="1" t="s">
        <v>1260</v>
      </c>
      <c r="AX253" s="1" t="s">
        <v>1261</v>
      </c>
      <c r="AY253" s="1">
        <v>10</v>
      </c>
      <c r="AZ253" s="1" t="s">
        <v>1262</v>
      </c>
      <c r="BA253" s="1" t="s">
        <v>427</v>
      </c>
    </row>
    <row r="254" spans="1:54" ht="12.75" x14ac:dyDescent="0.2">
      <c r="A254" s="1">
        <v>252</v>
      </c>
      <c r="B254" s="1">
        <v>252</v>
      </c>
      <c r="C254" s="1">
        <v>252</v>
      </c>
      <c r="D254" s="1" t="s">
        <v>2</v>
      </c>
      <c r="H254" s="1" t="s">
        <v>6</v>
      </c>
      <c r="J254" s="2">
        <v>26165</v>
      </c>
      <c r="K254" s="1">
        <v>8</v>
      </c>
      <c r="L254" s="1">
        <v>0</v>
      </c>
      <c r="M254" s="1">
        <v>12</v>
      </c>
      <c r="N254" s="1">
        <v>12</v>
      </c>
      <c r="O254" s="1" t="s">
        <v>225</v>
      </c>
      <c r="P254" s="1">
        <v>0</v>
      </c>
      <c r="Q254" s="1" t="s">
        <v>70</v>
      </c>
      <c r="S254" s="1" t="s">
        <v>56</v>
      </c>
      <c r="U254" s="1">
        <v>0</v>
      </c>
      <c r="AD254" s="1" t="s">
        <v>86</v>
      </c>
      <c r="AJ254" s="1" t="s">
        <v>34</v>
      </c>
      <c r="AO254" s="1" t="s">
        <v>75</v>
      </c>
      <c r="AQ254" s="1">
        <v>6</v>
      </c>
      <c r="AT254" s="1">
        <v>40</v>
      </c>
      <c r="AU254" s="1">
        <v>40</v>
      </c>
      <c r="AV254" s="1" t="s">
        <v>1263</v>
      </c>
      <c r="AW254" s="1" t="s">
        <v>77</v>
      </c>
      <c r="AY254" s="1">
        <v>10</v>
      </c>
      <c r="AZ254" s="1" t="s">
        <v>1264</v>
      </c>
      <c r="BA254" s="1" t="s">
        <v>1265</v>
      </c>
      <c r="BB254" s="1" t="s">
        <v>1266</v>
      </c>
    </row>
    <row r="255" spans="1:54" ht="12.75" x14ac:dyDescent="0.2">
      <c r="A255" s="1">
        <v>253</v>
      </c>
      <c r="B255" s="1">
        <v>253</v>
      </c>
      <c r="C255" s="1">
        <v>253</v>
      </c>
      <c r="D255" s="1" t="s">
        <v>2</v>
      </c>
      <c r="H255" s="1" t="s">
        <v>6</v>
      </c>
      <c r="J255" s="2">
        <v>31950</v>
      </c>
      <c r="K255" s="1">
        <v>7</v>
      </c>
      <c r="L255" s="1">
        <v>0</v>
      </c>
      <c r="M255" s="1">
        <v>5</v>
      </c>
      <c r="N255" s="1">
        <v>18</v>
      </c>
      <c r="O255" s="1" t="s">
        <v>123</v>
      </c>
      <c r="P255" s="1">
        <v>1</v>
      </c>
      <c r="Q255" s="1" t="s">
        <v>55</v>
      </c>
      <c r="T255" s="1" t="s">
        <v>1267</v>
      </c>
      <c r="U255" s="1">
        <v>1</v>
      </c>
      <c r="W255" s="1" t="s">
        <v>1268</v>
      </c>
      <c r="Y255" s="1" t="s">
        <v>1269</v>
      </c>
      <c r="Z255" s="1" t="s">
        <v>108</v>
      </c>
      <c r="AB255" s="1">
        <v>12</v>
      </c>
      <c r="AC255" s="1" t="s">
        <v>1270</v>
      </c>
      <c r="AD255" s="1" t="s">
        <v>362</v>
      </c>
      <c r="AG255" s="1" t="s">
        <v>31</v>
      </c>
      <c r="AO255" s="1" t="s">
        <v>87</v>
      </c>
      <c r="AR255" s="1">
        <v>12</v>
      </c>
      <c r="AS255" s="1">
        <v>6</v>
      </c>
      <c r="AU255" s="1">
        <v>14</v>
      </c>
      <c r="AV255" s="1" t="s">
        <v>1271</v>
      </c>
      <c r="AW255" s="1" t="s">
        <v>77</v>
      </c>
      <c r="AY255" s="1">
        <v>8</v>
      </c>
      <c r="AZ255" s="1" t="s">
        <v>1272</v>
      </c>
      <c r="BA255" s="1" t="s">
        <v>1273</v>
      </c>
      <c r="BB255" s="1" t="s">
        <v>1274</v>
      </c>
    </row>
    <row r="256" spans="1:54" ht="12.75" x14ac:dyDescent="0.2">
      <c r="A256" s="1">
        <v>254</v>
      </c>
      <c r="B256" s="1">
        <v>254</v>
      </c>
      <c r="C256" s="1">
        <v>254</v>
      </c>
      <c r="E256" s="1" t="s">
        <v>3</v>
      </c>
      <c r="F256" s="1" t="s">
        <v>4</v>
      </c>
      <c r="G256" s="1" t="s">
        <v>5</v>
      </c>
      <c r="H256" s="1" t="s">
        <v>6</v>
      </c>
      <c r="J256" s="2">
        <v>34235</v>
      </c>
      <c r="K256" s="1">
        <v>7</v>
      </c>
      <c r="L256" s="1">
        <v>0</v>
      </c>
      <c r="M256" s="1">
        <v>13</v>
      </c>
      <c r="N256" s="1">
        <v>10</v>
      </c>
      <c r="O256" s="1" t="s">
        <v>91</v>
      </c>
      <c r="P256" s="1">
        <v>1</v>
      </c>
      <c r="Q256" s="1" t="s">
        <v>70</v>
      </c>
      <c r="S256" s="1" t="s">
        <v>56</v>
      </c>
      <c r="U256" s="1">
        <v>1</v>
      </c>
      <c r="V256" s="1" t="s">
        <v>213</v>
      </c>
      <c r="X256" s="1" t="s">
        <v>83</v>
      </c>
      <c r="Z256" s="1" t="s">
        <v>94</v>
      </c>
      <c r="AB256" s="1">
        <v>2</v>
      </c>
      <c r="AC256" s="1" t="s">
        <v>1275</v>
      </c>
      <c r="AD256" s="1" t="s">
        <v>61</v>
      </c>
      <c r="AJ256" s="1" t="s">
        <v>34</v>
      </c>
      <c r="AO256" s="1" t="s">
        <v>87</v>
      </c>
      <c r="AQ256" s="1">
        <v>4</v>
      </c>
      <c r="AS256" s="1">
        <v>4</v>
      </c>
      <c r="AU256" s="1">
        <v>5</v>
      </c>
      <c r="AV256" s="1" t="s">
        <v>1276</v>
      </c>
      <c r="AW256" s="1" t="s">
        <v>77</v>
      </c>
      <c r="AY256" s="1">
        <v>10</v>
      </c>
      <c r="AZ256" s="1" t="s">
        <v>1277</v>
      </c>
      <c r="BA256" s="1" t="s">
        <v>1278</v>
      </c>
      <c r="BB256" s="1" t="s">
        <v>1279</v>
      </c>
    </row>
    <row r="257" spans="1:54" ht="12.75" x14ac:dyDescent="0.2">
      <c r="A257" s="1">
        <v>255</v>
      </c>
      <c r="B257" s="1">
        <v>255</v>
      </c>
      <c r="C257" s="1">
        <v>255</v>
      </c>
      <c r="D257" s="1" t="s">
        <v>2</v>
      </c>
      <c r="G257" s="1" t="s">
        <v>5</v>
      </c>
      <c r="J257" s="2">
        <v>28973</v>
      </c>
      <c r="K257" s="1">
        <v>6</v>
      </c>
      <c r="L257" s="1">
        <v>45</v>
      </c>
      <c r="M257" s="1">
        <v>5</v>
      </c>
      <c r="N257" s="1">
        <v>5</v>
      </c>
      <c r="O257" s="1" t="s">
        <v>303</v>
      </c>
      <c r="P257" s="1">
        <v>1</v>
      </c>
      <c r="Q257" s="1" t="s">
        <v>70</v>
      </c>
      <c r="S257" s="1" t="s">
        <v>71</v>
      </c>
      <c r="U257" s="1">
        <v>1</v>
      </c>
      <c r="V257" s="1" t="s">
        <v>31</v>
      </c>
      <c r="X257" s="1" t="s">
        <v>83</v>
      </c>
      <c r="Z257" s="1" t="s">
        <v>157</v>
      </c>
      <c r="AB257" s="1">
        <v>8</v>
      </c>
      <c r="AC257" s="1" t="s">
        <v>1280</v>
      </c>
      <c r="AD257" s="1" t="s">
        <v>86</v>
      </c>
      <c r="AJ257" s="1" t="s">
        <v>34</v>
      </c>
      <c r="AO257" s="1" t="s">
        <v>552</v>
      </c>
      <c r="AQ257" s="1">
        <v>6</v>
      </c>
      <c r="AS257" s="1">
        <v>4</v>
      </c>
      <c r="AU257" s="1">
        <v>5</v>
      </c>
      <c r="AV257" s="1" t="s">
        <v>1281</v>
      </c>
      <c r="AW257" s="1" t="s">
        <v>77</v>
      </c>
      <c r="AY257" s="1">
        <v>10</v>
      </c>
      <c r="AZ257" s="1" t="s">
        <v>1282</v>
      </c>
      <c r="BA257" s="1" t="s">
        <v>1283</v>
      </c>
      <c r="BB257" s="1" t="s">
        <v>1284</v>
      </c>
    </row>
    <row r="258" spans="1:54" ht="12.75" x14ac:dyDescent="0.2">
      <c r="A258" s="1">
        <v>256</v>
      </c>
      <c r="B258" s="1">
        <v>256</v>
      </c>
      <c r="C258" s="1">
        <v>256</v>
      </c>
      <c r="D258" s="1" t="s">
        <v>2</v>
      </c>
      <c r="E258" s="1" t="s">
        <v>3</v>
      </c>
      <c r="H258" s="1" t="s">
        <v>6</v>
      </c>
      <c r="J258" s="2">
        <v>25130</v>
      </c>
      <c r="K258" s="1">
        <v>8</v>
      </c>
      <c r="L258" s="1">
        <v>0</v>
      </c>
      <c r="M258" s="1">
        <v>8</v>
      </c>
      <c r="N258" s="1">
        <v>50</v>
      </c>
      <c r="O258" s="1" t="s">
        <v>105</v>
      </c>
      <c r="P258" s="1">
        <v>1</v>
      </c>
      <c r="Q258" s="1" t="s">
        <v>100</v>
      </c>
      <c r="T258" s="1" t="s">
        <v>1285</v>
      </c>
      <c r="U258" s="1">
        <v>0</v>
      </c>
      <c r="AD258" s="1" t="s">
        <v>86</v>
      </c>
      <c r="AJ258" s="1" t="s">
        <v>34</v>
      </c>
      <c r="AN258" s="1" t="s">
        <v>1286</v>
      </c>
      <c r="AO258" s="1" t="s">
        <v>75</v>
      </c>
      <c r="AQ258" s="1">
        <v>5</v>
      </c>
      <c r="AT258" s="1">
        <v>10</v>
      </c>
      <c r="AU258" s="1">
        <v>24</v>
      </c>
      <c r="AV258" s="1" t="s">
        <v>1287</v>
      </c>
      <c r="AW258" s="1" t="s">
        <v>192</v>
      </c>
      <c r="AY258" s="1">
        <v>9</v>
      </c>
      <c r="AZ258" s="1" t="s">
        <v>1288</v>
      </c>
      <c r="BA258" s="1" t="s">
        <v>1289</v>
      </c>
      <c r="BB258" s="1" t="s">
        <v>1290</v>
      </c>
    </row>
    <row r="259" spans="1:54" ht="12.75" x14ac:dyDescent="0.2">
      <c r="A259" s="1">
        <v>257</v>
      </c>
      <c r="B259" s="1">
        <v>257</v>
      </c>
      <c r="C259" s="1">
        <v>257</v>
      </c>
      <c r="D259" s="1" t="s">
        <v>2</v>
      </c>
      <c r="J259" s="2">
        <v>31616</v>
      </c>
      <c r="K259" s="1">
        <v>6</v>
      </c>
      <c r="L259" s="1">
        <v>2</v>
      </c>
      <c r="M259" s="1">
        <v>11</v>
      </c>
      <c r="N259" s="1">
        <v>10</v>
      </c>
      <c r="O259" s="1" t="s">
        <v>135</v>
      </c>
      <c r="P259" s="1">
        <v>1</v>
      </c>
      <c r="Q259" s="1" t="s">
        <v>100</v>
      </c>
      <c r="S259" s="1" t="s">
        <v>101</v>
      </c>
      <c r="U259" s="1">
        <v>1</v>
      </c>
      <c r="V259" s="1" t="s">
        <v>213</v>
      </c>
      <c r="X259" s="1" t="s">
        <v>349</v>
      </c>
      <c r="Z259" s="1" t="s">
        <v>418</v>
      </c>
      <c r="AB259" s="1">
        <v>10</v>
      </c>
      <c r="AC259" s="1" t="s">
        <v>1291</v>
      </c>
      <c r="AD259" s="1" t="s">
        <v>86</v>
      </c>
      <c r="AJ259" s="1" t="s">
        <v>34</v>
      </c>
      <c r="AN259" s="1" t="s">
        <v>1292</v>
      </c>
      <c r="AO259" s="1" t="s">
        <v>75</v>
      </c>
      <c r="AQ259" s="1">
        <v>2</v>
      </c>
      <c r="AS259" s="1">
        <v>1</v>
      </c>
      <c r="AU259" s="1">
        <v>3</v>
      </c>
      <c r="AV259" s="1" t="s">
        <v>1293</v>
      </c>
      <c r="AW259" s="1" t="s">
        <v>77</v>
      </c>
      <c r="AY259" s="1">
        <v>10</v>
      </c>
      <c r="AZ259" s="1" t="s">
        <v>1294</v>
      </c>
      <c r="BA259" s="1" t="s">
        <v>1295</v>
      </c>
      <c r="BB259" s="1" t="s">
        <v>1296</v>
      </c>
    </row>
    <row r="260" spans="1:54" ht="12.75" x14ac:dyDescent="0.2">
      <c r="A260" s="1">
        <v>258</v>
      </c>
      <c r="B260" s="1">
        <v>258</v>
      </c>
      <c r="C260" s="1">
        <v>258</v>
      </c>
      <c r="D260" s="1" t="s">
        <v>2</v>
      </c>
      <c r="E260" s="1" t="s">
        <v>3</v>
      </c>
      <c r="H260" s="1" t="s">
        <v>6</v>
      </c>
      <c r="J260" s="2">
        <v>30646</v>
      </c>
      <c r="K260" s="1">
        <v>7</v>
      </c>
      <c r="L260" s="1">
        <v>15</v>
      </c>
      <c r="M260" s="1">
        <v>3</v>
      </c>
      <c r="N260" s="1">
        <v>12</v>
      </c>
      <c r="O260" s="1" t="s">
        <v>303</v>
      </c>
      <c r="P260" s="1">
        <v>0</v>
      </c>
      <c r="Q260" s="1" t="s">
        <v>81</v>
      </c>
      <c r="S260" s="1" t="s">
        <v>106</v>
      </c>
      <c r="U260" s="1">
        <v>1</v>
      </c>
      <c r="V260" s="1" t="s">
        <v>213</v>
      </c>
      <c r="X260" s="1" t="s">
        <v>83</v>
      </c>
      <c r="Z260" s="1" t="s">
        <v>1297</v>
      </c>
      <c r="AB260" s="1">
        <v>5</v>
      </c>
      <c r="AC260" s="1" t="s">
        <v>1298</v>
      </c>
      <c r="AD260" s="1" t="s">
        <v>86</v>
      </c>
      <c r="AI260" s="1" t="s">
        <v>33</v>
      </c>
      <c r="AO260" s="1" t="s">
        <v>75</v>
      </c>
      <c r="AQ260" s="1">
        <v>4</v>
      </c>
      <c r="AS260" s="1">
        <v>6</v>
      </c>
      <c r="AU260" s="1">
        <v>10</v>
      </c>
      <c r="AV260" s="1" t="s">
        <v>1299</v>
      </c>
      <c r="AW260" s="1" t="s">
        <v>77</v>
      </c>
      <c r="AY260" s="1">
        <v>10</v>
      </c>
      <c r="AZ260" s="1" t="s">
        <v>1300</v>
      </c>
      <c r="BA260" s="1" t="s">
        <v>1301</v>
      </c>
      <c r="BB260" s="1" t="s">
        <v>1302</v>
      </c>
    </row>
    <row r="261" spans="1:54" ht="12.75" x14ac:dyDescent="0.2">
      <c r="A261" s="1">
        <v>259</v>
      </c>
      <c r="B261" s="1">
        <v>259</v>
      </c>
      <c r="C261" s="1">
        <v>259</v>
      </c>
      <c r="F261" s="1" t="s">
        <v>4</v>
      </c>
      <c r="G261" s="1" t="s">
        <v>5</v>
      </c>
      <c r="H261" s="1" t="s">
        <v>6</v>
      </c>
      <c r="J261" s="2">
        <v>34504</v>
      </c>
      <c r="K261" s="1">
        <v>5</v>
      </c>
      <c r="L261" s="1">
        <v>0</v>
      </c>
      <c r="M261" s="1">
        <v>16</v>
      </c>
      <c r="N261" s="1">
        <v>5</v>
      </c>
      <c r="O261" s="1" t="s">
        <v>69</v>
      </c>
      <c r="P261" s="1">
        <v>0</v>
      </c>
      <c r="Q261" s="1" t="s">
        <v>100</v>
      </c>
      <c r="S261" s="1" t="s">
        <v>106</v>
      </c>
      <c r="U261" s="1">
        <v>1</v>
      </c>
      <c r="V261" s="1" t="s">
        <v>72</v>
      </c>
      <c r="X261" s="1" t="s">
        <v>83</v>
      </c>
      <c r="Z261" s="1" t="s">
        <v>59</v>
      </c>
      <c r="AB261" s="1">
        <v>1</v>
      </c>
      <c r="AC261" s="1" t="s">
        <v>60</v>
      </c>
      <c r="AD261" s="1" t="s">
        <v>61</v>
      </c>
      <c r="AG261" s="1" t="s">
        <v>31</v>
      </c>
      <c r="AO261" s="1" t="s">
        <v>75</v>
      </c>
      <c r="AQ261" s="1">
        <v>6</v>
      </c>
      <c r="AS261" s="1">
        <v>5</v>
      </c>
      <c r="AU261" s="1">
        <v>20</v>
      </c>
      <c r="AV261" s="1" t="s">
        <v>1303</v>
      </c>
      <c r="AX261" s="1" t="s">
        <v>1304</v>
      </c>
      <c r="AY261" s="1">
        <v>10</v>
      </c>
      <c r="AZ261" s="1" t="s">
        <v>1305</v>
      </c>
      <c r="BA261" s="1" t="s">
        <v>1306</v>
      </c>
      <c r="BB261" s="1" t="s">
        <v>1307</v>
      </c>
    </row>
    <row r="262" spans="1:54" ht="12.75" x14ac:dyDescent="0.2">
      <c r="A262" s="1">
        <v>260</v>
      </c>
      <c r="B262" s="1">
        <v>260</v>
      </c>
      <c r="C262" s="1">
        <v>260</v>
      </c>
      <c r="H262" s="1" t="s">
        <v>6</v>
      </c>
      <c r="J262" s="2">
        <v>29665</v>
      </c>
      <c r="K262" s="1">
        <v>6</v>
      </c>
      <c r="L262" s="1">
        <v>90</v>
      </c>
      <c r="M262" s="1">
        <v>5</v>
      </c>
      <c r="N262" s="1">
        <v>5</v>
      </c>
      <c r="O262" s="1" t="s">
        <v>335</v>
      </c>
      <c r="P262" s="1">
        <v>1</v>
      </c>
      <c r="Q262" s="1" t="s">
        <v>70</v>
      </c>
      <c r="S262" s="1" t="s">
        <v>106</v>
      </c>
      <c r="U262" s="1">
        <v>1</v>
      </c>
      <c r="V262" s="1" t="s">
        <v>57</v>
      </c>
      <c r="X262" s="1" t="s">
        <v>58</v>
      </c>
      <c r="Z262" s="1" t="s">
        <v>94</v>
      </c>
      <c r="AB262" s="1">
        <v>14</v>
      </c>
      <c r="AC262" s="1" t="s">
        <v>866</v>
      </c>
      <c r="AD262" s="1" t="s">
        <v>86</v>
      </c>
      <c r="AJ262" s="1" t="s">
        <v>34</v>
      </c>
      <c r="AO262" s="1" t="s">
        <v>75</v>
      </c>
      <c r="AQ262" s="1">
        <v>3</v>
      </c>
      <c r="AS262" s="1">
        <v>2</v>
      </c>
      <c r="AU262" s="1">
        <v>60</v>
      </c>
      <c r="AV262" s="1" t="s">
        <v>1308</v>
      </c>
      <c r="AW262" s="1" t="s">
        <v>77</v>
      </c>
      <c r="AY262" s="1">
        <v>10</v>
      </c>
      <c r="AZ262" s="1" t="s">
        <v>1309</v>
      </c>
      <c r="BA262" s="1" t="s">
        <v>1310</v>
      </c>
      <c r="BB262" s="1" t="s">
        <v>37</v>
      </c>
    </row>
    <row r="263" spans="1:54" ht="12.75" x14ac:dyDescent="0.2">
      <c r="A263" s="1">
        <v>261</v>
      </c>
      <c r="B263" s="1">
        <v>261</v>
      </c>
      <c r="C263" s="1">
        <v>261</v>
      </c>
      <c r="D263" s="1" t="s">
        <v>2</v>
      </c>
      <c r="E263" s="1" t="s">
        <v>3</v>
      </c>
      <c r="G263" s="1" t="s">
        <v>5</v>
      </c>
      <c r="H263" s="1" t="s">
        <v>6</v>
      </c>
      <c r="J263" s="2">
        <v>32765</v>
      </c>
      <c r="K263" s="1">
        <v>7</v>
      </c>
      <c r="L263" s="1">
        <v>90</v>
      </c>
      <c r="M263" s="1">
        <v>15</v>
      </c>
      <c r="N263" s="1">
        <v>6</v>
      </c>
      <c r="O263" s="1" t="s">
        <v>303</v>
      </c>
      <c r="P263" s="1">
        <v>1</v>
      </c>
      <c r="Q263" s="1" t="s">
        <v>55</v>
      </c>
      <c r="S263" s="1" t="s">
        <v>106</v>
      </c>
      <c r="U263" s="1">
        <v>1</v>
      </c>
      <c r="V263" s="1" t="s">
        <v>31</v>
      </c>
      <c r="X263" s="1" t="s">
        <v>83</v>
      </c>
      <c r="Z263" s="1" t="s">
        <v>157</v>
      </c>
      <c r="AB263" s="1">
        <v>3</v>
      </c>
      <c r="AC263" s="1" t="s">
        <v>1311</v>
      </c>
      <c r="AD263" s="1" t="s">
        <v>61</v>
      </c>
      <c r="AG263" s="1" t="s">
        <v>31</v>
      </c>
      <c r="AO263" s="1" t="s">
        <v>75</v>
      </c>
      <c r="AQ263" s="1">
        <v>6</v>
      </c>
      <c r="AS263" s="1">
        <v>4</v>
      </c>
      <c r="AU263" s="1">
        <v>25</v>
      </c>
      <c r="AV263" s="1" t="s">
        <v>1312</v>
      </c>
      <c r="AX263" s="1" t="s">
        <v>1313</v>
      </c>
      <c r="AY263" s="1">
        <v>10</v>
      </c>
      <c r="AZ263" s="1" t="s">
        <v>1314</v>
      </c>
      <c r="BA263" s="1" t="s">
        <v>1315</v>
      </c>
      <c r="BB263" s="1" t="s">
        <v>1316</v>
      </c>
    </row>
    <row r="264" spans="1:54" ht="12.75" x14ac:dyDescent="0.2">
      <c r="A264" s="1">
        <v>262</v>
      </c>
      <c r="B264" s="1">
        <v>262</v>
      </c>
      <c r="C264" s="1">
        <v>262</v>
      </c>
      <c r="F264" s="1" t="s">
        <v>4</v>
      </c>
      <c r="J264" s="2">
        <v>33475</v>
      </c>
      <c r="K264" s="1">
        <v>8</v>
      </c>
      <c r="L264" s="1">
        <v>100</v>
      </c>
      <c r="M264" s="1">
        <v>10</v>
      </c>
      <c r="N264" s="1">
        <v>20</v>
      </c>
      <c r="O264" s="1" t="s">
        <v>69</v>
      </c>
      <c r="P264" s="1">
        <v>0</v>
      </c>
      <c r="Q264" s="1" t="s">
        <v>70</v>
      </c>
      <c r="S264" s="1" t="s">
        <v>101</v>
      </c>
      <c r="U264" s="1">
        <v>0</v>
      </c>
      <c r="AD264" s="1" t="s">
        <v>61</v>
      </c>
      <c r="AH264" s="1" t="s">
        <v>32</v>
      </c>
      <c r="AO264" s="1" t="s">
        <v>87</v>
      </c>
      <c r="AR264" s="1">
        <v>10</v>
      </c>
      <c r="AS264" s="1">
        <v>6</v>
      </c>
      <c r="AU264" s="1">
        <v>50</v>
      </c>
      <c r="AV264" s="1" t="s">
        <v>1317</v>
      </c>
      <c r="AX264" s="1" t="s">
        <v>1318</v>
      </c>
      <c r="AY264" s="1">
        <v>10</v>
      </c>
      <c r="AZ264" s="1" t="s">
        <v>1319</v>
      </c>
      <c r="BA264" s="1" t="s">
        <v>1320</v>
      </c>
      <c r="BB264" s="1" t="s">
        <v>1321</v>
      </c>
    </row>
    <row r="265" spans="1:54" ht="12.75" x14ac:dyDescent="0.2">
      <c r="A265" s="1">
        <v>263</v>
      </c>
      <c r="B265" s="1">
        <v>263</v>
      </c>
      <c r="C265" s="1">
        <v>263</v>
      </c>
      <c r="E265" s="1" t="s">
        <v>3</v>
      </c>
      <c r="H265" s="1" t="s">
        <v>6</v>
      </c>
      <c r="J265" s="2">
        <v>31986</v>
      </c>
      <c r="K265" s="1">
        <v>6</v>
      </c>
      <c r="L265" s="1">
        <v>15</v>
      </c>
      <c r="M265" s="1">
        <v>12</v>
      </c>
      <c r="N265" s="1">
        <v>4</v>
      </c>
      <c r="O265" s="1" t="s">
        <v>69</v>
      </c>
      <c r="P265" s="1">
        <v>0</v>
      </c>
      <c r="Q265" s="1" t="s">
        <v>70</v>
      </c>
      <c r="S265" s="1" t="s">
        <v>101</v>
      </c>
      <c r="U265" s="1">
        <v>1</v>
      </c>
      <c r="W265" s="1" t="s">
        <v>1322</v>
      </c>
      <c r="X265" s="1" t="s">
        <v>93</v>
      </c>
      <c r="Z265" s="1" t="s">
        <v>59</v>
      </c>
      <c r="AB265" s="1">
        <v>9</v>
      </c>
      <c r="AC265" s="1" t="s">
        <v>1323</v>
      </c>
      <c r="AD265" s="1" t="s">
        <v>1116</v>
      </c>
      <c r="AJ265" s="1" t="s">
        <v>34</v>
      </c>
      <c r="AO265" s="1" t="s">
        <v>75</v>
      </c>
      <c r="AQ265" s="1">
        <v>2</v>
      </c>
      <c r="AS265" s="1">
        <v>5</v>
      </c>
      <c r="AU265" s="1">
        <v>4</v>
      </c>
      <c r="AV265" s="1" t="s">
        <v>1324</v>
      </c>
      <c r="AX265" s="1" t="s">
        <v>1325</v>
      </c>
      <c r="AY265" s="1">
        <v>10</v>
      </c>
      <c r="AZ265" s="1" t="s">
        <v>1326</v>
      </c>
      <c r="BA265" s="1" t="s">
        <v>1327</v>
      </c>
      <c r="BB265" s="1" t="s">
        <v>1328</v>
      </c>
    </row>
    <row r="266" spans="1:54" ht="12.75" x14ac:dyDescent="0.2">
      <c r="A266" s="1">
        <v>264</v>
      </c>
      <c r="B266" s="1">
        <v>264</v>
      </c>
      <c r="C266" s="1">
        <v>264</v>
      </c>
      <c r="D266" s="1" t="s">
        <v>2</v>
      </c>
      <c r="E266" s="1" t="s">
        <v>3</v>
      </c>
      <c r="H266" s="1" t="s">
        <v>6</v>
      </c>
      <c r="J266" s="2">
        <v>30012</v>
      </c>
      <c r="K266" s="1">
        <v>6</v>
      </c>
      <c r="L266" s="1">
        <v>2</v>
      </c>
      <c r="M266" s="1">
        <v>5</v>
      </c>
      <c r="N266" s="1">
        <v>32</v>
      </c>
      <c r="O266" s="1" t="s">
        <v>335</v>
      </c>
      <c r="P266" s="1">
        <v>0</v>
      </c>
      <c r="Q266" s="1" t="s">
        <v>81</v>
      </c>
      <c r="S266" s="1" t="s">
        <v>106</v>
      </c>
      <c r="U266" s="1">
        <v>1</v>
      </c>
      <c r="V266" s="1" t="s">
        <v>156</v>
      </c>
      <c r="X266" s="1" t="s">
        <v>83</v>
      </c>
      <c r="Z266" s="1" t="s">
        <v>94</v>
      </c>
      <c r="AB266" s="1">
        <v>3</v>
      </c>
      <c r="AC266" s="1" t="s">
        <v>1329</v>
      </c>
      <c r="AD266" s="1" t="s">
        <v>74</v>
      </c>
      <c r="AJ266" s="1" t="s">
        <v>34</v>
      </c>
      <c r="AO266" s="1" t="s">
        <v>62</v>
      </c>
      <c r="AQ266" s="1">
        <v>5</v>
      </c>
      <c r="AS266" s="1">
        <v>5</v>
      </c>
      <c r="AU266" s="1">
        <v>10</v>
      </c>
      <c r="AV266" s="1" t="s">
        <v>1330</v>
      </c>
      <c r="AW266" s="1" t="s">
        <v>77</v>
      </c>
      <c r="AY266" s="1">
        <v>9</v>
      </c>
      <c r="AZ266" s="1" t="s">
        <v>1331</v>
      </c>
      <c r="BA266" s="1" t="s">
        <v>1332</v>
      </c>
    </row>
    <row r="267" spans="1:54" ht="12.75" x14ac:dyDescent="0.2">
      <c r="A267" s="1">
        <v>265</v>
      </c>
      <c r="B267" s="1">
        <v>265</v>
      </c>
      <c r="C267" s="1">
        <v>265</v>
      </c>
      <c r="D267" s="1" t="s">
        <v>2</v>
      </c>
      <c r="E267" s="1" t="s">
        <v>3</v>
      </c>
      <c r="J267" s="2">
        <v>32105</v>
      </c>
      <c r="K267" s="1">
        <v>8</v>
      </c>
      <c r="L267" s="1">
        <v>15</v>
      </c>
      <c r="M267" s="1">
        <v>12</v>
      </c>
      <c r="N267" s="1">
        <v>3</v>
      </c>
      <c r="O267" s="1" t="s">
        <v>335</v>
      </c>
      <c r="P267" s="1">
        <v>0</v>
      </c>
      <c r="Q267" s="1" t="s">
        <v>100</v>
      </c>
      <c r="S267" s="1" t="s">
        <v>71</v>
      </c>
      <c r="U267" s="1">
        <v>1</v>
      </c>
      <c r="V267" s="1" t="s">
        <v>156</v>
      </c>
      <c r="X267" s="1" t="s">
        <v>83</v>
      </c>
      <c r="Z267" s="1" t="s">
        <v>571</v>
      </c>
      <c r="AB267" s="1">
        <v>3</v>
      </c>
      <c r="AC267" s="1" t="s">
        <v>1333</v>
      </c>
      <c r="AD267" s="1" t="s">
        <v>86</v>
      </c>
      <c r="AH267" s="1" t="s">
        <v>32</v>
      </c>
      <c r="AO267" s="1" t="s">
        <v>75</v>
      </c>
      <c r="AQ267" s="1">
        <v>6</v>
      </c>
      <c r="AS267" s="1">
        <v>6</v>
      </c>
      <c r="AU267" s="1">
        <v>8</v>
      </c>
      <c r="AV267" s="1" t="s">
        <v>1334</v>
      </c>
      <c r="AW267" s="1" t="s">
        <v>77</v>
      </c>
      <c r="AY267" s="1">
        <v>10</v>
      </c>
      <c r="AZ267" s="1" t="s">
        <v>1335</v>
      </c>
      <c r="BB267" s="1" t="s">
        <v>1336</v>
      </c>
    </row>
    <row r="268" spans="1:54" ht="12.75" x14ac:dyDescent="0.2">
      <c r="A268" s="1">
        <v>266</v>
      </c>
      <c r="B268" s="1">
        <v>266</v>
      </c>
      <c r="C268" s="1">
        <v>266</v>
      </c>
      <c r="D268" s="1" t="s">
        <v>2</v>
      </c>
      <c r="E268" s="1" t="s">
        <v>3</v>
      </c>
      <c r="H268" s="1" t="s">
        <v>6</v>
      </c>
      <c r="J268" s="2">
        <v>31253</v>
      </c>
      <c r="K268" s="1">
        <v>6</v>
      </c>
      <c r="L268" s="1">
        <v>270</v>
      </c>
      <c r="M268" s="1">
        <v>9</v>
      </c>
      <c r="N268" s="1">
        <v>2</v>
      </c>
      <c r="O268" s="1" t="s">
        <v>123</v>
      </c>
      <c r="P268" s="1">
        <v>0</v>
      </c>
      <c r="Q268" s="1" t="s">
        <v>55</v>
      </c>
      <c r="S268" s="1" t="s">
        <v>106</v>
      </c>
      <c r="U268" s="1">
        <v>1</v>
      </c>
      <c r="V268" s="1" t="s">
        <v>213</v>
      </c>
      <c r="X268" s="1" t="s">
        <v>83</v>
      </c>
      <c r="Z268" s="1" t="s">
        <v>220</v>
      </c>
      <c r="AB268" s="1">
        <v>7</v>
      </c>
      <c r="AC268" s="1" t="s">
        <v>1337</v>
      </c>
      <c r="AD268" s="1" t="s">
        <v>86</v>
      </c>
      <c r="AG268" s="1" t="s">
        <v>31</v>
      </c>
      <c r="AN268" s="1" t="s">
        <v>1338</v>
      </c>
      <c r="AO268" s="1" t="s">
        <v>87</v>
      </c>
      <c r="AQ268" s="1">
        <v>6</v>
      </c>
      <c r="AS268" s="1">
        <v>4</v>
      </c>
      <c r="AU268" s="1">
        <v>100</v>
      </c>
      <c r="AV268" s="1" t="s">
        <v>1339</v>
      </c>
      <c r="AW268" s="1" t="s">
        <v>66</v>
      </c>
      <c r="AY268" s="1">
        <v>8</v>
      </c>
      <c r="AZ268" s="1" t="s">
        <v>1340</v>
      </c>
    </row>
    <row r="269" spans="1:54" ht="12.75" x14ac:dyDescent="0.2">
      <c r="A269" s="1">
        <v>267</v>
      </c>
      <c r="B269" s="1">
        <v>267</v>
      </c>
      <c r="C269" s="1">
        <v>267</v>
      </c>
      <c r="D269" s="1" t="s">
        <v>2</v>
      </c>
      <c r="J269" s="2">
        <v>35274</v>
      </c>
      <c r="K269" s="1">
        <v>6</v>
      </c>
      <c r="L269" s="1">
        <v>20</v>
      </c>
      <c r="M269" s="1">
        <v>12</v>
      </c>
      <c r="N269" s="1">
        <v>10</v>
      </c>
      <c r="O269" s="1" t="s">
        <v>189</v>
      </c>
      <c r="P269" s="1">
        <v>0</v>
      </c>
      <c r="Q269" s="1" t="s">
        <v>70</v>
      </c>
      <c r="S269" s="1" t="s">
        <v>101</v>
      </c>
      <c r="U269" s="1">
        <v>0</v>
      </c>
      <c r="AD269" s="1" t="s">
        <v>61</v>
      </c>
      <c r="AM269" s="1" t="s">
        <v>37</v>
      </c>
      <c r="AW269" s="1" t="s">
        <v>77</v>
      </c>
      <c r="AY269" s="1">
        <v>10</v>
      </c>
      <c r="AZ269" s="1" t="s">
        <v>1341</v>
      </c>
      <c r="BA269" s="1" t="s">
        <v>1342</v>
      </c>
      <c r="BB269" s="1" t="s">
        <v>1343</v>
      </c>
    </row>
    <row r="270" spans="1:54" ht="12.75" x14ac:dyDescent="0.2">
      <c r="A270" s="1">
        <v>268</v>
      </c>
      <c r="B270" s="1">
        <v>268</v>
      </c>
      <c r="C270" s="1">
        <v>268</v>
      </c>
      <c r="E270" s="1" t="s">
        <v>3</v>
      </c>
      <c r="F270" s="1" t="s">
        <v>4</v>
      </c>
      <c r="H270" s="1" t="s">
        <v>6</v>
      </c>
      <c r="J270" s="2">
        <v>32057</v>
      </c>
      <c r="K270" s="1">
        <v>6</v>
      </c>
      <c r="L270" s="1">
        <v>60</v>
      </c>
      <c r="M270" s="1">
        <v>7</v>
      </c>
      <c r="N270" s="1">
        <v>4</v>
      </c>
      <c r="O270" s="1" t="s">
        <v>99</v>
      </c>
      <c r="P270" s="1">
        <v>1</v>
      </c>
      <c r="Q270" s="1" t="s">
        <v>70</v>
      </c>
      <c r="S270" s="1" t="s">
        <v>101</v>
      </c>
      <c r="U270" s="1">
        <v>1</v>
      </c>
      <c r="V270" s="1" t="s">
        <v>406</v>
      </c>
      <c r="Y270" s="1" t="s">
        <v>1344</v>
      </c>
      <c r="AA270" s="1" t="s">
        <v>1345</v>
      </c>
      <c r="AB270" s="1">
        <v>7</v>
      </c>
      <c r="AC270" s="1" t="s">
        <v>1346</v>
      </c>
      <c r="AD270" s="1" t="s">
        <v>74</v>
      </c>
      <c r="AM270" s="1" t="s">
        <v>37</v>
      </c>
      <c r="AW270" s="1" t="s">
        <v>77</v>
      </c>
      <c r="AY270" s="1">
        <v>10</v>
      </c>
      <c r="AZ270" s="1" t="s">
        <v>1347</v>
      </c>
      <c r="BA270" s="1" t="s">
        <v>1348</v>
      </c>
      <c r="BB270" s="1" t="s">
        <v>1349</v>
      </c>
    </row>
    <row r="271" spans="1:54" ht="12.75" x14ac:dyDescent="0.2">
      <c r="A271" s="1">
        <v>269</v>
      </c>
      <c r="B271" s="1">
        <v>269</v>
      </c>
      <c r="C271" s="1">
        <v>269</v>
      </c>
      <c r="G271" s="1" t="s">
        <v>5</v>
      </c>
      <c r="H271" s="1" t="s">
        <v>6</v>
      </c>
      <c r="J271" s="2">
        <v>22548</v>
      </c>
      <c r="K271" s="1">
        <v>6</v>
      </c>
      <c r="L271" s="1">
        <v>0</v>
      </c>
      <c r="M271" s="1">
        <v>15</v>
      </c>
      <c r="N271" s="1">
        <v>26</v>
      </c>
      <c r="O271" s="1" t="s">
        <v>189</v>
      </c>
      <c r="P271" s="1">
        <v>1</v>
      </c>
      <c r="Q271" s="1" t="s">
        <v>100</v>
      </c>
      <c r="S271" s="1" t="s">
        <v>101</v>
      </c>
      <c r="U271" s="1">
        <v>1</v>
      </c>
      <c r="V271" s="1" t="s">
        <v>518</v>
      </c>
      <c r="X271" s="1" t="s">
        <v>113</v>
      </c>
      <c r="Z271" s="1" t="s">
        <v>571</v>
      </c>
      <c r="AB271" s="1">
        <v>33</v>
      </c>
      <c r="AC271" s="1" t="s">
        <v>1350</v>
      </c>
      <c r="AD271" s="1" t="s">
        <v>61</v>
      </c>
      <c r="AJ271" s="1" t="s">
        <v>34</v>
      </c>
      <c r="AO271" s="1" t="s">
        <v>62</v>
      </c>
      <c r="AR271" s="1">
        <v>20</v>
      </c>
      <c r="AT271" s="1">
        <v>10</v>
      </c>
      <c r="AU271" s="1">
        <v>36</v>
      </c>
      <c r="AV271" s="1" t="s">
        <v>1351</v>
      </c>
      <c r="AX271" s="1" t="s">
        <v>1352</v>
      </c>
      <c r="AY271" s="1">
        <v>7</v>
      </c>
      <c r="AZ271" s="1" t="s">
        <v>1353</v>
      </c>
      <c r="BA271" s="1" t="s">
        <v>1354</v>
      </c>
      <c r="BB271" s="1" t="s">
        <v>1355</v>
      </c>
    </row>
    <row r="272" spans="1:54" ht="12.75" x14ac:dyDescent="0.2">
      <c r="A272" s="1">
        <v>270</v>
      </c>
      <c r="B272" s="1">
        <v>270</v>
      </c>
      <c r="C272" s="1">
        <v>270</v>
      </c>
      <c r="G272" s="1" t="s">
        <v>5</v>
      </c>
      <c r="H272" s="1" t="s">
        <v>6</v>
      </c>
      <c r="J272" s="2">
        <v>32996</v>
      </c>
      <c r="K272" s="1">
        <v>6</v>
      </c>
      <c r="L272" s="1">
        <v>30</v>
      </c>
      <c r="M272" s="1">
        <v>8</v>
      </c>
      <c r="N272" s="1">
        <v>10</v>
      </c>
      <c r="O272" s="1" t="s">
        <v>335</v>
      </c>
      <c r="P272" s="1">
        <v>1</v>
      </c>
      <c r="Q272" s="1" t="s">
        <v>136</v>
      </c>
      <c r="S272" s="1" t="s">
        <v>56</v>
      </c>
      <c r="U272" s="1">
        <v>1</v>
      </c>
      <c r="V272" s="1" t="s">
        <v>1121</v>
      </c>
      <c r="X272" s="1" t="s">
        <v>83</v>
      </c>
      <c r="Z272" s="1" t="s">
        <v>94</v>
      </c>
      <c r="AB272" s="1">
        <v>3</v>
      </c>
      <c r="AC272" s="1" t="s">
        <v>1356</v>
      </c>
      <c r="AD272" s="1" t="s">
        <v>61</v>
      </c>
      <c r="AG272" s="1" t="s">
        <v>31</v>
      </c>
      <c r="AH272" s="1" t="s">
        <v>32</v>
      </c>
      <c r="AO272" s="1" t="s">
        <v>87</v>
      </c>
      <c r="AQ272" s="1">
        <v>3</v>
      </c>
      <c r="AS272" s="1">
        <v>2</v>
      </c>
      <c r="AU272" s="1">
        <v>20</v>
      </c>
      <c r="AV272" s="1" t="s">
        <v>1357</v>
      </c>
      <c r="AW272" s="1" t="s">
        <v>77</v>
      </c>
      <c r="AY272" s="1">
        <v>7</v>
      </c>
      <c r="AZ272" s="1" t="s">
        <v>1358</v>
      </c>
      <c r="BA272" s="1" t="s">
        <v>197</v>
      </c>
      <c r="BB272" s="1" t="s">
        <v>290</v>
      </c>
    </row>
    <row r="273" spans="1:54" ht="12.75" x14ac:dyDescent="0.2">
      <c r="A273" s="1">
        <v>271</v>
      </c>
      <c r="B273" s="1">
        <v>271</v>
      </c>
      <c r="C273" s="1">
        <v>271</v>
      </c>
      <c r="D273" s="1" t="s">
        <v>2</v>
      </c>
      <c r="E273" s="1" t="s">
        <v>3</v>
      </c>
      <c r="H273" s="1" t="s">
        <v>6</v>
      </c>
      <c r="J273" s="2">
        <v>27656</v>
      </c>
      <c r="K273" s="1">
        <v>8</v>
      </c>
      <c r="L273" s="1">
        <v>0</v>
      </c>
      <c r="M273" s="1">
        <v>10</v>
      </c>
      <c r="N273" s="1">
        <v>10</v>
      </c>
      <c r="O273" s="1" t="s">
        <v>69</v>
      </c>
      <c r="P273" s="1">
        <v>1</v>
      </c>
      <c r="Q273" s="1" t="s">
        <v>70</v>
      </c>
      <c r="S273" s="1" t="s">
        <v>101</v>
      </c>
      <c r="U273" s="1">
        <v>1</v>
      </c>
      <c r="V273" s="1" t="s">
        <v>137</v>
      </c>
      <c r="X273" s="1" t="s">
        <v>144</v>
      </c>
      <c r="Z273" s="1" t="s">
        <v>94</v>
      </c>
      <c r="AB273" s="1">
        <v>18</v>
      </c>
      <c r="AC273" s="1" t="s">
        <v>1359</v>
      </c>
      <c r="AD273" s="1" t="s">
        <v>86</v>
      </c>
      <c r="AJ273" s="1" t="s">
        <v>34</v>
      </c>
      <c r="AO273" s="1" t="s">
        <v>87</v>
      </c>
      <c r="AQ273" s="1">
        <v>4</v>
      </c>
      <c r="AT273" s="1">
        <v>30</v>
      </c>
      <c r="AU273" s="1">
        <v>50</v>
      </c>
      <c r="AV273" s="1" t="s">
        <v>1360</v>
      </c>
      <c r="AW273" s="1" t="s">
        <v>77</v>
      </c>
      <c r="AY273" s="1">
        <v>10</v>
      </c>
      <c r="AZ273" s="1" t="s">
        <v>1361</v>
      </c>
      <c r="BA273" s="1" t="s">
        <v>1362</v>
      </c>
      <c r="BB273" s="1" t="s">
        <v>1363</v>
      </c>
    </row>
    <row r="274" spans="1:54" ht="12.75" x14ac:dyDescent="0.2">
      <c r="A274" s="1">
        <v>272</v>
      </c>
      <c r="B274" s="1">
        <v>272</v>
      </c>
      <c r="C274" s="1">
        <v>272</v>
      </c>
      <c r="H274" s="1" t="s">
        <v>6</v>
      </c>
      <c r="J274" s="2">
        <v>30771</v>
      </c>
      <c r="K274" s="1">
        <v>8</v>
      </c>
      <c r="L274" s="1">
        <v>0</v>
      </c>
      <c r="M274" s="1">
        <v>10</v>
      </c>
      <c r="N274" s="1">
        <v>2</v>
      </c>
      <c r="O274" s="1" t="s">
        <v>69</v>
      </c>
      <c r="P274" s="1">
        <v>0</v>
      </c>
      <c r="Q274" s="1" t="s">
        <v>124</v>
      </c>
      <c r="S274" s="1" t="s">
        <v>71</v>
      </c>
      <c r="U274" s="1">
        <v>1</v>
      </c>
      <c r="V274" s="1" t="s">
        <v>213</v>
      </c>
      <c r="X274" s="1" t="s">
        <v>83</v>
      </c>
      <c r="Z274" s="1" t="s">
        <v>94</v>
      </c>
      <c r="AB274" s="1">
        <v>14</v>
      </c>
      <c r="AC274" s="1" t="s">
        <v>1364</v>
      </c>
      <c r="AD274" s="1" t="s">
        <v>61</v>
      </c>
      <c r="AJ274" s="1" t="s">
        <v>34</v>
      </c>
      <c r="AO274" s="1" t="s">
        <v>75</v>
      </c>
      <c r="AQ274" s="1">
        <v>6</v>
      </c>
      <c r="AS274" s="1">
        <v>2</v>
      </c>
      <c r="AU274" s="1">
        <v>12</v>
      </c>
      <c r="AV274" s="1" t="s">
        <v>1365</v>
      </c>
      <c r="AW274" s="1" t="s">
        <v>190</v>
      </c>
      <c r="AY274" s="1">
        <v>8</v>
      </c>
      <c r="AZ274" s="1" t="s">
        <v>1366</v>
      </c>
      <c r="BA274" s="1" t="s">
        <v>1367</v>
      </c>
      <c r="BB274" s="1" t="s">
        <v>1368</v>
      </c>
    </row>
    <row r="275" spans="1:54" ht="12.75" x14ac:dyDescent="0.2">
      <c r="A275" s="1">
        <v>273</v>
      </c>
      <c r="B275" s="1">
        <v>273</v>
      </c>
      <c r="C275" s="1">
        <v>273</v>
      </c>
      <c r="H275" s="1" t="s">
        <v>6</v>
      </c>
      <c r="J275" s="2">
        <v>32356</v>
      </c>
      <c r="K275" s="1">
        <v>7</v>
      </c>
      <c r="L275" s="1">
        <v>50</v>
      </c>
      <c r="M275" s="1">
        <v>10</v>
      </c>
      <c r="N275" s="1">
        <v>10</v>
      </c>
      <c r="O275" s="1" t="s">
        <v>225</v>
      </c>
      <c r="P275" s="1">
        <v>0</v>
      </c>
      <c r="Q275" s="1" t="s">
        <v>70</v>
      </c>
      <c r="S275" s="1" t="s">
        <v>101</v>
      </c>
      <c r="U275" s="1">
        <v>1</v>
      </c>
      <c r="V275" s="1" t="s">
        <v>213</v>
      </c>
      <c r="X275" s="1" t="s">
        <v>83</v>
      </c>
      <c r="Z275" s="1" t="s">
        <v>157</v>
      </c>
      <c r="AB275" s="1">
        <v>7</v>
      </c>
      <c r="AD275" s="1" t="s">
        <v>86</v>
      </c>
      <c r="AH275" s="1" t="s">
        <v>32</v>
      </c>
      <c r="AO275" s="1" t="s">
        <v>75</v>
      </c>
      <c r="AQ275" s="1">
        <v>3</v>
      </c>
      <c r="AS275" s="1">
        <v>2</v>
      </c>
      <c r="AU275" s="1">
        <v>8</v>
      </c>
      <c r="AV275" s="1" t="s">
        <v>1369</v>
      </c>
      <c r="AW275" s="1" t="s">
        <v>66</v>
      </c>
      <c r="AY275" s="1">
        <v>10</v>
      </c>
      <c r="AZ275" s="1" t="s">
        <v>1370</v>
      </c>
    </row>
    <row r="276" spans="1:54" ht="12.75" x14ac:dyDescent="0.2">
      <c r="A276" s="1">
        <v>274</v>
      </c>
      <c r="B276" s="1">
        <v>274</v>
      </c>
      <c r="C276" s="1">
        <v>274</v>
      </c>
      <c r="E276" s="1" t="s">
        <v>3</v>
      </c>
      <c r="H276" s="1" t="s">
        <v>6</v>
      </c>
      <c r="J276" s="2">
        <v>32492</v>
      </c>
      <c r="K276" s="1">
        <v>7</v>
      </c>
      <c r="L276" s="1">
        <v>120</v>
      </c>
      <c r="M276" s="1">
        <v>11</v>
      </c>
      <c r="N276" s="1">
        <v>6</v>
      </c>
      <c r="O276" s="1" t="s">
        <v>99</v>
      </c>
      <c r="P276" s="1">
        <v>1</v>
      </c>
      <c r="Q276" s="1" t="s">
        <v>70</v>
      </c>
      <c r="S276" s="1" t="s">
        <v>56</v>
      </c>
      <c r="U276" s="1">
        <v>1</v>
      </c>
      <c r="V276" s="1" t="s">
        <v>213</v>
      </c>
      <c r="X276" s="1" t="s">
        <v>83</v>
      </c>
      <c r="Z276" s="1" t="s">
        <v>94</v>
      </c>
      <c r="AB276" s="1">
        <v>3</v>
      </c>
      <c r="AC276" s="1" t="s">
        <v>1371</v>
      </c>
      <c r="AD276" s="1" t="s">
        <v>61</v>
      </c>
      <c r="AJ276" s="1" t="s">
        <v>34</v>
      </c>
      <c r="AO276" s="1" t="s">
        <v>75</v>
      </c>
      <c r="AQ276" s="1">
        <v>6</v>
      </c>
      <c r="AS276" s="1">
        <v>3</v>
      </c>
      <c r="AU276" s="1">
        <v>72</v>
      </c>
      <c r="AV276" s="1" t="s">
        <v>1372</v>
      </c>
      <c r="AW276" s="1" t="s">
        <v>190</v>
      </c>
      <c r="AY276" s="1">
        <v>9</v>
      </c>
      <c r="AZ276" s="1" t="s">
        <v>1373</v>
      </c>
      <c r="BA276" s="1" t="s">
        <v>1374</v>
      </c>
      <c r="BB276" s="1" t="s">
        <v>1375</v>
      </c>
    </row>
    <row r="277" spans="1:54" ht="12.75" x14ac:dyDescent="0.2">
      <c r="A277" s="1">
        <v>275</v>
      </c>
      <c r="B277" s="1">
        <v>275</v>
      </c>
      <c r="C277" s="1">
        <v>275</v>
      </c>
      <c r="E277" s="1" t="s">
        <v>3</v>
      </c>
      <c r="J277" s="2">
        <v>31335</v>
      </c>
      <c r="K277" s="1">
        <v>7</v>
      </c>
      <c r="L277" s="1">
        <v>30</v>
      </c>
      <c r="M277" s="1">
        <v>11</v>
      </c>
      <c r="N277" s="1">
        <v>5</v>
      </c>
      <c r="O277" s="1" t="s">
        <v>135</v>
      </c>
      <c r="P277" s="1">
        <v>0</v>
      </c>
      <c r="Q277" s="1" t="s">
        <v>55</v>
      </c>
      <c r="S277" s="1" t="s">
        <v>56</v>
      </c>
      <c r="U277" s="1">
        <v>1</v>
      </c>
      <c r="V277" s="1" t="s">
        <v>31</v>
      </c>
      <c r="X277" s="1" t="s">
        <v>83</v>
      </c>
      <c r="Z277" s="1" t="s">
        <v>220</v>
      </c>
      <c r="AB277" s="1">
        <v>4</v>
      </c>
      <c r="AC277" s="1" t="s">
        <v>1376</v>
      </c>
      <c r="AD277" s="1" t="s">
        <v>86</v>
      </c>
      <c r="AE277" s="1" t="s">
        <v>29</v>
      </c>
      <c r="AF277" s="1" t="s">
        <v>30</v>
      </c>
      <c r="AO277" s="1" t="s">
        <v>163</v>
      </c>
      <c r="AQ277" s="1">
        <v>3</v>
      </c>
      <c r="AS277" s="1">
        <v>5</v>
      </c>
      <c r="AU277" s="1">
        <v>60</v>
      </c>
      <c r="AV277" s="1" t="s">
        <v>1377</v>
      </c>
      <c r="AW277" s="1" t="s">
        <v>77</v>
      </c>
      <c r="AY277" s="1">
        <v>7</v>
      </c>
      <c r="AZ277" s="1" t="s">
        <v>1378</v>
      </c>
      <c r="BA277" s="1" t="s">
        <v>1379</v>
      </c>
      <c r="BB277" s="1" t="s">
        <v>290</v>
      </c>
    </row>
    <row r="278" spans="1:54" ht="12.75" x14ac:dyDescent="0.2">
      <c r="A278" s="1">
        <v>276</v>
      </c>
      <c r="B278" s="1">
        <v>276</v>
      </c>
      <c r="C278" s="1">
        <v>276</v>
      </c>
      <c r="D278" s="1" t="s">
        <v>2</v>
      </c>
      <c r="J278" s="2">
        <v>32604</v>
      </c>
      <c r="K278" s="1">
        <v>8</v>
      </c>
      <c r="L278" s="1">
        <v>60</v>
      </c>
      <c r="M278" s="1">
        <v>13</v>
      </c>
      <c r="N278" s="1">
        <v>3</v>
      </c>
      <c r="O278" s="1" t="s">
        <v>105</v>
      </c>
      <c r="P278" s="1">
        <v>1</v>
      </c>
      <c r="Q278" s="1" t="s">
        <v>81</v>
      </c>
      <c r="S278" s="1" t="s">
        <v>71</v>
      </c>
      <c r="U278" s="1">
        <v>1</v>
      </c>
      <c r="V278" s="1" t="s">
        <v>213</v>
      </c>
      <c r="X278" s="1" t="s">
        <v>83</v>
      </c>
      <c r="Z278" s="1" t="s">
        <v>305</v>
      </c>
      <c r="AB278" s="1">
        <v>5</v>
      </c>
      <c r="AC278" s="1" t="s">
        <v>1380</v>
      </c>
      <c r="AD278" s="1" t="s">
        <v>61</v>
      </c>
      <c r="AN278" s="1" t="s">
        <v>1381</v>
      </c>
      <c r="AO278" s="1" t="s">
        <v>62</v>
      </c>
      <c r="AQ278" s="1">
        <v>3</v>
      </c>
      <c r="AS278" s="1">
        <v>6</v>
      </c>
      <c r="AU278" s="1">
        <v>12</v>
      </c>
      <c r="AV278" s="1" t="s">
        <v>1382</v>
      </c>
      <c r="AW278" s="1" t="s">
        <v>77</v>
      </c>
      <c r="AY278" s="1">
        <v>10</v>
      </c>
      <c r="AZ278" s="1" t="s">
        <v>1383</v>
      </c>
      <c r="BA278" s="1" t="s">
        <v>1384</v>
      </c>
      <c r="BB278" s="1" t="s">
        <v>1385</v>
      </c>
    </row>
    <row r="279" spans="1:54" ht="12.75" x14ac:dyDescent="0.2">
      <c r="A279" s="1">
        <v>277</v>
      </c>
      <c r="B279" s="1">
        <v>277</v>
      </c>
      <c r="C279" s="1">
        <v>277</v>
      </c>
      <c r="E279" s="1" t="s">
        <v>3</v>
      </c>
      <c r="H279" s="1" t="s">
        <v>6</v>
      </c>
      <c r="J279" s="2">
        <v>33046</v>
      </c>
      <c r="K279" s="1">
        <v>9</v>
      </c>
      <c r="L279" s="1">
        <v>0</v>
      </c>
      <c r="M279" s="1">
        <v>10</v>
      </c>
      <c r="N279" s="1">
        <v>10</v>
      </c>
      <c r="O279" s="1" t="s">
        <v>91</v>
      </c>
      <c r="P279" s="1">
        <v>0</v>
      </c>
      <c r="Q279" s="1" t="s">
        <v>55</v>
      </c>
      <c r="S279" s="1" t="s">
        <v>106</v>
      </c>
      <c r="U279" s="1">
        <v>1</v>
      </c>
      <c r="V279" s="1" t="s">
        <v>72</v>
      </c>
      <c r="X279" s="1" t="s">
        <v>93</v>
      </c>
      <c r="Z279" s="1" t="s">
        <v>59</v>
      </c>
      <c r="AB279" s="1">
        <v>3</v>
      </c>
      <c r="AC279" s="1" t="s">
        <v>1386</v>
      </c>
      <c r="AD279" s="1" t="s">
        <v>74</v>
      </c>
      <c r="AJ279" s="1" t="s">
        <v>34</v>
      </c>
      <c r="AO279" s="1" t="s">
        <v>62</v>
      </c>
      <c r="AQ279" s="1">
        <v>4</v>
      </c>
      <c r="AS279" s="1">
        <v>3</v>
      </c>
      <c r="AU279" s="1">
        <v>6</v>
      </c>
      <c r="AV279" s="1" t="s">
        <v>1387</v>
      </c>
      <c r="AW279" s="1" t="s">
        <v>66</v>
      </c>
      <c r="AY279" s="1">
        <v>8</v>
      </c>
      <c r="AZ279" s="1" t="s">
        <v>1388</v>
      </c>
      <c r="BA279" s="1" t="s">
        <v>1389</v>
      </c>
      <c r="BB279" s="1" t="s">
        <v>1390</v>
      </c>
    </row>
    <row r="280" spans="1:54" ht="12.75" x14ac:dyDescent="0.2">
      <c r="A280" s="1">
        <v>278</v>
      </c>
      <c r="B280" s="1">
        <v>278</v>
      </c>
      <c r="C280" s="1">
        <v>278</v>
      </c>
      <c r="D280" s="1" t="s">
        <v>2</v>
      </c>
      <c r="J280" s="2">
        <v>28811</v>
      </c>
      <c r="K280" s="1">
        <v>7</v>
      </c>
      <c r="L280" s="1">
        <v>30</v>
      </c>
      <c r="M280" s="1">
        <v>14</v>
      </c>
      <c r="N280" s="1">
        <v>6</v>
      </c>
      <c r="O280" s="1" t="s">
        <v>335</v>
      </c>
      <c r="P280" s="1">
        <v>1</v>
      </c>
      <c r="Q280" s="1" t="s">
        <v>55</v>
      </c>
      <c r="S280" s="1" t="s">
        <v>56</v>
      </c>
      <c r="U280" s="1">
        <v>1</v>
      </c>
      <c r="V280" s="1" t="s">
        <v>82</v>
      </c>
      <c r="X280" s="1" t="s">
        <v>144</v>
      </c>
      <c r="Z280" s="1" t="s">
        <v>94</v>
      </c>
      <c r="AB280" s="1">
        <v>16</v>
      </c>
      <c r="AC280" s="1" t="s">
        <v>1391</v>
      </c>
      <c r="AD280" s="1" t="s">
        <v>61</v>
      </c>
      <c r="AI280" s="1" t="s">
        <v>33</v>
      </c>
      <c r="AO280" s="1" t="s">
        <v>163</v>
      </c>
      <c r="AQ280" s="1">
        <v>6</v>
      </c>
      <c r="AS280" s="1">
        <v>6</v>
      </c>
      <c r="AU280" s="1">
        <v>40</v>
      </c>
      <c r="AV280" s="1" t="s">
        <v>1392</v>
      </c>
      <c r="AW280" s="1" t="s">
        <v>77</v>
      </c>
      <c r="AY280" s="1">
        <v>9</v>
      </c>
      <c r="AZ280" s="1" t="s">
        <v>1393</v>
      </c>
      <c r="BA280" s="1" t="s">
        <v>1394</v>
      </c>
      <c r="BB280" s="1" t="s">
        <v>318</v>
      </c>
    </row>
    <row r="281" spans="1:54" ht="12.75" x14ac:dyDescent="0.2">
      <c r="A281" s="1">
        <v>279</v>
      </c>
      <c r="B281" s="1">
        <v>279</v>
      </c>
      <c r="C281" s="1">
        <v>279</v>
      </c>
      <c r="E281" s="1" t="s">
        <v>3</v>
      </c>
      <c r="J281" s="2">
        <v>34183</v>
      </c>
      <c r="K281" s="1">
        <v>8</v>
      </c>
      <c r="L281" s="1">
        <v>50</v>
      </c>
      <c r="M281" s="1">
        <v>3</v>
      </c>
      <c r="N281" s="1">
        <v>5</v>
      </c>
      <c r="O281" s="1" t="s">
        <v>54</v>
      </c>
      <c r="P281" s="1">
        <v>1</v>
      </c>
      <c r="Q281" s="1" t="s">
        <v>70</v>
      </c>
      <c r="T281" s="1" t="s">
        <v>1395</v>
      </c>
      <c r="U281" s="1">
        <v>0</v>
      </c>
      <c r="AD281" s="1" t="s">
        <v>61</v>
      </c>
      <c r="AJ281" s="1" t="s">
        <v>34</v>
      </c>
      <c r="AO281" s="1" t="s">
        <v>62</v>
      </c>
      <c r="AQ281" s="1">
        <v>1</v>
      </c>
      <c r="AS281" s="1">
        <v>3</v>
      </c>
      <c r="AU281" s="1">
        <v>4</v>
      </c>
      <c r="AV281" s="1" t="s">
        <v>1396</v>
      </c>
      <c r="AW281" s="1" t="s">
        <v>77</v>
      </c>
      <c r="AY281" s="1">
        <v>10</v>
      </c>
      <c r="AZ281" s="1" t="s">
        <v>1397</v>
      </c>
      <c r="BA281" s="1" t="s">
        <v>1398</v>
      </c>
    </row>
    <row r="282" spans="1:54" ht="12.75" x14ac:dyDescent="0.2">
      <c r="A282" s="1">
        <v>280</v>
      </c>
      <c r="B282" s="1">
        <v>280</v>
      </c>
      <c r="C282" s="1">
        <v>280</v>
      </c>
      <c r="D282" s="1" t="s">
        <v>2</v>
      </c>
      <c r="G282" s="1" t="s">
        <v>5</v>
      </c>
      <c r="H282" s="1" t="s">
        <v>6</v>
      </c>
      <c r="J282" s="2">
        <v>31141</v>
      </c>
      <c r="K282" s="1">
        <v>8</v>
      </c>
      <c r="L282" s="1">
        <v>120</v>
      </c>
      <c r="M282" s="1">
        <v>10</v>
      </c>
      <c r="N282" s="1">
        <v>10</v>
      </c>
      <c r="O282" s="1" t="s">
        <v>69</v>
      </c>
      <c r="P282" s="1">
        <v>1</v>
      </c>
      <c r="Q282" s="1" t="s">
        <v>55</v>
      </c>
      <c r="S282" s="1" t="s">
        <v>101</v>
      </c>
      <c r="U282" s="1">
        <v>1</v>
      </c>
      <c r="V282" s="1" t="s">
        <v>406</v>
      </c>
      <c r="X282" s="1" t="s">
        <v>58</v>
      </c>
      <c r="Z282" s="1" t="s">
        <v>94</v>
      </c>
      <c r="AB282" s="1">
        <v>10</v>
      </c>
      <c r="AC282" s="1" t="s">
        <v>1399</v>
      </c>
      <c r="AD282" s="1" t="s">
        <v>61</v>
      </c>
      <c r="AI282" s="1" t="s">
        <v>33</v>
      </c>
      <c r="AO282" s="1" t="s">
        <v>75</v>
      </c>
      <c r="AQ282" s="1">
        <v>6</v>
      </c>
      <c r="AS282" s="1">
        <v>6</v>
      </c>
      <c r="AU282" s="1">
        <v>48</v>
      </c>
      <c r="AV282" s="1" t="s">
        <v>1400</v>
      </c>
      <c r="AW282" s="1" t="s">
        <v>77</v>
      </c>
      <c r="AY282" s="1">
        <v>10</v>
      </c>
      <c r="AZ282" s="1" t="s">
        <v>1401</v>
      </c>
      <c r="BA282" s="1" t="s">
        <v>1402</v>
      </c>
      <c r="BB282" s="1" t="s">
        <v>1403</v>
      </c>
    </row>
    <row r="283" spans="1:54" ht="12.75" x14ac:dyDescent="0.2">
      <c r="A283" s="1">
        <v>281</v>
      </c>
      <c r="B283" s="1">
        <v>281</v>
      </c>
      <c r="C283" s="1">
        <v>281</v>
      </c>
      <c r="D283" s="1" t="s">
        <v>2</v>
      </c>
      <c r="H283" s="1" t="s">
        <v>6</v>
      </c>
      <c r="J283" s="2">
        <v>31929</v>
      </c>
      <c r="K283" s="1">
        <v>8</v>
      </c>
      <c r="L283" s="1">
        <v>0</v>
      </c>
      <c r="M283" s="1">
        <v>8</v>
      </c>
      <c r="N283" s="1">
        <v>10</v>
      </c>
      <c r="O283" s="1" t="s">
        <v>135</v>
      </c>
      <c r="P283" s="1">
        <v>1</v>
      </c>
      <c r="Q283" s="1" t="s">
        <v>70</v>
      </c>
      <c r="T283" s="1" t="s">
        <v>1404</v>
      </c>
      <c r="U283" s="1">
        <v>1</v>
      </c>
      <c r="V283" s="1" t="s">
        <v>112</v>
      </c>
      <c r="X283" s="1" t="s">
        <v>113</v>
      </c>
      <c r="Z283" s="1" t="s">
        <v>94</v>
      </c>
      <c r="AB283" s="1">
        <v>5</v>
      </c>
      <c r="AC283" s="1" t="s">
        <v>199</v>
      </c>
      <c r="AD283" s="1" t="s">
        <v>362</v>
      </c>
      <c r="AJ283" s="1" t="s">
        <v>34</v>
      </c>
      <c r="AO283" s="1" t="s">
        <v>1077</v>
      </c>
      <c r="AQ283" s="1">
        <v>6</v>
      </c>
      <c r="AT283" s="1">
        <v>10</v>
      </c>
      <c r="AU283" s="1">
        <v>10</v>
      </c>
      <c r="AV283" s="1" t="s">
        <v>1405</v>
      </c>
      <c r="AW283" s="1" t="s">
        <v>66</v>
      </c>
      <c r="AY283" s="1">
        <v>10</v>
      </c>
      <c r="AZ283" s="1" t="s">
        <v>1406</v>
      </c>
      <c r="BA283" s="1" t="s">
        <v>1407</v>
      </c>
      <c r="BB283" s="1" t="s">
        <v>1408</v>
      </c>
    </row>
    <row r="284" spans="1:54" ht="12.75" x14ac:dyDescent="0.2">
      <c r="A284" s="1">
        <v>282</v>
      </c>
      <c r="B284" s="1">
        <v>282</v>
      </c>
      <c r="C284" s="1">
        <v>282</v>
      </c>
      <c r="H284" s="1" t="s">
        <v>6</v>
      </c>
      <c r="J284" s="2">
        <v>34818</v>
      </c>
      <c r="K284" s="1">
        <v>8</v>
      </c>
      <c r="L284" s="1">
        <v>150</v>
      </c>
      <c r="M284" s="1">
        <v>12</v>
      </c>
      <c r="N284" s="1">
        <v>2</v>
      </c>
      <c r="O284" s="1" t="s">
        <v>69</v>
      </c>
      <c r="P284" s="1">
        <v>1</v>
      </c>
      <c r="Q284" s="1" t="s">
        <v>70</v>
      </c>
      <c r="S284" s="1" t="s">
        <v>106</v>
      </c>
      <c r="U284" s="1">
        <v>1</v>
      </c>
      <c r="V284" s="1" t="s">
        <v>213</v>
      </c>
      <c r="Y284" s="1" t="s">
        <v>1409</v>
      </c>
      <c r="Z284" s="1" t="s">
        <v>94</v>
      </c>
      <c r="AB284" s="1">
        <v>0</v>
      </c>
      <c r="AC284" s="1" t="s">
        <v>1410</v>
      </c>
      <c r="AD284" s="1" t="s">
        <v>61</v>
      </c>
      <c r="AH284" s="1" t="s">
        <v>32</v>
      </c>
      <c r="AO284" s="1" t="s">
        <v>75</v>
      </c>
      <c r="AR284" s="1">
        <v>10</v>
      </c>
      <c r="AS284" s="1">
        <v>5</v>
      </c>
      <c r="AU284" s="1">
        <v>8</v>
      </c>
      <c r="AV284" s="1" t="s">
        <v>1411</v>
      </c>
      <c r="AW284" s="1" t="s">
        <v>77</v>
      </c>
      <c r="AY284" s="1">
        <v>10</v>
      </c>
      <c r="AZ284" s="1" t="s">
        <v>1412</v>
      </c>
    </row>
    <row r="285" spans="1:54" ht="12.75" x14ac:dyDescent="0.2">
      <c r="A285" s="1">
        <v>283</v>
      </c>
      <c r="B285" s="1">
        <v>283</v>
      </c>
      <c r="C285" s="1">
        <v>283</v>
      </c>
      <c r="E285" s="1" t="s">
        <v>3</v>
      </c>
      <c r="J285" s="2">
        <v>33030</v>
      </c>
      <c r="K285" s="1">
        <v>7</v>
      </c>
      <c r="L285" s="1">
        <v>30</v>
      </c>
      <c r="M285" s="1">
        <v>10</v>
      </c>
      <c r="N285" s="1">
        <v>18</v>
      </c>
      <c r="O285" s="1" t="s">
        <v>225</v>
      </c>
      <c r="P285" s="1">
        <v>1</v>
      </c>
      <c r="Q285" s="1" t="s">
        <v>55</v>
      </c>
      <c r="S285" s="1" t="s">
        <v>101</v>
      </c>
      <c r="U285" s="1">
        <v>1</v>
      </c>
      <c r="V285" s="1" t="s">
        <v>156</v>
      </c>
      <c r="X285" s="1" t="s">
        <v>83</v>
      </c>
      <c r="Z285" s="1" t="s">
        <v>355</v>
      </c>
      <c r="AB285" s="1">
        <v>4</v>
      </c>
      <c r="AC285" s="1" t="s">
        <v>1413</v>
      </c>
      <c r="AD285" s="1" t="s">
        <v>362</v>
      </c>
      <c r="AG285" s="1" t="s">
        <v>31</v>
      </c>
      <c r="AH285" s="1" t="s">
        <v>32</v>
      </c>
      <c r="AO285" s="1" t="s">
        <v>75</v>
      </c>
      <c r="AQ285" s="1">
        <v>6</v>
      </c>
      <c r="AS285" s="1">
        <v>4</v>
      </c>
      <c r="AU285" s="1">
        <v>10</v>
      </c>
      <c r="AV285" s="1" t="s">
        <v>1414</v>
      </c>
      <c r="AW285" s="1" t="s">
        <v>77</v>
      </c>
      <c r="AY285" s="1">
        <v>10</v>
      </c>
      <c r="AZ285" s="1" t="s">
        <v>1415</v>
      </c>
      <c r="BA285" s="1" t="s">
        <v>1416</v>
      </c>
      <c r="BB285" s="1" t="s">
        <v>1417</v>
      </c>
    </row>
    <row r="286" spans="1:54" ht="12.75" x14ac:dyDescent="0.2">
      <c r="A286" s="1">
        <v>284</v>
      </c>
      <c r="B286" s="1">
        <v>284</v>
      </c>
      <c r="C286" s="1">
        <v>284</v>
      </c>
      <c r="D286" s="1" t="s">
        <v>2</v>
      </c>
      <c r="H286" s="1" t="s">
        <v>6</v>
      </c>
      <c r="J286" s="2">
        <v>42813</v>
      </c>
      <c r="K286" s="1">
        <v>7</v>
      </c>
      <c r="L286" s="1">
        <v>0</v>
      </c>
      <c r="M286" s="1">
        <v>13</v>
      </c>
      <c r="N286" s="1">
        <v>5</v>
      </c>
      <c r="O286" s="1" t="s">
        <v>105</v>
      </c>
      <c r="P286" s="1">
        <v>1</v>
      </c>
      <c r="Q286" s="1" t="s">
        <v>70</v>
      </c>
      <c r="S286" s="1" t="s">
        <v>106</v>
      </c>
      <c r="U286" s="1">
        <v>0</v>
      </c>
      <c r="AD286" s="1" t="s">
        <v>61</v>
      </c>
      <c r="AH286" s="1" t="s">
        <v>32</v>
      </c>
      <c r="AO286" s="1" t="s">
        <v>87</v>
      </c>
      <c r="AR286" s="1">
        <v>25</v>
      </c>
      <c r="AT286" s="1">
        <v>15</v>
      </c>
      <c r="AU286" s="1">
        <v>50</v>
      </c>
      <c r="AV286" s="1" t="s">
        <v>1418</v>
      </c>
      <c r="AW286" s="1" t="s">
        <v>66</v>
      </c>
      <c r="AY286" s="1">
        <v>9</v>
      </c>
      <c r="AZ286" s="1" t="s">
        <v>1419</v>
      </c>
      <c r="BA286" s="1" t="s">
        <v>1420</v>
      </c>
      <c r="BB286" s="1" t="s">
        <v>290</v>
      </c>
    </row>
    <row r="287" spans="1:54" ht="12.75" x14ac:dyDescent="0.2">
      <c r="A287" s="1">
        <v>285</v>
      </c>
      <c r="B287" s="1">
        <v>285</v>
      </c>
      <c r="C287" s="1">
        <v>285</v>
      </c>
      <c r="H287" s="1" t="s">
        <v>6</v>
      </c>
      <c r="J287" s="2">
        <v>31988</v>
      </c>
      <c r="K287" s="1">
        <v>7</v>
      </c>
      <c r="L287" s="1">
        <v>20</v>
      </c>
      <c r="M287" s="1">
        <v>7</v>
      </c>
      <c r="N287" s="1">
        <v>10</v>
      </c>
      <c r="O287" s="1" t="s">
        <v>135</v>
      </c>
      <c r="P287" s="1">
        <v>1</v>
      </c>
      <c r="Q287" s="1" t="s">
        <v>70</v>
      </c>
      <c r="S287" s="1" t="s">
        <v>101</v>
      </c>
      <c r="U287" s="1">
        <v>1</v>
      </c>
      <c r="V287" s="1" t="s">
        <v>213</v>
      </c>
      <c r="X287" s="1" t="s">
        <v>83</v>
      </c>
      <c r="Z287" s="1" t="s">
        <v>94</v>
      </c>
      <c r="AB287" s="1">
        <v>8</v>
      </c>
      <c r="AC287" s="1" t="s">
        <v>1421</v>
      </c>
      <c r="AD287" s="1" t="s">
        <v>61</v>
      </c>
      <c r="AJ287" s="1" t="s">
        <v>34</v>
      </c>
      <c r="AO287" s="1" t="s">
        <v>62</v>
      </c>
      <c r="AQ287" s="1">
        <v>3</v>
      </c>
      <c r="AS287" s="1">
        <v>3</v>
      </c>
      <c r="AU287" s="1">
        <v>8</v>
      </c>
      <c r="AV287" s="1" t="s">
        <v>1422</v>
      </c>
      <c r="AX287" s="1" t="s">
        <v>1423</v>
      </c>
      <c r="AY287" s="1">
        <v>10</v>
      </c>
      <c r="AZ287" s="1" t="s">
        <v>1424</v>
      </c>
    </row>
    <row r="288" spans="1:54" ht="12.75" x14ac:dyDescent="0.2">
      <c r="A288" s="1">
        <v>286</v>
      </c>
      <c r="B288" s="1">
        <v>286</v>
      </c>
      <c r="C288" s="1">
        <v>286</v>
      </c>
      <c r="D288" s="1" t="s">
        <v>2</v>
      </c>
      <c r="E288" s="1" t="s">
        <v>3</v>
      </c>
      <c r="H288" s="1" t="s">
        <v>6</v>
      </c>
      <c r="J288" s="2">
        <v>32991</v>
      </c>
      <c r="K288" s="1">
        <v>7</v>
      </c>
      <c r="L288" s="1">
        <v>45</v>
      </c>
      <c r="M288" s="1">
        <v>12</v>
      </c>
      <c r="N288" s="1">
        <v>2</v>
      </c>
      <c r="O288" s="1" t="s">
        <v>303</v>
      </c>
      <c r="P288" s="1">
        <v>1</v>
      </c>
      <c r="Q288" s="1" t="s">
        <v>70</v>
      </c>
      <c r="S288" s="1" t="s">
        <v>56</v>
      </c>
      <c r="U288" s="1">
        <v>1</v>
      </c>
      <c r="V288" s="1" t="s">
        <v>156</v>
      </c>
      <c r="Y288" s="1" t="s">
        <v>728</v>
      </c>
      <c r="AA288" s="1" t="s">
        <v>1425</v>
      </c>
      <c r="AB288" s="1">
        <v>2</v>
      </c>
      <c r="AC288" s="4" t="s">
        <v>1426</v>
      </c>
      <c r="AD288" s="1" t="s">
        <v>86</v>
      </c>
      <c r="AJ288" s="1" t="s">
        <v>34</v>
      </c>
      <c r="AO288" s="1" t="s">
        <v>87</v>
      </c>
      <c r="AQ288" s="1">
        <v>6</v>
      </c>
      <c r="AS288" s="1">
        <v>4</v>
      </c>
      <c r="AU288" s="1">
        <v>6</v>
      </c>
      <c r="AV288" s="1" t="s">
        <v>1427</v>
      </c>
      <c r="AW288" s="1" t="s">
        <v>376</v>
      </c>
      <c r="AY288" s="1">
        <v>9</v>
      </c>
      <c r="AZ288" s="1" t="s">
        <v>1428</v>
      </c>
    </row>
    <row r="289" spans="1:54" ht="12.75" x14ac:dyDescent="0.2">
      <c r="A289" s="1">
        <v>287</v>
      </c>
      <c r="B289" s="1">
        <v>287</v>
      </c>
      <c r="C289" s="1">
        <v>287</v>
      </c>
      <c r="E289" s="1" t="s">
        <v>3</v>
      </c>
      <c r="J289" s="2">
        <v>27674</v>
      </c>
      <c r="K289" s="1">
        <v>5</v>
      </c>
      <c r="L289" s="1">
        <v>75</v>
      </c>
      <c r="M289" s="1">
        <v>10</v>
      </c>
      <c r="N289" s="1">
        <v>10</v>
      </c>
      <c r="O289" s="1" t="s">
        <v>99</v>
      </c>
      <c r="P289" s="1">
        <v>1</v>
      </c>
      <c r="Q289" s="1" t="s">
        <v>70</v>
      </c>
      <c r="S289" s="1" t="s">
        <v>101</v>
      </c>
      <c r="U289" s="1">
        <v>1</v>
      </c>
      <c r="V289" s="1" t="s">
        <v>213</v>
      </c>
      <c r="X289" s="1" t="s">
        <v>83</v>
      </c>
      <c r="Z289" s="1" t="s">
        <v>157</v>
      </c>
      <c r="AB289" s="1">
        <v>17</v>
      </c>
      <c r="AD289" s="1" t="s">
        <v>61</v>
      </c>
      <c r="AJ289" s="1" t="s">
        <v>34</v>
      </c>
      <c r="AN289" s="1" t="s">
        <v>1429</v>
      </c>
      <c r="AO289" s="1" t="s">
        <v>75</v>
      </c>
      <c r="AR289" s="1">
        <v>10</v>
      </c>
      <c r="AT289" s="1">
        <v>10</v>
      </c>
      <c r="AU289" s="1">
        <v>15</v>
      </c>
      <c r="AV289" s="1" t="s">
        <v>1430</v>
      </c>
      <c r="AW289" s="1" t="s">
        <v>66</v>
      </c>
      <c r="AY289" s="1">
        <v>10</v>
      </c>
      <c r="AZ289" s="1" t="s">
        <v>1431</v>
      </c>
      <c r="BA289" s="1" t="s">
        <v>322</v>
      </c>
    </row>
    <row r="290" spans="1:54" ht="12.75" x14ac:dyDescent="0.2">
      <c r="A290" s="1">
        <v>288</v>
      </c>
      <c r="B290" s="1">
        <v>288</v>
      </c>
      <c r="C290" s="1">
        <v>288</v>
      </c>
      <c r="D290" s="1" t="s">
        <v>2</v>
      </c>
      <c r="G290" s="1" t="s">
        <v>5</v>
      </c>
      <c r="H290" s="1" t="s">
        <v>6</v>
      </c>
      <c r="J290" s="2">
        <v>30999</v>
      </c>
      <c r="K290" s="1">
        <v>6</v>
      </c>
      <c r="L290" s="1">
        <v>35</v>
      </c>
      <c r="M290" s="1">
        <v>10</v>
      </c>
      <c r="N290" s="1">
        <v>1</v>
      </c>
      <c r="O290" s="1" t="s">
        <v>54</v>
      </c>
      <c r="P290" s="1">
        <v>1</v>
      </c>
      <c r="Q290" s="1" t="s">
        <v>100</v>
      </c>
      <c r="S290" s="1" t="s">
        <v>106</v>
      </c>
      <c r="U290" s="1">
        <v>1</v>
      </c>
      <c r="V290" s="1" t="s">
        <v>411</v>
      </c>
      <c r="X290" s="1" t="s">
        <v>83</v>
      </c>
      <c r="Z290" s="1" t="s">
        <v>355</v>
      </c>
      <c r="AB290" s="1">
        <v>10</v>
      </c>
      <c r="AC290" s="1" t="s">
        <v>987</v>
      </c>
      <c r="AD290" s="1" t="s">
        <v>61</v>
      </c>
      <c r="AG290" s="1" t="s">
        <v>31</v>
      </c>
      <c r="AO290" s="1" t="s">
        <v>87</v>
      </c>
      <c r="AQ290" s="1">
        <v>5</v>
      </c>
      <c r="AS290" s="1">
        <v>5</v>
      </c>
      <c r="AU290" s="1">
        <v>15</v>
      </c>
      <c r="AV290" s="1" t="s">
        <v>1432</v>
      </c>
      <c r="AW290" s="1" t="s">
        <v>66</v>
      </c>
      <c r="AY290" s="1">
        <v>10</v>
      </c>
      <c r="AZ290" s="1" t="s">
        <v>1433</v>
      </c>
      <c r="BA290" s="1" t="s">
        <v>1434</v>
      </c>
      <c r="BB290" s="1" t="s">
        <v>118</v>
      </c>
    </row>
    <row r="291" spans="1:54" ht="12.75" x14ac:dyDescent="0.2">
      <c r="A291" s="1">
        <v>289</v>
      </c>
      <c r="B291" s="1">
        <v>289</v>
      </c>
      <c r="C291" s="1">
        <v>289</v>
      </c>
      <c r="H291" s="1" t="s">
        <v>6</v>
      </c>
      <c r="J291" s="2">
        <v>29004</v>
      </c>
      <c r="K291" s="1">
        <v>6</v>
      </c>
      <c r="L291" s="1">
        <v>30</v>
      </c>
      <c r="M291" s="1">
        <v>10</v>
      </c>
      <c r="N291" s="1">
        <v>5</v>
      </c>
      <c r="O291" s="1" t="s">
        <v>225</v>
      </c>
      <c r="P291" s="1">
        <v>1</v>
      </c>
      <c r="Q291" s="1" t="s">
        <v>70</v>
      </c>
      <c r="S291" s="1" t="s">
        <v>101</v>
      </c>
      <c r="U291" s="1">
        <v>1</v>
      </c>
      <c r="V291" s="1" t="s">
        <v>7</v>
      </c>
      <c r="X291" s="1" t="s">
        <v>93</v>
      </c>
      <c r="Z291" s="1" t="s">
        <v>220</v>
      </c>
      <c r="AB291" s="1">
        <v>17</v>
      </c>
      <c r="AC291" s="1" t="s">
        <v>1435</v>
      </c>
      <c r="AD291" s="1" t="s">
        <v>86</v>
      </c>
      <c r="AJ291" s="1" t="s">
        <v>34</v>
      </c>
      <c r="AO291" s="1" t="s">
        <v>62</v>
      </c>
      <c r="AQ291" s="1">
        <v>4</v>
      </c>
      <c r="AT291" s="1">
        <v>10</v>
      </c>
      <c r="AU291" s="1">
        <v>12</v>
      </c>
      <c r="AV291" s="1" t="s">
        <v>1436</v>
      </c>
      <c r="AW291" s="1" t="s">
        <v>192</v>
      </c>
      <c r="AY291" s="1">
        <v>10</v>
      </c>
      <c r="AZ291" s="1" t="s">
        <v>1437</v>
      </c>
      <c r="BA291" s="1" t="s">
        <v>1438</v>
      </c>
    </row>
    <row r="292" spans="1:54" ht="12.75" x14ac:dyDescent="0.2">
      <c r="A292" s="1">
        <v>290</v>
      </c>
      <c r="B292" s="1">
        <v>290</v>
      </c>
      <c r="C292" s="1">
        <v>290</v>
      </c>
      <c r="D292" s="1" t="s">
        <v>2</v>
      </c>
      <c r="E292" s="1" t="s">
        <v>3</v>
      </c>
      <c r="F292" s="1" t="s">
        <v>4</v>
      </c>
      <c r="G292" s="1" t="s">
        <v>5</v>
      </c>
      <c r="H292" s="1" t="s">
        <v>6</v>
      </c>
      <c r="J292" s="2">
        <v>32562</v>
      </c>
      <c r="K292" s="1">
        <v>6</v>
      </c>
      <c r="L292" s="1">
        <v>90</v>
      </c>
      <c r="M292" s="1">
        <v>7</v>
      </c>
      <c r="N292" s="1">
        <v>5</v>
      </c>
      <c r="O292" s="1" t="s">
        <v>54</v>
      </c>
      <c r="P292" s="1">
        <v>0</v>
      </c>
      <c r="Q292" s="1" t="s">
        <v>136</v>
      </c>
      <c r="S292" s="1" t="s">
        <v>101</v>
      </c>
      <c r="U292" s="1">
        <v>1</v>
      </c>
      <c r="V292" s="1" t="s">
        <v>72</v>
      </c>
      <c r="X292" s="1" t="s">
        <v>349</v>
      </c>
      <c r="Z292" s="1" t="s">
        <v>59</v>
      </c>
      <c r="AB292" s="1">
        <v>0</v>
      </c>
      <c r="AC292" s="1" t="s">
        <v>60</v>
      </c>
      <c r="AD292" s="1" t="s">
        <v>74</v>
      </c>
      <c r="AJ292" s="1" t="s">
        <v>34</v>
      </c>
      <c r="AO292" s="1" t="s">
        <v>75</v>
      </c>
      <c r="AQ292" s="1">
        <v>4</v>
      </c>
      <c r="AS292" s="1">
        <v>6</v>
      </c>
      <c r="AU292" s="1">
        <v>6</v>
      </c>
      <c r="AV292" s="1" t="s">
        <v>1439</v>
      </c>
      <c r="AX292" s="1" t="s">
        <v>1440</v>
      </c>
      <c r="AY292" s="1">
        <v>8</v>
      </c>
      <c r="AZ292" s="1" t="s">
        <v>1441</v>
      </c>
      <c r="BA292" s="1" t="s">
        <v>1442</v>
      </c>
      <c r="BB292" s="1" t="s">
        <v>1443</v>
      </c>
    </row>
    <row r="293" spans="1:54" ht="12.75" x14ac:dyDescent="0.2">
      <c r="A293" s="1">
        <v>291</v>
      </c>
      <c r="B293" s="1">
        <v>291</v>
      </c>
      <c r="C293" s="1">
        <v>291</v>
      </c>
      <c r="E293" s="1" t="s">
        <v>3</v>
      </c>
      <c r="J293" s="2">
        <v>31633</v>
      </c>
      <c r="K293" s="1">
        <v>9</v>
      </c>
      <c r="L293" s="1">
        <v>20</v>
      </c>
      <c r="M293" s="1">
        <v>10</v>
      </c>
      <c r="N293" s="1">
        <v>40</v>
      </c>
      <c r="O293" s="1" t="s">
        <v>99</v>
      </c>
      <c r="P293" s="1">
        <v>0</v>
      </c>
      <c r="Q293" s="1" t="s">
        <v>136</v>
      </c>
      <c r="S293" s="1" t="s">
        <v>106</v>
      </c>
      <c r="U293" s="1">
        <v>1</v>
      </c>
      <c r="V293" s="1" t="s">
        <v>213</v>
      </c>
      <c r="X293" s="1" t="s">
        <v>83</v>
      </c>
      <c r="Z293" s="1" t="s">
        <v>59</v>
      </c>
      <c r="AB293" s="1">
        <v>11</v>
      </c>
      <c r="AC293" s="1" t="s">
        <v>60</v>
      </c>
      <c r="AD293" s="1" t="s">
        <v>162</v>
      </c>
      <c r="AH293" s="1" t="s">
        <v>32</v>
      </c>
      <c r="AJ293" s="1" t="s">
        <v>34</v>
      </c>
      <c r="AP293" s="1" t="s">
        <v>1444</v>
      </c>
      <c r="AQ293" s="1">
        <v>6</v>
      </c>
      <c r="AS293" s="1">
        <v>4</v>
      </c>
      <c r="AU293" s="1">
        <v>3</v>
      </c>
      <c r="AV293" s="1" t="s">
        <v>1445</v>
      </c>
      <c r="AW293" s="1" t="s">
        <v>77</v>
      </c>
      <c r="AY293" s="1">
        <v>7</v>
      </c>
      <c r="AZ293" s="1" t="s">
        <v>1446</v>
      </c>
      <c r="BA293" s="1" t="s">
        <v>1447</v>
      </c>
    </row>
    <row r="294" spans="1:54" ht="12.75" x14ac:dyDescent="0.2">
      <c r="A294" s="1">
        <v>292</v>
      </c>
      <c r="B294" s="1">
        <v>292</v>
      </c>
      <c r="C294" s="1">
        <v>292</v>
      </c>
      <c r="H294" s="1" t="s">
        <v>6</v>
      </c>
      <c r="J294" s="2">
        <v>31426</v>
      </c>
      <c r="K294" s="1">
        <v>8</v>
      </c>
      <c r="L294" s="1">
        <v>0</v>
      </c>
      <c r="M294" s="1">
        <v>10</v>
      </c>
      <c r="N294" s="1">
        <v>10</v>
      </c>
      <c r="O294" s="1" t="s">
        <v>91</v>
      </c>
      <c r="P294" s="1">
        <v>0</v>
      </c>
      <c r="Q294" s="1" t="s">
        <v>55</v>
      </c>
      <c r="S294" s="1" t="s">
        <v>56</v>
      </c>
      <c r="U294" s="1">
        <v>1</v>
      </c>
      <c r="W294" s="1" t="s">
        <v>1448</v>
      </c>
      <c r="X294" s="1" t="s">
        <v>382</v>
      </c>
      <c r="Z294" s="1" t="s">
        <v>94</v>
      </c>
      <c r="AB294" s="1">
        <v>12</v>
      </c>
      <c r="AC294" s="1" t="s">
        <v>1449</v>
      </c>
      <c r="AD294" s="1" t="s">
        <v>362</v>
      </c>
      <c r="AH294" s="1" t="s">
        <v>32</v>
      </c>
      <c r="AO294" s="1" t="s">
        <v>75</v>
      </c>
      <c r="AQ294" s="1">
        <v>3</v>
      </c>
      <c r="AS294" s="1">
        <v>5</v>
      </c>
      <c r="AU294" s="1">
        <v>15</v>
      </c>
      <c r="AV294" s="1" t="s">
        <v>1450</v>
      </c>
      <c r="AW294" s="1" t="s">
        <v>192</v>
      </c>
      <c r="AY294" s="1">
        <v>9</v>
      </c>
      <c r="AZ294" s="1" t="s">
        <v>78</v>
      </c>
      <c r="BA294" s="1" t="s">
        <v>1451</v>
      </c>
    </row>
    <row r="295" spans="1:54" ht="12.75" x14ac:dyDescent="0.2">
      <c r="A295" s="1">
        <v>293</v>
      </c>
      <c r="B295" s="1">
        <v>293</v>
      </c>
      <c r="C295" s="1">
        <v>293</v>
      </c>
      <c r="D295" s="1" t="s">
        <v>2</v>
      </c>
      <c r="J295" s="2">
        <v>34741</v>
      </c>
      <c r="K295" s="1">
        <v>7</v>
      </c>
      <c r="L295" s="1">
        <v>120</v>
      </c>
      <c r="M295" s="1">
        <v>9</v>
      </c>
      <c r="N295" s="1">
        <v>4</v>
      </c>
      <c r="O295" s="1" t="s">
        <v>335</v>
      </c>
      <c r="P295" s="1">
        <v>0</v>
      </c>
      <c r="Q295" s="1" t="s">
        <v>55</v>
      </c>
      <c r="S295" s="1" t="s">
        <v>101</v>
      </c>
      <c r="U295" s="1">
        <v>0</v>
      </c>
      <c r="AD295" s="1" t="s">
        <v>61</v>
      </c>
      <c r="AH295" s="1" t="s">
        <v>32</v>
      </c>
      <c r="AO295" s="1" t="s">
        <v>62</v>
      </c>
      <c r="AR295" s="1">
        <v>20</v>
      </c>
      <c r="AT295" s="1">
        <v>20</v>
      </c>
      <c r="AU295" s="1">
        <v>10</v>
      </c>
      <c r="AV295" s="1" t="s">
        <v>1452</v>
      </c>
      <c r="AW295" s="1" t="s">
        <v>66</v>
      </c>
      <c r="AY295" s="1">
        <v>8</v>
      </c>
      <c r="AZ295" s="1" t="s">
        <v>1453</v>
      </c>
      <c r="BA295" s="1" t="s">
        <v>1454</v>
      </c>
      <c r="BB295" s="1" t="s">
        <v>1455</v>
      </c>
    </row>
    <row r="296" spans="1:54" ht="12.75" x14ac:dyDescent="0.2">
      <c r="A296" s="1">
        <v>294</v>
      </c>
      <c r="B296" s="1">
        <v>294</v>
      </c>
      <c r="C296" s="1">
        <v>294</v>
      </c>
      <c r="D296" s="1" t="s">
        <v>2</v>
      </c>
      <c r="E296" s="1" t="s">
        <v>3</v>
      </c>
      <c r="G296" s="1" t="s">
        <v>5</v>
      </c>
      <c r="J296" s="2">
        <v>33422</v>
      </c>
      <c r="K296" s="1">
        <v>8</v>
      </c>
      <c r="L296" s="1">
        <v>6</v>
      </c>
      <c r="M296" s="1">
        <v>15</v>
      </c>
      <c r="N296" s="1">
        <v>2</v>
      </c>
      <c r="O296" s="1" t="s">
        <v>135</v>
      </c>
      <c r="P296" s="1">
        <v>0</v>
      </c>
      <c r="Q296" s="1" t="s">
        <v>136</v>
      </c>
      <c r="S296" s="1" t="s">
        <v>101</v>
      </c>
      <c r="U296" s="1">
        <v>0</v>
      </c>
      <c r="AD296" s="1" t="s">
        <v>86</v>
      </c>
      <c r="AJ296" s="1" t="s">
        <v>34</v>
      </c>
      <c r="AO296" s="1" t="s">
        <v>75</v>
      </c>
      <c r="AQ296" s="1">
        <v>6</v>
      </c>
      <c r="AS296" s="1">
        <v>4</v>
      </c>
      <c r="AU296" s="1">
        <v>48</v>
      </c>
      <c r="AV296" s="1" t="s">
        <v>1456</v>
      </c>
      <c r="AW296" s="1" t="s">
        <v>77</v>
      </c>
      <c r="AY296" s="1">
        <v>10</v>
      </c>
      <c r="AZ296" s="1" t="s">
        <v>1457</v>
      </c>
      <c r="BA296" s="1" t="s">
        <v>1458</v>
      </c>
    </row>
    <row r="297" spans="1:54" ht="12.75" x14ac:dyDescent="0.2">
      <c r="A297" s="1">
        <v>295</v>
      </c>
      <c r="B297" s="1">
        <v>295</v>
      </c>
      <c r="C297" s="1">
        <v>295</v>
      </c>
      <c r="E297" s="1" t="s">
        <v>3</v>
      </c>
      <c r="J297" s="2">
        <v>27453</v>
      </c>
      <c r="K297" s="1">
        <v>6</v>
      </c>
      <c r="L297" s="1">
        <v>0</v>
      </c>
      <c r="M297" s="1">
        <v>88</v>
      </c>
      <c r="N297" s="1">
        <v>2</v>
      </c>
      <c r="O297" s="1" t="s">
        <v>335</v>
      </c>
      <c r="P297" s="1">
        <v>1</v>
      </c>
      <c r="Q297" s="1" t="s">
        <v>70</v>
      </c>
      <c r="S297" s="1" t="s">
        <v>101</v>
      </c>
      <c r="U297" s="1">
        <v>1</v>
      </c>
      <c r="V297" s="1" t="s">
        <v>213</v>
      </c>
      <c r="X297" s="1" t="s">
        <v>83</v>
      </c>
      <c r="Z297" s="1" t="s">
        <v>418</v>
      </c>
      <c r="AB297" s="1">
        <v>12</v>
      </c>
      <c r="AC297" s="1" t="s">
        <v>1459</v>
      </c>
      <c r="AD297" s="1" t="s">
        <v>1116</v>
      </c>
      <c r="AM297" s="1" t="s">
        <v>37</v>
      </c>
      <c r="AW297" s="1" t="s">
        <v>66</v>
      </c>
      <c r="AY297" s="1">
        <v>8</v>
      </c>
      <c r="AZ297" s="1" t="s">
        <v>1460</v>
      </c>
      <c r="BA297" s="1" t="s">
        <v>1461</v>
      </c>
      <c r="BB297" s="1" t="s">
        <v>118</v>
      </c>
    </row>
    <row r="298" spans="1:54" ht="12.75" x14ac:dyDescent="0.2">
      <c r="A298" s="1">
        <v>296</v>
      </c>
      <c r="B298" s="1">
        <v>296</v>
      </c>
      <c r="C298" s="1">
        <v>296</v>
      </c>
      <c r="D298" s="1" t="s">
        <v>2</v>
      </c>
      <c r="J298" s="2">
        <v>32851</v>
      </c>
      <c r="K298" s="1">
        <v>8</v>
      </c>
      <c r="L298" s="1">
        <v>0</v>
      </c>
      <c r="M298" s="1">
        <v>10</v>
      </c>
      <c r="N298" s="1">
        <v>30</v>
      </c>
      <c r="O298" s="1" t="s">
        <v>335</v>
      </c>
      <c r="P298" s="1">
        <v>0</v>
      </c>
      <c r="Q298" s="1" t="s">
        <v>70</v>
      </c>
      <c r="S298" s="1" t="s">
        <v>56</v>
      </c>
      <c r="U298" s="1">
        <v>1</v>
      </c>
      <c r="V298" s="1" t="s">
        <v>213</v>
      </c>
      <c r="X298" s="1" t="s">
        <v>83</v>
      </c>
      <c r="Z298" s="1" t="s">
        <v>94</v>
      </c>
      <c r="AB298" s="1">
        <v>7</v>
      </c>
      <c r="AC298" s="1" t="s">
        <v>1462</v>
      </c>
      <c r="AD298" s="1" t="s">
        <v>86</v>
      </c>
      <c r="AM298" s="1" t="s">
        <v>37</v>
      </c>
      <c r="AW298" s="1" t="s">
        <v>192</v>
      </c>
      <c r="AY298" s="1">
        <v>8</v>
      </c>
      <c r="AZ298" s="1" t="s">
        <v>1463</v>
      </c>
      <c r="BA298" s="1" t="s">
        <v>1464</v>
      </c>
    </row>
    <row r="299" spans="1:54" ht="12.75" x14ac:dyDescent="0.2">
      <c r="A299" s="1">
        <v>297</v>
      </c>
      <c r="B299" s="1">
        <v>297</v>
      </c>
      <c r="C299" s="1">
        <v>297</v>
      </c>
      <c r="D299" s="1" t="s">
        <v>2</v>
      </c>
      <c r="H299" s="1" t="s">
        <v>6</v>
      </c>
      <c r="J299" s="2">
        <v>30785</v>
      </c>
      <c r="K299" s="1">
        <v>7</v>
      </c>
      <c r="L299" s="1">
        <v>0</v>
      </c>
      <c r="M299" s="1">
        <v>12</v>
      </c>
      <c r="N299" s="1">
        <v>8</v>
      </c>
      <c r="O299" s="1" t="s">
        <v>91</v>
      </c>
      <c r="P299" s="1">
        <v>1</v>
      </c>
      <c r="Q299" s="1" t="s">
        <v>100</v>
      </c>
      <c r="S299" s="1" t="s">
        <v>106</v>
      </c>
      <c r="U299" s="1">
        <v>1</v>
      </c>
      <c r="W299" s="1" t="s">
        <v>1465</v>
      </c>
      <c r="X299" s="1" t="s">
        <v>83</v>
      </c>
      <c r="Z299" s="1" t="s">
        <v>94</v>
      </c>
      <c r="AB299" s="1">
        <v>10</v>
      </c>
      <c r="AC299" s="1" t="s">
        <v>1466</v>
      </c>
      <c r="AD299" s="1" t="s">
        <v>362</v>
      </c>
      <c r="AH299" s="1" t="s">
        <v>32</v>
      </c>
      <c r="AJ299" s="1" t="s">
        <v>34</v>
      </c>
      <c r="AO299" s="1" t="s">
        <v>87</v>
      </c>
      <c r="AQ299" s="1">
        <v>3</v>
      </c>
      <c r="AS299" s="1">
        <v>5</v>
      </c>
      <c r="AU299" s="1">
        <v>10</v>
      </c>
      <c r="AV299" s="1" t="s">
        <v>1467</v>
      </c>
      <c r="AW299" s="1" t="s">
        <v>66</v>
      </c>
      <c r="AY299" s="1">
        <v>10</v>
      </c>
      <c r="AZ299" s="1" t="s">
        <v>1468</v>
      </c>
      <c r="BA299" s="1" t="s">
        <v>1469</v>
      </c>
      <c r="BB299" s="1" t="s">
        <v>1470</v>
      </c>
    </row>
    <row r="300" spans="1:54" ht="12.75" x14ac:dyDescent="0.2">
      <c r="A300" s="1">
        <v>298</v>
      </c>
      <c r="B300" s="1">
        <v>298</v>
      </c>
      <c r="C300" s="1">
        <v>298</v>
      </c>
      <c r="E300" s="1" t="s">
        <v>3</v>
      </c>
      <c r="G300" s="1" t="s">
        <v>5</v>
      </c>
      <c r="J300" s="2">
        <v>32331</v>
      </c>
      <c r="K300" s="1">
        <v>6</v>
      </c>
      <c r="L300" s="1">
        <v>0</v>
      </c>
      <c r="M300" s="1">
        <v>10</v>
      </c>
      <c r="N300" s="1">
        <v>20</v>
      </c>
      <c r="O300" s="1" t="s">
        <v>69</v>
      </c>
      <c r="P300" s="1">
        <v>0</v>
      </c>
      <c r="Q300" s="1" t="s">
        <v>55</v>
      </c>
      <c r="S300" s="1" t="s">
        <v>71</v>
      </c>
      <c r="U300" s="1">
        <v>1</v>
      </c>
      <c r="V300" s="1" t="s">
        <v>213</v>
      </c>
      <c r="X300" s="1" t="s">
        <v>83</v>
      </c>
      <c r="Z300" s="1" t="s">
        <v>94</v>
      </c>
      <c r="AB300" s="1">
        <v>6</v>
      </c>
      <c r="AC300" s="1" t="s">
        <v>199</v>
      </c>
      <c r="AD300" s="1" t="s">
        <v>86</v>
      </c>
      <c r="AI300" s="1" t="s">
        <v>33</v>
      </c>
      <c r="AO300" s="1" t="s">
        <v>62</v>
      </c>
      <c r="AQ300" s="1">
        <v>5</v>
      </c>
      <c r="AS300" s="1">
        <v>3</v>
      </c>
      <c r="AU300" s="1">
        <v>20</v>
      </c>
      <c r="AV300" s="1" t="s">
        <v>1471</v>
      </c>
      <c r="AW300" s="1" t="s">
        <v>66</v>
      </c>
      <c r="AY300" s="1">
        <v>7</v>
      </c>
      <c r="AZ300" s="1" t="s">
        <v>1472</v>
      </c>
      <c r="BA300" s="1" t="s">
        <v>1473</v>
      </c>
      <c r="BB300" s="1" t="s">
        <v>1474</v>
      </c>
    </row>
    <row r="301" spans="1:54" ht="12.75" x14ac:dyDescent="0.2">
      <c r="A301" s="1">
        <v>299</v>
      </c>
      <c r="B301" s="1">
        <v>299</v>
      </c>
      <c r="C301" s="1">
        <v>299</v>
      </c>
      <c r="H301" s="1" t="s">
        <v>6</v>
      </c>
      <c r="J301" s="2">
        <v>21991</v>
      </c>
      <c r="K301" s="1">
        <v>6</v>
      </c>
      <c r="L301" s="1">
        <v>60</v>
      </c>
      <c r="M301" s="1">
        <v>10</v>
      </c>
      <c r="N301" s="1">
        <v>6</v>
      </c>
      <c r="O301" s="1" t="s">
        <v>54</v>
      </c>
      <c r="P301" s="1">
        <v>0</v>
      </c>
      <c r="Q301" s="1" t="s">
        <v>81</v>
      </c>
      <c r="T301" s="1" t="s">
        <v>1475</v>
      </c>
      <c r="U301" s="1">
        <v>1</v>
      </c>
      <c r="V301" s="1" t="s">
        <v>137</v>
      </c>
      <c r="X301" s="1" t="s">
        <v>144</v>
      </c>
      <c r="AA301" s="1" t="s">
        <v>1476</v>
      </c>
      <c r="AB301" s="1">
        <v>33</v>
      </c>
      <c r="AC301" s="1" t="s">
        <v>1477</v>
      </c>
      <c r="AD301" s="1" t="s">
        <v>86</v>
      </c>
      <c r="AJ301" s="1" t="s">
        <v>34</v>
      </c>
      <c r="AO301" s="1" t="s">
        <v>75</v>
      </c>
      <c r="AQ301" s="1">
        <v>3</v>
      </c>
      <c r="AS301" s="1">
        <v>5</v>
      </c>
      <c r="AU301" s="1">
        <v>12</v>
      </c>
      <c r="AV301" s="1" t="s">
        <v>1478</v>
      </c>
      <c r="AX301" s="1" t="s">
        <v>1479</v>
      </c>
      <c r="AY301" s="1">
        <v>10</v>
      </c>
      <c r="AZ301" s="1" t="s">
        <v>1480</v>
      </c>
      <c r="BA301" s="1" t="s">
        <v>1481</v>
      </c>
      <c r="BB301" s="1" t="s">
        <v>1482</v>
      </c>
    </row>
    <row r="302" spans="1:54" ht="12.75" x14ac:dyDescent="0.2">
      <c r="A302" s="1">
        <v>300</v>
      </c>
      <c r="B302" s="1">
        <v>300</v>
      </c>
      <c r="C302" s="1">
        <v>300</v>
      </c>
      <c r="D302" s="1" t="s">
        <v>2</v>
      </c>
      <c r="E302" s="1" t="s">
        <v>3</v>
      </c>
      <c r="F302" s="1" t="s">
        <v>4</v>
      </c>
      <c r="G302" s="1" t="s">
        <v>5</v>
      </c>
      <c r="H302" s="1" t="s">
        <v>6</v>
      </c>
      <c r="I302" s="1" t="s">
        <v>1483</v>
      </c>
      <c r="J302" s="2">
        <v>32557</v>
      </c>
      <c r="K302" s="1">
        <v>8</v>
      </c>
      <c r="L302" s="1">
        <v>5</v>
      </c>
      <c r="M302" s="1">
        <v>12</v>
      </c>
      <c r="N302" s="1">
        <v>4</v>
      </c>
      <c r="O302" s="1" t="s">
        <v>189</v>
      </c>
      <c r="P302" s="1">
        <v>1</v>
      </c>
      <c r="Q302" s="1" t="s">
        <v>55</v>
      </c>
      <c r="S302" s="1" t="s">
        <v>101</v>
      </c>
      <c r="U302" s="1">
        <v>0</v>
      </c>
      <c r="AD302" s="1" t="s">
        <v>61</v>
      </c>
      <c r="AE302" s="1" t="s">
        <v>29</v>
      </c>
      <c r="AG302" s="1" t="s">
        <v>31</v>
      </c>
      <c r="AH302" s="1" t="s">
        <v>32</v>
      </c>
      <c r="AJ302" s="1" t="s">
        <v>34</v>
      </c>
      <c r="AO302" s="1" t="s">
        <v>75</v>
      </c>
      <c r="AR302" s="1">
        <v>40</v>
      </c>
      <c r="AS302" s="1">
        <v>6</v>
      </c>
      <c r="AU302" s="1">
        <v>6</v>
      </c>
      <c r="AV302" s="1" t="s">
        <v>1484</v>
      </c>
      <c r="AW302" s="1" t="s">
        <v>190</v>
      </c>
      <c r="AY302" s="1">
        <v>10</v>
      </c>
      <c r="AZ302" s="1" t="s">
        <v>1485</v>
      </c>
      <c r="BA302" s="1" t="s">
        <v>1486</v>
      </c>
      <c r="BB302" s="1" t="s">
        <v>1487</v>
      </c>
    </row>
    <row r="303" spans="1:54" ht="12.75" x14ac:dyDescent="0.2">
      <c r="A303" s="1">
        <v>301</v>
      </c>
      <c r="B303" s="1">
        <v>301</v>
      </c>
      <c r="C303" s="1">
        <v>301</v>
      </c>
      <c r="D303" s="1" t="s">
        <v>2</v>
      </c>
      <c r="E303" s="1" t="s">
        <v>3</v>
      </c>
      <c r="G303" s="1" t="s">
        <v>5</v>
      </c>
      <c r="H303" s="1" t="s">
        <v>6</v>
      </c>
      <c r="J303" s="2">
        <v>43019</v>
      </c>
      <c r="K303" s="1">
        <v>7</v>
      </c>
      <c r="L303" s="1">
        <v>60</v>
      </c>
      <c r="M303" s="1">
        <v>11</v>
      </c>
      <c r="N303" s="1">
        <v>25</v>
      </c>
      <c r="O303" s="1" t="s">
        <v>189</v>
      </c>
      <c r="P303" s="1">
        <v>0</v>
      </c>
      <c r="Q303" s="1" t="s">
        <v>55</v>
      </c>
      <c r="S303" s="1" t="s">
        <v>101</v>
      </c>
      <c r="U303" s="1">
        <v>1</v>
      </c>
      <c r="V303" s="1" t="s">
        <v>156</v>
      </c>
      <c r="X303" s="1" t="s">
        <v>83</v>
      </c>
      <c r="Z303" s="1" t="s">
        <v>355</v>
      </c>
      <c r="AB303" s="1">
        <v>11</v>
      </c>
      <c r="AC303" s="1" t="s">
        <v>1488</v>
      </c>
      <c r="AD303" s="1" t="s">
        <v>86</v>
      </c>
      <c r="AJ303" s="1" t="s">
        <v>34</v>
      </c>
      <c r="AO303" s="1" t="s">
        <v>62</v>
      </c>
      <c r="AQ303" s="1">
        <v>3</v>
      </c>
      <c r="AS303" s="1">
        <v>6</v>
      </c>
      <c r="AU303" s="1">
        <v>10</v>
      </c>
      <c r="AV303" s="1" t="s">
        <v>1489</v>
      </c>
      <c r="AW303" s="1" t="s">
        <v>66</v>
      </c>
      <c r="AY303" s="1">
        <v>10</v>
      </c>
      <c r="AZ303" s="1" t="s">
        <v>159</v>
      </c>
      <c r="BA303" s="1" t="s">
        <v>1490</v>
      </c>
    </row>
    <row r="304" spans="1:54" ht="12.75" x14ac:dyDescent="0.2">
      <c r="A304" s="1">
        <v>302</v>
      </c>
      <c r="B304" s="1">
        <v>302</v>
      </c>
      <c r="C304" s="1">
        <v>302</v>
      </c>
      <c r="D304" s="1" t="s">
        <v>2</v>
      </c>
      <c r="E304" s="1" t="s">
        <v>3</v>
      </c>
      <c r="J304" s="2">
        <v>29941</v>
      </c>
      <c r="K304" s="1">
        <v>7</v>
      </c>
      <c r="L304" s="1">
        <v>80</v>
      </c>
      <c r="M304" s="1">
        <v>9</v>
      </c>
      <c r="N304" s="1">
        <v>20</v>
      </c>
      <c r="O304" s="1" t="s">
        <v>91</v>
      </c>
      <c r="P304" s="1">
        <v>0</v>
      </c>
      <c r="Q304" s="1" t="s">
        <v>70</v>
      </c>
      <c r="S304" s="1" t="s">
        <v>71</v>
      </c>
      <c r="U304" s="1">
        <v>1</v>
      </c>
      <c r="V304" s="1" t="s">
        <v>213</v>
      </c>
      <c r="X304" s="1" t="s">
        <v>83</v>
      </c>
      <c r="Z304" s="1" t="s">
        <v>94</v>
      </c>
      <c r="AB304" s="1">
        <v>15</v>
      </c>
      <c r="AC304" s="1" t="s">
        <v>1491</v>
      </c>
      <c r="AD304" s="1" t="s">
        <v>86</v>
      </c>
      <c r="AM304" s="1" t="s">
        <v>37</v>
      </c>
      <c r="AW304" s="1" t="s">
        <v>192</v>
      </c>
      <c r="AY304" s="1">
        <v>7</v>
      </c>
      <c r="AZ304" s="1" t="s">
        <v>1492</v>
      </c>
      <c r="BA304" s="1" t="s">
        <v>1493</v>
      </c>
      <c r="BB304" s="1" t="s">
        <v>1494</v>
      </c>
    </row>
    <row r="305" spans="1:54" ht="12.75" x14ac:dyDescent="0.2">
      <c r="A305" s="1">
        <v>303</v>
      </c>
      <c r="B305" s="1">
        <v>303</v>
      </c>
      <c r="C305" s="1">
        <v>303</v>
      </c>
      <c r="D305" s="1" t="s">
        <v>2</v>
      </c>
      <c r="F305" s="1" t="s">
        <v>4</v>
      </c>
      <c r="H305" s="1" t="s">
        <v>6</v>
      </c>
      <c r="J305" s="2">
        <v>32303</v>
      </c>
      <c r="K305" s="1">
        <v>6</v>
      </c>
      <c r="L305" s="1">
        <v>25</v>
      </c>
      <c r="M305" s="1">
        <v>8</v>
      </c>
      <c r="N305" s="1">
        <v>30</v>
      </c>
      <c r="O305" s="1" t="s">
        <v>225</v>
      </c>
      <c r="P305" s="1">
        <v>0</v>
      </c>
      <c r="Q305" s="1" t="s">
        <v>70</v>
      </c>
      <c r="S305" s="1" t="s">
        <v>56</v>
      </c>
      <c r="U305" s="1">
        <v>1</v>
      </c>
      <c r="V305" s="1" t="s">
        <v>406</v>
      </c>
      <c r="Y305" s="1" t="s">
        <v>1495</v>
      </c>
      <c r="Z305" s="1" t="s">
        <v>157</v>
      </c>
      <c r="AB305" s="1">
        <v>4</v>
      </c>
      <c r="AC305" s="1" t="s">
        <v>1496</v>
      </c>
      <c r="AD305" s="1" t="s">
        <v>86</v>
      </c>
      <c r="AG305" s="1" t="s">
        <v>31</v>
      </c>
      <c r="AO305" s="1" t="s">
        <v>75</v>
      </c>
      <c r="AQ305" s="1">
        <v>5</v>
      </c>
      <c r="AS305" s="1">
        <v>5</v>
      </c>
      <c r="AU305" s="1">
        <v>20</v>
      </c>
      <c r="AV305" s="1" t="s">
        <v>1497</v>
      </c>
      <c r="AW305" s="1" t="s">
        <v>66</v>
      </c>
      <c r="AY305" s="1">
        <v>10</v>
      </c>
      <c r="AZ305" s="1" t="s">
        <v>1498</v>
      </c>
      <c r="BA305" s="1" t="s">
        <v>1499</v>
      </c>
    </row>
    <row r="306" spans="1:54" ht="12.75" x14ac:dyDescent="0.2">
      <c r="A306" s="1">
        <v>304</v>
      </c>
      <c r="B306" s="1">
        <v>304</v>
      </c>
      <c r="C306" s="1">
        <v>304</v>
      </c>
      <c r="H306" s="1" t="s">
        <v>6</v>
      </c>
      <c r="J306" s="2">
        <v>43056</v>
      </c>
      <c r="K306" s="1">
        <v>8</v>
      </c>
      <c r="L306" s="1">
        <v>30</v>
      </c>
      <c r="M306" s="1">
        <v>8</v>
      </c>
      <c r="N306" s="1">
        <v>5</v>
      </c>
      <c r="O306" s="1" t="s">
        <v>69</v>
      </c>
      <c r="P306" s="1">
        <v>0</v>
      </c>
      <c r="R306" s="1" t="s">
        <v>37</v>
      </c>
      <c r="T306" s="1" t="s">
        <v>1500</v>
      </c>
      <c r="U306" s="1">
        <v>1</v>
      </c>
      <c r="V306" s="1" t="s">
        <v>31</v>
      </c>
      <c r="X306" s="1" t="s">
        <v>349</v>
      </c>
      <c r="AA306" s="1" t="s">
        <v>1501</v>
      </c>
      <c r="AB306" s="1">
        <v>10</v>
      </c>
      <c r="AC306" s="1" t="s">
        <v>1502</v>
      </c>
      <c r="AD306" s="1" t="s">
        <v>86</v>
      </c>
      <c r="AG306" s="1" t="s">
        <v>31</v>
      </c>
      <c r="AO306" s="1" t="s">
        <v>163</v>
      </c>
      <c r="AR306" s="1" t="s">
        <v>1503</v>
      </c>
      <c r="AT306" s="1" t="s">
        <v>1504</v>
      </c>
      <c r="AU306" s="1">
        <v>5</v>
      </c>
      <c r="AV306" s="1" t="s">
        <v>1505</v>
      </c>
      <c r="AW306" s="1" t="s">
        <v>190</v>
      </c>
      <c r="AY306" s="1">
        <v>6</v>
      </c>
      <c r="AZ306" s="1" t="s">
        <v>1506</v>
      </c>
      <c r="BA306" s="1" t="s">
        <v>1507</v>
      </c>
      <c r="BB306" s="1" t="s">
        <v>1508</v>
      </c>
    </row>
    <row r="307" spans="1:54" ht="12.75" x14ac:dyDescent="0.2">
      <c r="A307" s="1">
        <v>305</v>
      </c>
      <c r="B307" s="1">
        <v>305</v>
      </c>
      <c r="C307" s="1">
        <v>305</v>
      </c>
      <c r="E307" s="1" t="s">
        <v>3</v>
      </c>
      <c r="J307" s="2">
        <v>31769</v>
      </c>
      <c r="K307" s="1">
        <v>8</v>
      </c>
      <c r="L307" s="1">
        <v>90</v>
      </c>
      <c r="M307" s="1">
        <v>12</v>
      </c>
      <c r="N307" s="1">
        <v>4</v>
      </c>
      <c r="O307" s="1" t="s">
        <v>105</v>
      </c>
      <c r="P307" s="1">
        <v>0</v>
      </c>
      <c r="Q307" s="1" t="s">
        <v>70</v>
      </c>
      <c r="S307" s="1" t="s">
        <v>106</v>
      </c>
      <c r="U307" s="1">
        <v>1</v>
      </c>
      <c r="V307" s="1" t="s">
        <v>213</v>
      </c>
      <c r="X307" s="1" t="s">
        <v>83</v>
      </c>
      <c r="Z307" s="1" t="s">
        <v>94</v>
      </c>
      <c r="AB307" s="1">
        <v>9</v>
      </c>
      <c r="AC307" s="1" t="s">
        <v>1509</v>
      </c>
      <c r="AD307" s="1" t="s">
        <v>86</v>
      </c>
      <c r="AH307" s="1" t="s">
        <v>32</v>
      </c>
      <c r="AO307" s="1" t="s">
        <v>87</v>
      </c>
      <c r="AQ307" s="1">
        <v>6</v>
      </c>
      <c r="AS307" s="1">
        <v>6</v>
      </c>
      <c r="AU307" s="1">
        <v>6</v>
      </c>
      <c r="AV307" s="1" t="s">
        <v>1510</v>
      </c>
      <c r="AW307" s="1" t="s">
        <v>66</v>
      </c>
      <c r="AY307" s="1">
        <v>8</v>
      </c>
      <c r="AZ307" s="1" t="s">
        <v>1511</v>
      </c>
      <c r="BA307" s="1" t="s">
        <v>1512</v>
      </c>
    </row>
    <row r="308" spans="1:54" ht="12.75" x14ac:dyDescent="0.2">
      <c r="A308" s="1">
        <v>306</v>
      </c>
      <c r="B308" s="1">
        <v>306</v>
      </c>
      <c r="C308" s="1">
        <v>306</v>
      </c>
      <c r="D308" s="1" t="s">
        <v>2</v>
      </c>
      <c r="J308" s="2">
        <v>34335</v>
      </c>
      <c r="K308" s="1">
        <v>8</v>
      </c>
      <c r="L308" s="1">
        <v>150</v>
      </c>
      <c r="M308" s="1">
        <v>6</v>
      </c>
      <c r="N308" s="1">
        <v>5</v>
      </c>
      <c r="O308" s="1" t="s">
        <v>91</v>
      </c>
      <c r="P308" s="1">
        <v>1</v>
      </c>
      <c r="Q308" s="1" t="s">
        <v>81</v>
      </c>
      <c r="S308" s="1" t="s">
        <v>101</v>
      </c>
      <c r="U308" s="1">
        <v>1</v>
      </c>
      <c r="V308" s="1" t="s">
        <v>213</v>
      </c>
      <c r="X308" s="1" t="s">
        <v>83</v>
      </c>
      <c r="AA308" s="1" t="s">
        <v>1513</v>
      </c>
      <c r="AB308" s="1">
        <v>2</v>
      </c>
      <c r="AC308" s="1" t="s">
        <v>1514</v>
      </c>
      <c r="AD308" s="1" t="s">
        <v>61</v>
      </c>
      <c r="AG308" s="1" t="s">
        <v>31</v>
      </c>
      <c r="AO308" s="1" t="s">
        <v>75</v>
      </c>
      <c r="AR308" s="1">
        <v>12</v>
      </c>
      <c r="AS308" s="1">
        <v>2</v>
      </c>
      <c r="AU308" s="1">
        <v>50</v>
      </c>
      <c r="AV308" s="1" t="s">
        <v>1515</v>
      </c>
      <c r="AW308" s="1" t="s">
        <v>77</v>
      </c>
      <c r="AY308" s="1">
        <v>10</v>
      </c>
      <c r="AZ308" s="1" t="s">
        <v>1516</v>
      </c>
      <c r="BA308" s="1" t="s">
        <v>1517</v>
      </c>
      <c r="BB308" s="1" t="s">
        <v>1167</v>
      </c>
    </row>
    <row r="309" spans="1:54" ht="12.75" x14ac:dyDescent="0.2">
      <c r="A309" s="1">
        <v>307</v>
      </c>
      <c r="B309" s="1">
        <v>307</v>
      </c>
      <c r="C309" s="1">
        <v>307</v>
      </c>
      <c r="H309" s="1" t="s">
        <v>6</v>
      </c>
      <c r="J309" s="2">
        <v>30327</v>
      </c>
      <c r="K309" s="1">
        <v>7</v>
      </c>
      <c r="L309" s="1">
        <v>30</v>
      </c>
      <c r="M309" s="1">
        <v>13</v>
      </c>
      <c r="N309" s="1">
        <v>5</v>
      </c>
      <c r="O309" s="1" t="s">
        <v>335</v>
      </c>
      <c r="P309" s="1">
        <v>0</v>
      </c>
      <c r="Q309" s="1" t="s">
        <v>70</v>
      </c>
      <c r="S309" s="1" t="s">
        <v>56</v>
      </c>
      <c r="U309" s="1">
        <v>1</v>
      </c>
      <c r="V309" s="1" t="s">
        <v>148</v>
      </c>
      <c r="X309" s="1" t="s">
        <v>83</v>
      </c>
      <c r="Z309" s="1" t="s">
        <v>220</v>
      </c>
      <c r="AB309" s="1">
        <v>6</v>
      </c>
      <c r="AC309" s="1" t="s">
        <v>1518</v>
      </c>
      <c r="AD309" s="1" t="s">
        <v>74</v>
      </c>
      <c r="AJ309" s="1" t="s">
        <v>34</v>
      </c>
      <c r="AO309" s="1" t="s">
        <v>75</v>
      </c>
      <c r="AQ309" s="1">
        <v>5</v>
      </c>
      <c r="AS309" s="1">
        <v>2</v>
      </c>
      <c r="AU309" s="1">
        <v>10</v>
      </c>
      <c r="AW309" s="1" t="s">
        <v>77</v>
      </c>
      <c r="AY309" s="1">
        <v>10</v>
      </c>
    </row>
    <row r="310" spans="1:54" ht="12.75" x14ac:dyDescent="0.2">
      <c r="A310" s="1">
        <v>308</v>
      </c>
      <c r="B310" s="1">
        <v>308</v>
      </c>
      <c r="C310" s="1">
        <v>308</v>
      </c>
      <c r="D310" s="1" t="s">
        <v>2</v>
      </c>
      <c r="H310" s="1" t="s">
        <v>6</v>
      </c>
      <c r="J310" s="2">
        <v>32578</v>
      </c>
      <c r="K310" s="1">
        <v>7</v>
      </c>
      <c r="L310" s="1">
        <v>60</v>
      </c>
      <c r="M310" s="1">
        <v>11</v>
      </c>
      <c r="N310" s="1">
        <v>2</v>
      </c>
      <c r="O310" s="1" t="s">
        <v>303</v>
      </c>
      <c r="P310" s="1">
        <v>1</v>
      </c>
      <c r="Q310" s="1" t="s">
        <v>70</v>
      </c>
      <c r="S310" s="1" t="s">
        <v>106</v>
      </c>
      <c r="U310" s="1">
        <v>1</v>
      </c>
      <c r="V310" s="1" t="s">
        <v>213</v>
      </c>
      <c r="X310" s="1" t="s">
        <v>113</v>
      </c>
      <c r="Z310" s="1" t="s">
        <v>94</v>
      </c>
      <c r="AB310" s="1">
        <v>5</v>
      </c>
      <c r="AC310" s="1" t="s">
        <v>1519</v>
      </c>
      <c r="AD310" s="1" t="s">
        <v>61</v>
      </c>
      <c r="AJ310" s="1" t="s">
        <v>34</v>
      </c>
      <c r="AO310" s="1" t="s">
        <v>87</v>
      </c>
      <c r="AQ310" s="1">
        <v>4</v>
      </c>
      <c r="AS310" s="1">
        <v>2</v>
      </c>
      <c r="AU310" s="1">
        <v>8</v>
      </c>
      <c r="AV310" s="1" t="s">
        <v>1520</v>
      </c>
      <c r="AW310" s="1" t="s">
        <v>66</v>
      </c>
      <c r="AY310" s="1">
        <v>8</v>
      </c>
      <c r="AZ310" s="1" t="s">
        <v>1521</v>
      </c>
    </row>
    <row r="311" spans="1:54" ht="12.75" x14ac:dyDescent="0.2">
      <c r="A311" s="1">
        <v>309</v>
      </c>
      <c r="B311" s="1">
        <v>309</v>
      </c>
      <c r="C311" s="1">
        <v>309</v>
      </c>
      <c r="H311" s="1" t="s">
        <v>6</v>
      </c>
      <c r="J311" s="2">
        <v>33278</v>
      </c>
      <c r="K311" s="1">
        <v>7</v>
      </c>
      <c r="L311" s="1">
        <v>0</v>
      </c>
      <c r="M311" s="1">
        <v>8</v>
      </c>
      <c r="N311" s="1">
        <v>2</v>
      </c>
      <c r="O311" s="1" t="s">
        <v>225</v>
      </c>
      <c r="P311" s="1">
        <v>0</v>
      </c>
      <c r="Q311" s="1" t="s">
        <v>70</v>
      </c>
      <c r="S311" s="1" t="s">
        <v>101</v>
      </c>
      <c r="U311" s="1">
        <v>0</v>
      </c>
      <c r="AD311" s="1" t="s">
        <v>61</v>
      </c>
      <c r="AG311" s="1" t="s">
        <v>31</v>
      </c>
      <c r="AO311" s="1" t="s">
        <v>163</v>
      </c>
      <c r="AQ311" s="1">
        <v>4</v>
      </c>
      <c r="AS311" s="1">
        <v>4</v>
      </c>
      <c r="AU311" s="1">
        <v>25</v>
      </c>
      <c r="AV311" s="1" t="s">
        <v>1522</v>
      </c>
      <c r="AX311" s="1" t="s">
        <v>1523</v>
      </c>
      <c r="AY311" s="1">
        <v>10</v>
      </c>
      <c r="AZ311" s="1" t="s">
        <v>1524</v>
      </c>
      <c r="BA311" s="1" t="s">
        <v>322</v>
      </c>
      <c r="BB311" s="1" t="s">
        <v>1525</v>
      </c>
    </row>
    <row r="312" spans="1:54" ht="12.75" x14ac:dyDescent="0.2">
      <c r="A312" s="1">
        <v>310</v>
      </c>
      <c r="B312" s="1">
        <v>310</v>
      </c>
      <c r="C312" s="1">
        <v>310</v>
      </c>
      <c r="E312" s="1" t="s">
        <v>3</v>
      </c>
      <c r="G312" s="1" t="s">
        <v>5</v>
      </c>
      <c r="H312" s="1" t="s">
        <v>6</v>
      </c>
      <c r="J312" s="2">
        <v>30129</v>
      </c>
      <c r="K312" s="1">
        <v>6</v>
      </c>
      <c r="L312" s="1">
        <v>90</v>
      </c>
      <c r="M312" s="1">
        <v>10</v>
      </c>
      <c r="N312" s="1">
        <v>10</v>
      </c>
      <c r="O312" s="1" t="s">
        <v>303</v>
      </c>
      <c r="P312" s="1">
        <v>1</v>
      </c>
      <c r="Q312" s="1" t="s">
        <v>55</v>
      </c>
      <c r="T312" s="1" t="s">
        <v>1526</v>
      </c>
      <c r="U312" s="1">
        <v>1</v>
      </c>
      <c r="V312" s="1" t="s">
        <v>7</v>
      </c>
      <c r="X312" s="1" t="s">
        <v>93</v>
      </c>
      <c r="Z312" s="1" t="s">
        <v>84</v>
      </c>
      <c r="AB312" s="1">
        <v>11</v>
      </c>
      <c r="AC312" s="1" t="s">
        <v>1527</v>
      </c>
      <c r="AD312" s="1" t="s">
        <v>61</v>
      </c>
      <c r="AJ312" s="1" t="s">
        <v>34</v>
      </c>
      <c r="AO312" s="1" t="s">
        <v>62</v>
      </c>
      <c r="AR312" s="1">
        <v>15</v>
      </c>
      <c r="AS312" s="1">
        <v>6</v>
      </c>
      <c r="AU312" s="1">
        <v>20</v>
      </c>
      <c r="AV312" s="1" t="s">
        <v>1528</v>
      </c>
      <c r="AW312" s="1" t="s">
        <v>66</v>
      </c>
      <c r="AY312" s="1">
        <v>10</v>
      </c>
      <c r="AZ312" s="1" t="s">
        <v>1529</v>
      </c>
      <c r="BA312" s="1" t="s">
        <v>1530</v>
      </c>
      <c r="BB312" s="1" t="s">
        <v>1531</v>
      </c>
    </row>
    <row r="313" spans="1:54" ht="12.75" x14ac:dyDescent="0.2">
      <c r="A313" s="1">
        <v>311</v>
      </c>
      <c r="B313" s="1">
        <v>311</v>
      </c>
      <c r="C313" s="1">
        <v>311</v>
      </c>
      <c r="H313" s="1" t="s">
        <v>6</v>
      </c>
      <c r="J313" s="2">
        <v>27169</v>
      </c>
      <c r="K313" s="1">
        <v>8</v>
      </c>
      <c r="L313" s="1">
        <v>15</v>
      </c>
      <c r="M313" s="1">
        <v>12</v>
      </c>
      <c r="N313" s="1">
        <v>2</v>
      </c>
      <c r="O313" s="1" t="s">
        <v>123</v>
      </c>
      <c r="P313" s="1">
        <v>1</v>
      </c>
      <c r="Q313" s="1" t="s">
        <v>70</v>
      </c>
      <c r="S313" s="1" t="s">
        <v>101</v>
      </c>
      <c r="U313" s="1">
        <v>1</v>
      </c>
      <c r="V313" s="1" t="s">
        <v>518</v>
      </c>
      <c r="X313" s="1" t="s">
        <v>83</v>
      </c>
      <c r="Z313" s="1" t="s">
        <v>94</v>
      </c>
      <c r="AB313" s="1">
        <v>13</v>
      </c>
      <c r="AC313" s="1" t="s">
        <v>1532</v>
      </c>
      <c r="AD313" s="1" t="s">
        <v>61</v>
      </c>
      <c r="AJ313" s="1" t="s">
        <v>34</v>
      </c>
      <c r="AO313" s="1" t="s">
        <v>62</v>
      </c>
      <c r="AR313" s="1">
        <v>12</v>
      </c>
      <c r="AS313" s="1">
        <v>2</v>
      </c>
      <c r="AU313" s="1">
        <v>8</v>
      </c>
      <c r="AV313" s="1" t="s">
        <v>1533</v>
      </c>
      <c r="AW313" s="1" t="s">
        <v>192</v>
      </c>
      <c r="AY313" s="1">
        <v>10</v>
      </c>
      <c r="AZ313" s="1" t="s">
        <v>1534</v>
      </c>
      <c r="BA313" s="1" t="s">
        <v>1535</v>
      </c>
      <c r="BB313" s="1" t="s">
        <v>1536</v>
      </c>
    </row>
    <row r="314" spans="1:54" ht="12.75" x14ac:dyDescent="0.2">
      <c r="A314" s="1">
        <v>312</v>
      </c>
      <c r="B314" s="1">
        <v>312</v>
      </c>
      <c r="C314" s="1">
        <v>312</v>
      </c>
      <c r="D314" s="1" t="s">
        <v>2</v>
      </c>
      <c r="J314" s="2">
        <v>23937</v>
      </c>
      <c r="K314" s="1">
        <v>6</v>
      </c>
      <c r="L314" s="1">
        <v>0</v>
      </c>
      <c r="M314" s="1">
        <v>10</v>
      </c>
      <c r="N314" s="1">
        <v>20</v>
      </c>
      <c r="O314" s="1" t="s">
        <v>80</v>
      </c>
      <c r="P314" s="1">
        <v>0</v>
      </c>
      <c r="Q314" s="1" t="s">
        <v>100</v>
      </c>
      <c r="S314" s="1" t="s">
        <v>101</v>
      </c>
      <c r="U314" s="1">
        <v>0</v>
      </c>
      <c r="AD314" s="1" t="s">
        <v>61</v>
      </c>
      <c r="AH314" s="1" t="s">
        <v>32</v>
      </c>
      <c r="AO314" s="1" t="s">
        <v>62</v>
      </c>
      <c r="AQ314" s="1">
        <v>4</v>
      </c>
      <c r="AS314" s="1">
        <v>6</v>
      </c>
      <c r="AU314" s="1">
        <v>20</v>
      </c>
      <c r="AV314" s="1" t="s">
        <v>1537</v>
      </c>
      <c r="AW314" s="1" t="s">
        <v>66</v>
      </c>
      <c r="AY314" s="1">
        <v>10</v>
      </c>
      <c r="AZ314" s="1" t="s">
        <v>1538</v>
      </c>
      <c r="BA314" s="1" t="s">
        <v>1539</v>
      </c>
      <c r="BB314" s="1" t="s">
        <v>1540</v>
      </c>
    </row>
    <row r="315" spans="1:54" ht="12.75" x14ac:dyDescent="0.2">
      <c r="A315" s="1">
        <v>313</v>
      </c>
      <c r="B315" s="1">
        <v>313</v>
      </c>
      <c r="C315" s="1">
        <v>313</v>
      </c>
      <c r="D315" s="1" t="s">
        <v>2</v>
      </c>
      <c r="J315" s="2">
        <v>26668</v>
      </c>
      <c r="K315" s="1">
        <v>7</v>
      </c>
      <c r="L315" s="1">
        <v>30</v>
      </c>
      <c r="M315" s="1">
        <v>6</v>
      </c>
      <c r="N315" s="1">
        <v>20</v>
      </c>
      <c r="O315" s="1" t="s">
        <v>54</v>
      </c>
      <c r="P315" s="1">
        <v>1</v>
      </c>
      <c r="Q315" s="1" t="s">
        <v>70</v>
      </c>
      <c r="S315" s="1" t="s">
        <v>101</v>
      </c>
      <c r="U315" s="1">
        <v>1</v>
      </c>
      <c r="V315" s="1" t="s">
        <v>213</v>
      </c>
      <c r="X315" s="1" t="s">
        <v>83</v>
      </c>
      <c r="Z315" s="1" t="s">
        <v>94</v>
      </c>
      <c r="AB315" s="1">
        <v>20</v>
      </c>
      <c r="AC315" s="1" t="s">
        <v>1541</v>
      </c>
      <c r="AD315" s="1" t="s">
        <v>61</v>
      </c>
      <c r="AM315" s="1" t="s">
        <v>37</v>
      </c>
      <c r="AX315" s="1" t="s">
        <v>1542</v>
      </c>
      <c r="AY315" s="1">
        <v>10</v>
      </c>
      <c r="AZ315" s="1" t="s">
        <v>1543</v>
      </c>
      <c r="BA315" s="1" t="s">
        <v>1544</v>
      </c>
      <c r="BB315" s="1" t="s">
        <v>1545</v>
      </c>
    </row>
    <row r="316" spans="1:54" ht="12.75" x14ac:dyDescent="0.2">
      <c r="A316" s="1">
        <v>314</v>
      </c>
      <c r="B316" s="1">
        <v>314</v>
      </c>
      <c r="C316" s="1">
        <v>314</v>
      </c>
      <c r="D316" s="1" t="s">
        <v>2</v>
      </c>
      <c r="E316" s="1" t="s">
        <v>3</v>
      </c>
      <c r="H316" s="1" t="s">
        <v>6</v>
      </c>
      <c r="J316" s="2">
        <v>33626</v>
      </c>
      <c r="K316" s="1">
        <v>8</v>
      </c>
      <c r="L316" s="1">
        <v>40</v>
      </c>
      <c r="M316" s="1">
        <v>13</v>
      </c>
      <c r="N316" s="1">
        <v>6</v>
      </c>
      <c r="O316" s="1" t="s">
        <v>189</v>
      </c>
      <c r="P316" s="1">
        <v>1</v>
      </c>
      <c r="Q316" s="1" t="s">
        <v>142</v>
      </c>
      <c r="S316" s="1" t="s">
        <v>101</v>
      </c>
      <c r="U316" s="1">
        <v>1</v>
      </c>
      <c r="V316" s="1" t="s">
        <v>406</v>
      </c>
      <c r="X316" s="1" t="s">
        <v>83</v>
      </c>
      <c r="Z316" s="1" t="s">
        <v>59</v>
      </c>
      <c r="AB316" s="1">
        <v>2</v>
      </c>
      <c r="AC316" s="1" t="s">
        <v>1546</v>
      </c>
      <c r="AD316" s="1" t="s">
        <v>86</v>
      </c>
      <c r="AM316" s="1" t="s">
        <v>37</v>
      </c>
      <c r="AW316" s="1" t="s">
        <v>190</v>
      </c>
      <c r="AY316" s="1">
        <v>5</v>
      </c>
      <c r="AZ316" s="1" t="s">
        <v>1547</v>
      </c>
      <c r="BA316" s="1" t="s">
        <v>1548</v>
      </c>
    </row>
    <row r="317" spans="1:54" ht="12.75" x14ac:dyDescent="0.2">
      <c r="A317" s="1">
        <v>315</v>
      </c>
      <c r="B317" s="1">
        <v>315</v>
      </c>
      <c r="C317" s="1">
        <v>315</v>
      </c>
      <c r="D317" s="1" t="s">
        <v>2</v>
      </c>
      <c r="E317" s="1" t="s">
        <v>3</v>
      </c>
      <c r="H317" s="1" t="s">
        <v>6</v>
      </c>
      <c r="J317" s="2">
        <v>26395</v>
      </c>
      <c r="K317" s="1">
        <v>6</v>
      </c>
      <c r="L317" s="1">
        <v>35</v>
      </c>
      <c r="M317" s="1">
        <v>8</v>
      </c>
      <c r="N317" s="1">
        <v>7</v>
      </c>
      <c r="O317" s="1" t="s">
        <v>99</v>
      </c>
      <c r="P317" s="1">
        <v>1</v>
      </c>
      <c r="Q317" s="1" t="s">
        <v>124</v>
      </c>
      <c r="S317" s="1" t="s">
        <v>106</v>
      </c>
      <c r="U317" s="1">
        <v>1</v>
      </c>
      <c r="V317" s="1" t="s">
        <v>57</v>
      </c>
      <c r="X317" s="1" t="s">
        <v>58</v>
      </c>
      <c r="Z317" s="1" t="s">
        <v>94</v>
      </c>
      <c r="AB317" s="1">
        <v>23</v>
      </c>
      <c r="AC317" s="1" t="s">
        <v>1549</v>
      </c>
      <c r="AD317" s="1" t="s">
        <v>86</v>
      </c>
      <c r="AH317" s="1" t="s">
        <v>32</v>
      </c>
      <c r="AO317" s="1" t="s">
        <v>75</v>
      </c>
      <c r="AR317" s="1">
        <v>10</v>
      </c>
      <c r="AS317" s="1">
        <v>3</v>
      </c>
      <c r="AU317" s="1">
        <v>8</v>
      </c>
      <c r="AV317" s="1" t="s">
        <v>1550</v>
      </c>
      <c r="AW317" s="1" t="s">
        <v>77</v>
      </c>
      <c r="AY317" s="1">
        <v>7</v>
      </c>
      <c r="AZ317" s="1" t="s">
        <v>1551</v>
      </c>
      <c r="BA317" s="1" t="s">
        <v>1552</v>
      </c>
    </row>
    <row r="318" spans="1:54" ht="12.75" x14ac:dyDescent="0.2">
      <c r="A318" s="1">
        <v>316</v>
      </c>
      <c r="B318" s="1">
        <v>316</v>
      </c>
      <c r="C318" s="1">
        <v>316</v>
      </c>
      <c r="D318" s="1" t="s">
        <v>2</v>
      </c>
      <c r="G318" s="1" t="s">
        <v>5</v>
      </c>
      <c r="H318" s="1" t="s">
        <v>6</v>
      </c>
      <c r="J318" s="2">
        <v>32544</v>
      </c>
      <c r="K318" s="1">
        <v>7</v>
      </c>
      <c r="L318" s="1">
        <v>40</v>
      </c>
      <c r="M318" s="1">
        <v>12</v>
      </c>
      <c r="N318" s="1">
        <v>25</v>
      </c>
      <c r="O318" s="1" t="s">
        <v>135</v>
      </c>
      <c r="P318" s="1">
        <v>0</v>
      </c>
      <c r="Q318" s="1" t="s">
        <v>70</v>
      </c>
      <c r="S318" s="1" t="s">
        <v>101</v>
      </c>
      <c r="U318" s="1">
        <v>1</v>
      </c>
      <c r="V318" s="1" t="s">
        <v>518</v>
      </c>
      <c r="X318" s="1" t="s">
        <v>83</v>
      </c>
      <c r="Z318" s="1" t="s">
        <v>94</v>
      </c>
      <c r="AB318" s="1">
        <v>1</v>
      </c>
      <c r="AC318" s="1" t="s">
        <v>1553</v>
      </c>
      <c r="AD318" s="1" t="s">
        <v>86</v>
      </c>
      <c r="AH318" s="1" t="s">
        <v>32</v>
      </c>
      <c r="AO318" s="1" t="s">
        <v>163</v>
      </c>
      <c r="AQ318" s="1">
        <v>6</v>
      </c>
      <c r="AS318" s="1">
        <v>2</v>
      </c>
      <c r="AU318" s="1">
        <v>15</v>
      </c>
      <c r="AV318" s="1" t="s">
        <v>1554</v>
      </c>
      <c r="AW318" s="1" t="s">
        <v>77</v>
      </c>
      <c r="AY318" s="1">
        <v>10</v>
      </c>
      <c r="AZ318" s="1" t="s">
        <v>1555</v>
      </c>
    </row>
    <row r="319" spans="1:54" ht="12.75" x14ac:dyDescent="0.2">
      <c r="A319" s="1">
        <v>317</v>
      </c>
      <c r="B319" s="1">
        <v>317</v>
      </c>
      <c r="C319" s="1">
        <v>317</v>
      </c>
      <c r="D319" s="1" t="s">
        <v>2</v>
      </c>
      <c r="J319" s="2">
        <v>33697</v>
      </c>
      <c r="K319" s="1">
        <v>6</v>
      </c>
      <c r="L319" s="1">
        <v>30</v>
      </c>
      <c r="M319" s="1">
        <v>10</v>
      </c>
      <c r="N319" s="1">
        <v>20</v>
      </c>
      <c r="O319" s="1" t="s">
        <v>91</v>
      </c>
      <c r="P319" s="1">
        <v>1</v>
      </c>
      <c r="Q319" s="1" t="s">
        <v>70</v>
      </c>
      <c r="S319" s="1" t="s">
        <v>101</v>
      </c>
      <c r="U319" s="1">
        <v>1</v>
      </c>
      <c r="V319" s="1" t="s">
        <v>213</v>
      </c>
      <c r="X319" s="1" t="s">
        <v>83</v>
      </c>
      <c r="Z319" s="1" t="s">
        <v>94</v>
      </c>
      <c r="AB319" s="1">
        <v>3</v>
      </c>
      <c r="AC319" s="1" t="s">
        <v>1556</v>
      </c>
      <c r="AD319" s="1" t="s">
        <v>61</v>
      </c>
      <c r="AM319" s="1" t="s">
        <v>37</v>
      </c>
      <c r="AW319" s="1" t="s">
        <v>77</v>
      </c>
      <c r="AY319" s="1">
        <v>10</v>
      </c>
      <c r="AZ319" s="1" t="s">
        <v>1557</v>
      </c>
      <c r="BA319" s="1" t="s">
        <v>1558</v>
      </c>
      <c r="BB319" s="1" t="s">
        <v>1559</v>
      </c>
    </row>
    <row r="320" spans="1:54" ht="12.75" x14ac:dyDescent="0.2">
      <c r="A320" s="1">
        <v>318</v>
      </c>
      <c r="B320" s="1">
        <v>318</v>
      </c>
      <c r="C320" s="1">
        <v>318</v>
      </c>
      <c r="D320" s="1" t="s">
        <v>2</v>
      </c>
      <c r="F320" s="1" t="s">
        <v>4</v>
      </c>
      <c r="J320" s="2">
        <v>33609</v>
      </c>
      <c r="K320" s="1">
        <v>7</v>
      </c>
      <c r="L320" s="1">
        <v>0</v>
      </c>
      <c r="M320" s="1">
        <v>6</v>
      </c>
      <c r="N320" s="1">
        <v>15</v>
      </c>
      <c r="O320" s="1" t="s">
        <v>91</v>
      </c>
      <c r="P320" s="1">
        <v>1</v>
      </c>
      <c r="Q320" s="1" t="s">
        <v>100</v>
      </c>
      <c r="T320" s="1" t="s">
        <v>1560</v>
      </c>
      <c r="U320" s="1">
        <v>0</v>
      </c>
      <c r="AD320" s="1" t="s">
        <v>61</v>
      </c>
      <c r="AH320" s="1" t="s">
        <v>32</v>
      </c>
      <c r="AJ320" s="1" t="s">
        <v>34</v>
      </c>
      <c r="AO320" s="1" t="s">
        <v>75</v>
      </c>
      <c r="AQ320" s="1">
        <v>6</v>
      </c>
      <c r="AS320" s="1">
        <v>6</v>
      </c>
      <c r="AU320" s="1">
        <v>20</v>
      </c>
      <c r="AV320" s="1" t="s">
        <v>1561</v>
      </c>
      <c r="AW320" s="1" t="s">
        <v>77</v>
      </c>
      <c r="AY320" s="1">
        <v>6</v>
      </c>
      <c r="AZ320" s="1" t="s">
        <v>1562</v>
      </c>
      <c r="BA320" s="1" t="s">
        <v>204</v>
      </c>
      <c r="BB320" s="1" t="s">
        <v>1563</v>
      </c>
    </row>
    <row r="321" spans="1:54" ht="12.75" x14ac:dyDescent="0.2">
      <c r="A321" s="1">
        <v>319</v>
      </c>
      <c r="B321" s="1">
        <v>319</v>
      </c>
      <c r="C321" s="1">
        <v>319</v>
      </c>
      <c r="F321" s="1" t="s">
        <v>4</v>
      </c>
      <c r="H321" s="1" t="s">
        <v>6</v>
      </c>
      <c r="J321" s="2">
        <v>33386</v>
      </c>
      <c r="K321" s="1">
        <v>5</v>
      </c>
      <c r="L321" s="1">
        <v>45</v>
      </c>
      <c r="M321" s="1">
        <v>12</v>
      </c>
      <c r="N321" s="1">
        <v>30</v>
      </c>
      <c r="O321" s="1" t="s">
        <v>91</v>
      </c>
      <c r="P321" s="1">
        <v>1</v>
      </c>
      <c r="Q321" s="1" t="s">
        <v>81</v>
      </c>
      <c r="T321" s="1" t="s">
        <v>1564</v>
      </c>
      <c r="U321" s="1">
        <v>0</v>
      </c>
      <c r="AD321" s="1" t="s">
        <v>86</v>
      </c>
      <c r="AJ321" s="1" t="s">
        <v>34</v>
      </c>
      <c r="AO321" s="1" t="s">
        <v>62</v>
      </c>
      <c r="AQ321" s="1">
        <v>3</v>
      </c>
      <c r="AS321" s="1">
        <v>4</v>
      </c>
      <c r="AU321" s="1">
        <v>6</v>
      </c>
      <c r="AV321" s="1" t="s">
        <v>1565</v>
      </c>
      <c r="AW321" s="1" t="s">
        <v>66</v>
      </c>
      <c r="AY321" s="1">
        <v>8</v>
      </c>
      <c r="AZ321" s="1" t="s">
        <v>1566</v>
      </c>
      <c r="BA321" s="1" t="s">
        <v>1567</v>
      </c>
      <c r="BB321" s="1" t="s">
        <v>1568</v>
      </c>
    </row>
    <row r="322" spans="1:54" ht="12.75" x14ac:dyDescent="0.2">
      <c r="A322" s="1">
        <v>320</v>
      </c>
      <c r="B322" s="1">
        <v>320</v>
      </c>
      <c r="C322" s="1">
        <v>320</v>
      </c>
      <c r="D322" s="1" t="s">
        <v>2</v>
      </c>
      <c r="J322" s="2">
        <v>27200</v>
      </c>
      <c r="K322" s="1">
        <v>7</v>
      </c>
      <c r="L322" s="1">
        <v>0</v>
      </c>
      <c r="M322" s="1">
        <v>14</v>
      </c>
      <c r="N322" s="1">
        <v>2</v>
      </c>
      <c r="O322" s="1" t="s">
        <v>69</v>
      </c>
      <c r="P322" s="1">
        <v>0</v>
      </c>
      <c r="Q322" s="1" t="s">
        <v>70</v>
      </c>
      <c r="S322" s="1" t="s">
        <v>56</v>
      </c>
      <c r="U322" s="1">
        <v>0</v>
      </c>
      <c r="AD322" s="1" t="s">
        <v>61</v>
      </c>
      <c r="AE322" s="1" t="s">
        <v>29</v>
      </c>
      <c r="AG322" s="1" t="s">
        <v>31</v>
      </c>
      <c r="AO322" s="1" t="s">
        <v>75</v>
      </c>
      <c r="AR322" s="1">
        <v>10</v>
      </c>
      <c r="AS322" s="1">
        <v>2</v>
      </c>
      <c r="AU322" s="1">
        <v>14</v>
      </c>
      <c r="AV322" s="1" t="s">
        <v>1569</v>
      </c>
      <c r="AW322" s="1" t="s">
        <v>190</v>
      </c>
      <c r="AY322" s="1">
        <v>7</v>
      </c>
      <c r="AZ322" s="1" t="s">
        <v>1570</v>
      </c>
      <c r="BA322" s="1" t="s">
        <v>1571</v>
      </c>
      <c r="BB322" s="1" t="s">
        <v>1572</v>
      </c>
    </row>
    <row r="323" spans="1:54" ht="12.75" x14ac:dyDescent="0.2">
      <c r="A323" s="1">
        <v>321</v>
      </c>
      <c r="B323" s="1">
        <v>321</v>
      </c>
      <c r="C323" s="1">
        <v>321</v>
      </c>
      <c r="E323" s="1" t="s">
        <v>3</v>
      </c>
      <c r="H323" s="1" t="s">
        <v>6</v>
      </c>
      <c r="J323" s="2">
        <v>33989</v>
      </c>
      <c r="K323" s="1">
        <v>8</v>
      </c>
      <c r="L323" s="1">
        <v>0</v>
      </c>
      <c r="M323" s="1">
        <v>10</v>
      </c>
      <c r="N323" s="1">
        <v>30</v>
      </c>
      <c r="O323" s="1" t="s">
        <v>335</v>
      </c>
      <c r="P323" s="1">
        <v>0</v>
      </c>
      <c r="Q323" s="1" t="s">
        <v>70</v>
      </c>
      <c r="S323" s="1" t="s">
        <v>101</v>
      </c>
      <c r="U323" s="1">
        <v>1</v>
      </c>
      <c r="V323" s="1" t="s">
        <v>213</v>
      </c>
      <c r="Y323" s="1" t="s">
        <v>1573</v>
      </c>
      <c r="Z323" s="1" t="s">
        <v>272</v>
      </c>
      <c r="AB323" s="1">
        <v>2</v>
      </c>
      <c r="AC323" s="1" t="s">
        <v>1574</v>
      </c>
      <c r="AD323" s="1" t="s">
        <v>61</v>
      </c>
      <c r="AH323" s="1" t="s">
        <v>32</v>
      </c>
      <c r="AJ323" s="1" t="s">
        <v>34</v>
      </c>
      <c r="AO323" s="1" t="s">
        <v>62</v>
      </c>
      <c r="AQ323" s="1">
        <v>4</v>
      </c>
      <c r="AS323" s="1">
        <v>4</v>
      </c>
      <c r="AU323" s="1">
        <v>3</v>
      </c>
      <c r="AV323" s="1" t="s">
        <v>1575</v>
      </c>
      <c r="AW323" s="1" t="s">
        <v>77</v>
      </c>
      <c r="AY323" s="1">
        <v>8</v>
      </c>
      <c r="AZ323" s="1" t="s">
        <v>1576</v>
      </c>
      <c r="BA323" s="1" t="s">
        <v>1577</v>
      </c>
    </row>
    <row r="324" spans="1:54" ht="12.75" x14ac:dyDescent="0.2">
      <c r="A324" s="1">
        <v>322</v>
      </c>
      <c r="B324" s="1">
        <v>322</v>
      </c>
      <c r="C324" s="1">
        <v>322</v>
      </c>
      <c r="D324" s="1" t="s">
        <v>2</v>
      </c>
      <c r="G324" s="1" t="s">
        <v>5</v>
      </c>
      <c r="H324" s="1" t="s">
        <v>6</v>
      </c>
      <c r="J324" s="2">
        <v>33399</v>
      </c>
      <c r="K324" s="1">
        <v>8</v>
      </c>
      <c r="L324" s="1">
        <v>0</v>
      </c>
      <c r="M324" s="1">
        <v>7</v>
      </c>
      <c r="N324" s="1">
        <v>1</v>
      </c>
      <c r="O324" s="1" t="s">
        <v>335</v>
      </c>
      <c r="P324" s="1">
        <v>1</v>
      </c>
      <c r="Q324" s="1" t="s">
        <v>70</v>
      </c>
      <c r="S324" s="1" t="s">
        <v>56</v>
      </c>
      <c r="U324" s="1">
        <v>0</v>
      </c>
      <c r="AD324" s="1" t="s">
        <v>61</v>
      </c>
      <c r="AM324" s="1" t="s">
        <v>37</v>
      </c>
      <c r="AW324" s="1" t="s">
        <v>77</v>
      </c>
      <c r="AY324" s="1">
        <v>9</v>
      </c>
      <c r="AZ324" s="1" t="s">
        <v>1578</v>
      </c>
      <c r="BA324" s="1" t="s">
        <v>1579</v>
      </c>
      <c r="BB324" s="1" t="s">
        <v>1580</v>
      </c>
    </row>
    <row r="325" spans="1:54" ht="12.75" x14ac:dyDescent="0.2">
      <c r="A325" s="1">
        <v>323</v>
      </c>
      <c r="B325" s="1">
        <v>323</v>
      </c>
      <c r="C325" s="1">
        <v>323</v>
      </c>
      <c r="D325" s="1" t="s">
        <v>2</v>
      </c>
      <c r="E325" s="1" t="s">
        <v>3</v>
      </c>
      <c r="H325" s="1" t="s">
        <v>6</v>
      </c>
      <c r="J325" s="2">
        <v>28993</v>
      </c>
      <c r="K325" s="1">
        <v>6</v>
      </c>
      <c r="L325" s="1">
        <v>0</v>
      </c>
      <c r="M325" s="1">
        <v>12</v>
      </c>
      <c r="N325" s="1">
        <v>12</v>
      </c>
      <c r="O325" s="1" t="s">
        <v>225</v>
      </c>
      <c r="P325" s="1">
        <v>1</v>
      </c>
      <c r="Q325" s="1" t="s">
        <v>55</v>
      </c>
      <c r="S325" s="1" t="s">
        <v>71</v>
      </c>
      <c r="U325" s="1">
        <v>1</v>
      </c>
      <c r="V325" s="1" t="s">
        <v>213</v>
      </c>
      <c r="X325" s="1" t="s">
        <v>83</v>
      </c>
      <c r="Z325" s="1" t="s">
        <v>94</v>
      </c>
      <c r="AB325" s="1">
        <v>15</v>
      </c>
      <c r="AC325" s="1" t="s">
        <v>199</v>
      </c>
      <c r="AD325" s="1" t="s">
        <v>86</v>
      </c>
      <c r="AI325" s="1" t="s">
        <v>33</v>
      </c>
      <c r="AO325" s="1" t="s">
        <v>163</v>
      </c>
      <c r="AQ325" s="1">
        <v>6</v>
      </c>
      <c r="AS325" s="1">
        <v>6</v>
      </c>
      <c r="AU325" s="1">
        <v>30</v>
      </c>
      <c r="AV325" s="1" t="s">
        <v>1581</v>
      </c>
      <c r="AW325" s="1" t="s">
        <v>66</v>
      </c>
      <c r="AY325" s="1">
        <v>9</v>
      </c>
      <c r="AZ325" s="1" t="s">
        <v>1582</v>
      </c>
      <c r="BA325" s="1" t="s">
        <v>1583</v>
      </c>
      <c r="BB325" s="1" t="s">
        <v>290</v>
      </c>
    </row>
    <row r="326" spans="1:54" ht="12.75" x14ac:dyDescent="0.2">
      <c r="A326" s="1">
        <v>324</v>
      </c>
      <c r="B326" s="1">
        <v>324</v>
      </c>
      <c r="C326" s="1">
        <v>324</v>
      </c>
      <c r="E326" s="1" t="s">
        <v>3</v>
      </c>
      <c r="J326" s="2">
        <v>29439</v>
      </c>
      <c r="K326" s="1">
        <v>7</v>
      </c>
      <c r="L326" s="1">
        <v>120</v>
      </c>
      <c r="M326" s="1">
        <v>12</v>
      </c>
      <c r="N326" s="1">
        <v>12</v>
      </c>
      <c r="O326" s="1" t="s">
        <v>99</v>
      </c>
      <c r="P326" s="1">
        <v>1</v>
      </c>
      <c r="Q326" s="1" t="s">
        <v>136</v>
      </c>
      <c r="S326" s="1" t="s">
        <v>101</v>
      </c>
      <c r="U326" s="1">
        <v>1</v>
      </c>
      <c r="V326" s="1" t="s">
        <v>156</v>
      </c>
      <c r="X326" s="1" t="s">
        <v>83</v>
      </c>
      <c r="Z326" s="1" t="s">
        <v>94</v>
      </c>
      <c r="AB326" s="1">
        <v>14</v>
      </c>
      <c r="AC326" s="1" t="s">
        <v>1584</v>
      </c>
      <c r="AD326" s="1" t="s">
        <v>86</v>
      </c>
      <c r="AH326" s="1" t="s">
        <v>32</v>
      </c>
      <c r="AJ326" s="1" t="s">
        <v>34</v>
      </c>
      <c r="AO326" s="1" t="s">
        <v>75</v>
      </c>
      <c r="AR326" s="1">
        <v>10</v>
      </c>
      <c r="AT326" s="1">
        <v>8</v>
      </c>
      <c r="AU326" s="1">
        <v>24</v>
      </c>
      <c r="AV326" s="1" t="s">
        <v>1585</v>
      </c>
      <c r="AW326" s="1" t="s">
        <v>77</v>
      </c>
      <c r="AY326" s="1">
        <v>9</v>
      </c>
      <c r="AZ326" s="1" t="s">
        <v>1586</v>
      </c>
      <c r="BA326" s="1" t="s">
        <v>1587</v>
      </c>
      <c r="BB326" s="1" t="s">
        <v>1588</v>
      </c>
    </row>
    <row r="327" spans="1:54" ht="12.75" x14ac:dyDescent="0.2">
      <c r="A327" s="1">
        <v>325</v>
      </c>
      <c r="B327" s="1">
        <v>325</v>
      </c>
      <c r="C327" s="1">
        <v>325</v>
      </c>
      <c r="D327" s="1" t="s">
        <v>2</v>
      </c>
      <c r="E327" s="1" t="s">
        <v>3</v>
      </c>
      <c r="F327" s="1" t="s">
        <v>4</v>
      </c>
      <c r="J327" s="2">
        <v>28859</v>
      </c>
      <c r="K327" s="1">
        <v>8</v>
      </c>
      <c r="L327" s="1">
        <v>15</v>
      </c>
      <c r="M327" s="1">
        <v>5</v>
      </c>
      <c r="N327" s="1">
        <v>10</v>
      </c>
      <c r="O327" s="1" t="s">
        <v>303</v>
      </c>
      <c r="P327" s="1">
        <v>0</v>
      </c>
      <c r="Q327" s="1" t="s">
        <v>142</v>
      </c>
      <c r="T327" s="1" t="s">
        <v>1589</v>
      </c>
      <c r="U327" s="1">
        <v>1</v>
      </c>
      <c r="V327" s="1" t="s">
        <v>72</v>
      </c>
      <c r="Y327" s="1" t="s">
        <v>397</v>
      </c>
      <c r="Z327" s="1" t="s">
        <v>59</v>
      </c>
      <c r="AB327" s="1">
        <v>6</v>
      </c>
      <c r="AC327" s="1" t="s">
        <v>1590</v>
      </c>
      <c r="AD327" s="1" t="s">
        <v>74</v>
      </c>
      <c r="AH327" s="1" t="s">
        <v>32</v>
      </c>
      <c r="AO327" s="1" t="s">
        <v>75</v>
      </c>
      <c r="AQ327" s="1">
        <v>6</v>
      </c>
      <c r="AS327" s="1">
        <v>6</v>
      </c>
      <c r="AU327" s="1">
        <v>40</v>
      </c>
      <c r="AV327" s="1" t="s">
        <v>1591</v>
      </c>
      <c r="AX327" s="1" t="s">
        <v>1592</v>
      </c>
      <c r="AY327" s="1">
        <v>10</v>
      </c>
      <c r="AZ327" s="1" t="s">
        <v>1593</v>
      </c>
      <c r="BA327" s="1" t="s">
        <v>1594</v>
      </c>
      <c r="BB327" s="1" t="s">
        <v>1595</v>
      </c>
    </row>
    <row r="328" spans="1:54" ht="12.75" x14ac:dyDescent="0.2">
      <c r="A328" s="1">
        <v>326</v>
      </c>
      <c r="B328" s="1">
        <v>326</v>
      </c>
      <c r="C328" s="1">
        <v>326</v>
      </c>
      <c r="D328" s="1" t="s">
        <v>2</v>
      </c>
      <c r="J328" s="2">
        <v>33643</v>
      </c>
      <c r="K328" s="1">
        <v>7</v>
      </c>
      <c r="L328" s="1">
        <v>180</v>
      </c>
      <c r="M328" s="1">
        <v>9</v>
      </c>
      <c r="N328" s="1">
        <v>20</v>
      </c>
      <c r="O328" s="1" t="s">
        <v>225</v>
      </c>
      <c r="P328" s="1">
        <v>1</v>
      </c>
      <c r="Q328" s="1" t="s">
        <v>55</v>
      </c>
      <c r="S328" s="1" t="s">
        <v>106</v>
      </c>
      <c r="U328" s="1">
        <v>1</v>
      </c>
      <c r="V328" s="1" t="s">
        <v>92</v>
      </c>
      <c r="X328" s="1" t="s">
        <v>83</v>
      </c>
      <c r="Z328" s="1" t="s">
        <v>94</v>
      </c>
      <c r="AB328" s="1">
        <v>2</v>
      </c>
      <c r="AC328" s="1" t="s">
        <v>1596</v>
      </c>
      <c r="AD328" s="1" t="s">
        <v>86</v>
      </c>
      <c r="AH328" s="1" t="s">
        <v>32</v>
      </c>
      <c r="AK328" s="1" t="s">
        <v>35</v>
      </c>
      <c r="AO328" s="1" t="s">
        <v>163</v>
      </c>
      <c r="AQ328" s="1">
        <v>4</v>
      </c>
      <c r="AS328" s="1">
        <v>4</v>
      </c>
      <c r="AU328" s="1">
        <v>10</v>
      </c>
      <c r="AV328" s="1" t="s">
        <v>1597</v>
      </c>
      <c r="AW328" s="1" t="s">
        <v>77</v>
      </c>
      <c r="AY328" s="1">
        <v>6</v>
      </c>
      <c r="AZ328" s="1" t="s">
        <v>1598</v>
      </c>
      <c r="BA328" s="1" t="s">
        <v>1599</v>
      </c>
      <c r="BB328" s="1" t="s">
        <v>1600</v>
      </c>
    </row>
    <row r="329" spans="1:54" ht="12.75" x14ac:dyDescent="0.2">
      <c r="A329" s="1">
        <v>327</v>
      </c>
      <c r="B329" s="1">
        <v>327</v>
      </c>
      <c r="C329" s="1">
        <v>327</v>
      </c>
      <c r="D329" s="1" t="s">
        <v>2</v>
      </c>
      <c r="J329" s="2">
        <v>33513</v>
      </c>
      <c r="K329" s="1">
        <v>9</v>
      </c>
      <c r="L329" s="1">
        <v>2</v>
      </c>
      <c r="M329" s="1">
        <v>10</v>
      </c>
      <c r="N329" s="1">
        <v>5</v>
      </c>
      <c r="O329" s="1" t="s">
        <v>105</v>
      </c>
      <c r="P329" s="1">
        <v>1</v>
      </c>
      <c r="Q329" s="1" t="s">
        <v>55</v>
      </c>
      <c r="S329" s="1" t="s">
        <v>101</v>
      </c>
      <c r="U329" s="1">
        <v>1</v>
      </c>
      <c r="V329" s="1" t="s">
        <v>213</v>
      </c>
      <c r="X329" s="1" t="s">
        <v>83</v>
      </c>
      <c r="Z329" s="1" t="s">
        <v>94</v>
      </c>
      <c r="AB329" s="1">
        <v>4</v>
      </c>
      <c r="AC329" s="1" t="s">
        <v>1181</v>
      </c>
      <c r="AD329" s="1" t="s">
        <v>61</v>
      </c>
      <c r="AJ329" s="1" t="s">
        <v>34</v>
      </c>
      <c r="AM329" s="1" t="s">
        <v>37</v>
      </c>
      <c r="AN329" s="1" t="s">
        <v>1601</v>
      </c>
      <c r="AW329" s="1" t="s">
        <v>66</v>
      </c>
      <c r="AY329" s="1">
        <v>10</v>
      </c>
      <c r="AZ329" s="1" t="s">
        <v>1602</v>
      </c>
      <c r="BA329" s="1" t="s">
        <v>1603</v>
      </c>
      <c r="BB329" s="1" t="s">
        <v>1604</v>
      </c>
    </row>
    <row r="330" spans="1:54" ht="12.75" x14ac:dyDescent="0.2">
      <c r="A330" s="1">
        <v>328</v>
      </c>
      <c r="B330" s="1">
        <v>328</v>
      </c>
      <c r="C330" s="1">
        <v>328</v>
      </c>
      <c r="E330" s="1" t="s">
        <v>3</v>
      </c>
      <c r="G330" s="1" t="s">
        <v>5</v>
      </c>
      <c r="H330" s="1" t="s">
        <v>6</v>
      </c>
      <c r="J330" s="2">
        <v>26619</v>
      </c>
      <c r="K330" s="1">
        <v>8</v>
      </c>
      <c r="L330" s="1">
        <v>0</v>
      </c>
      <c r="M330" s="1">
        <v>10</v>
      </c>
      <c r="N330" s="1">
        <v>50</v>
      </c>
      <c r="O330" s="1" t="s">
        <v>91</v>
      </c>
      <c r="P330" s="1">
        <v>1</v>
      </c>
      <c r="Q330" s="1" t="s">
        <v>81</v>
      </c>
      <c r="S330" s="1" t="s">
        <v>106</v>
      </c>
      <c r="U330" s="1">
        <v>1</v>
      </c>
      <c r="V330" s="1" t="s">
        <v>213</v>
      </c>
      <c r="X330" s="1" t="s">
        <v>58</v>
      </c>
      <c r="Z330" s="1" t="s">
        <v>94</v>
      </c>
      <c r="AB330" s="1">
        <v>5</v>
      </c>
      <c r="AC330" s="1" t="s">
        <v>1605</v>
      </c>
      <c r="AD330" s="1" t="s">
        <v>362</v>
      </c>
      <c r="AJ330" s="1" t="s">
        <v>34</v>
      </c>
      <c r="AN330" s="1" t="s">
        <v>1606</v>
      </c>
      <c r="AO330" s="1" t="s">
        <v>62</v>
      </c>
      <c r="AQ330" s="1">
        <v>5</v>
      </c>
      <c r="AS330" s="1">
        <v>5</v>
      </c>
      <c r="AU330" s="1">
        <v>8</v>
      </c>
      <c r="AV330" s="1" t="s">
        <v>1607</v>
      </c>
      <c r="AW330" s="1" t="s">
        <v>77</v>
      </c>
      <c r="AY330" s="1">
        <v>8</v>
      </c>
      <c r="AZ330" s="1" t="s">
        <v>1608</v>
      </c>
      <c r="BA330" s="1" t="s">
        <v>1609</v>
      </c>
      <c r="BB330" s="1" t="s">
        <v>1610</v>
      </c>
    </row>
    <row r="331" spans="1:54" ht="12.75" x14ac:dyDescent="0.2">
      <c r="A331" s="1">
        <v>329</v>
      </c>
      <c r="B331" s="1">
        <v>329</v>
      </c>
      <c r="C331" s="1">
        <v>329</v>
      </c>
      <c r="D331" s="1" t="s">
        <v>2</v>
      </c>
      <c r="E331" s="1" t="s">
        <v>3</v>
      </c>
      <c r="F331" s="1" t="s">
        <v>4</v>
      </c>
      <c r="J331" s="2">
        <v>31218</v>
      </c>
      <c r="K331" s="1">
        <v>7</v>
      </c>
      <c r="L331" s="1">
        <v>30</v>
      </c>
      <c r="M331" s="1">
        <v>8</v>
      </c>
      <c r="N331" s="1">
        <v>2</v>
      </c>
      <c r="O331" s="1" t="s">
        <v>69</v>
      </c>
      <c r="P331" s="1">
        <v>0</v>
      </c>
      <c r="Q331" s="1" t="s">
        <v>100</v>
      </c>
      <c r="S331" s="1" t="s">
        <v>106</v>
      </c>
      <c r="U331" s="1">
        <v>1</v>
      </c>
      <c r="V331" s="1" t="s">
        <v>213</v>
      </c>
      <c r="X331" s="1" t="s">
        <v>83</v>
      </c>
      <c r="Z331" s="1" t="s">
        <v>418</v>
      </c>
      <c r="AB331" s="1">
        <v>10</v>
      </c>
      <c r="AC331" s="1" t="s">
        <v>1611</v>
      </c>
      <c r="AD331" s="1" t="s">
        <v>86</v>
      </c>
      <c r="AF331" s="1" t="s">
        <v>30</v>
      </c>
      <c r="AO331" s="1" t="s">
        <v>62</v>
      </c>
      <c r="AQ331" s="1">
        <v>4</v>
      </c>
      <c r="AS331" s="1">
        <v>4</v>
      </c>
      <c r="AU331" s="1">
        <v>6</v>
      </c>
      <c r="AV331" s="1" t="s">
        <v>1612</v>
      </c>
      <c r="AW331" s="1" t="s">
        <v>66</v>
      </c>
      <c r="AY331" s="1">
        <v>9</v>
      </c>
      <c r="AZ331" s="1" t="s">
        <v>1613</v>
      </c>
    </row>
    <row r="332" spans="1:54" ht="12.75" x14ac:dyDescent="0.2">
      <c r="A332" s="1">
        <v>330</v>
      </c>
      <c r="B332" s="1">
        <v>330</v>
      </c>
      <c r="C332" s="1">
        <v>330</v>
      </c>
      <c r="D332" s="1" t="s">
        <v>2</v>
      </c>
      <c r="J332" s="2">
        <v>25259</v>
      </c>
      <c r="K332" s="1">
        <v>8</v>
      </c>
      <c r="L332" s="1">
        <v>0</v>
      </c>
      <c r="M332" s="1">
        <v>14</v>
      </c>
      <c r="N332" s="1">
        <v>2</v>
      </c>
      <c r="O332" s="1" t="s">
        <v>69</v>
      </c>
      <c r="P332" s="1">
        <v>1</v>
      </c>
      <c r="U332" s="1">
        <v>0</v>
      </c>
      <c r="AD332" s="1" t="s">
        <v>61</v>
      </c>
      <c r="AH332" s="1" t="s">
        <v>32</v>
      </c>
      <c r="AO332" s="1" t="s">
        <v>75</v>
      </c>
      <c r="AQ332" s="1">
        <v>6</v>
      </c>
      <c r="AS332" s="1">
        <v>6</v>
      </c>
      <c r="AU332" s="1">
        <v>16</v>
      </c>
      <c r="AV332" s="1" t="s">
        <v>1614</v>
      </c>
      <c r="AW332" s="1" t="s">
        <v>77</v>
      </c>
      <c r="AY332" s="1">
        <v>9</v>
      </c>
      <c r="AZ332" s="1" t="s">
        <v>1615</v>
      </c>
      <c r="BB332" s="1" t="s">
        <v>1616</v>
      </c>
    </row>
    <row r="333" spans="1:54" ht="12.75" x14ac:dyDescent="0.2">
      <c r="A333" s="1">
        <v>331</v>
      </c>
      <c r="B333" s="1">
        <v>331</v>
      </c>
      <c r="C333" s="1">
        <v>331</v>
      </c>
      <c r="G333" s="1" t="s">
        <v>5</v>
      </c>
      <c r="J333" s="2">
        <v>32523</v>
      </c>
      <c r="K333" s="1">
        <v>7</v>
      </c>
      <c r="L333" s="1">
        <v>10</v>
      </c>
      <c r="M333" s="1">
        <v>7</v>
      </c>
      <c r="N333" s="1">
        <v>10</v>
      </c>
      <c r="O333" s="1" t="s">
        <v>303</v>
      </c>
      <c r="P333" s="1">
        <v>0</v>
      </c>
      <c r="Q333" s="1" t="s">
        <v>55</v>
      </c>
      <c r="S333" s="1" t="s">
        <v>56</v>
      </c>
      <c r="U333" s="1">
        <v>1</v>
      </c>
      <c r="V333" s="1" t="s">
        <v>213</v>
      </c>
      <c r="X333" s="1" t="s">
        <v>113</v>
      </c>
      <c r="Z333" s="1" t="s">
        <v>59</v>
      </c>
      <c r="AB333" s="1">
        <v>4</v>
      </c>
      <c r="AC333" s="1" t="s">
        <v>1617</v>
      </c>
      <c r="AD333" s="1" t="s">
        <v>86</v>
      </c>
      <c r="AG333" s="1" t="s">
        <v>31</v>
      </c>
      <c r="AO333" s="1" t="s">
        <v>75</v>
      </c>
      <c r="AQ333" s="1">
        <v>5</v>
      </c>
      <c r="AS333" s="1">
        <v>5</v>
      </c>
      <c r="AU333" s="1">
        <v>180</v>
      </c>
      <c r="AV333" s="1" t="s">
        <v>1618</v>
      </c>
      <c r="AW333" s="1" t="s">
        <v>66</v>
      </c>
      <c r="AY333" s="1">
        <v>10</v>
      </c>
      <c r="AZ333" s="1" t="s">
        <v>1619</v>
      </c>
      <c r="BA333" s="1" t="s">
        <v>1620</v>
      </c>
      <c r="BB333" s="1" t="s">
        <v>1621</v>
      </c>
    </row>
    <row r="334" spans="1:54" ht="12.75" x14ac:dyDescent="0.2">
      <c r="A334" s="1">
        <v>332</v>
      </c>
      <c r="B334" s="1">
        <v>332</v>
      </c>
      <c r="C334" s="1">
        <v>332</v>
      </c>
      <c r="D334" s="1" t="s">
        <v>2</v>
      </c>
      <c r="H334" s="1" t="s">
        <v>6</v>
      </c>
      <c r="J334" s="2">
        <v>33568</v>
      </c>
      <c r="K334" s="1">
        <v>8</v>
      </c>
      <c r="L334" s="1">
        <v>110</v>
      </c>
      <c r="M334" s="1">
        <v>10</v>
      </c>
      <c r="N334" s="1">
        <v>0</v>
      </c>
      <c r="O334" s="1" t="s">
        <v>135</v>
      </c>
      <c r="P334" s="1">
        <v>0</v>
      </c>
      <c r="Q334" s="1" t="s">
        <v>100</v>
      </c>
      <c r="S334" s="1" t="s">
        <v>106</v>
      </c>
      <c r="U334" s="1">
        <v>1</v>
      </c>
      <c r="V334" s="1" t="s">
        <v>213</v>
      </c>
      <c r="X334" s="1" t="s">
        <v>83</v>
      </c>
      <c r="Z334" s="1" t="s">
        <v>94</v>
      </c>
      <c r="AB334" s="1">
        <v>3</v>
      </c>
      <c r="AC334" s="1" t="s">
        <v>1622</v>
      </c>
      <c r="AD334" s="1" t="s">
        <v>61</v>
      </c>
      <c r="AJ334" s="1" t="s">
        <v>34</v>
      </c>
      <c r="AO334" s="1" t="s">
        <v>75</v>
      </c>
      <c r="AQ334" s="1">
        <v>6</v>
      </c>
      <c r="AS334" s="1">
        <v>6</v>
      </c>
      <c r="AU334" s="1">
        <v>6</v>
      </c>
      <c r="AV334" s="1" t="s">
        <v>1623</v>
      </c>
      <c r="AW334" s="1" t="s">
        <v>77</v>
      </c>
      <c r="AY334" s="1">
        <v>9</v>
      </c>
      <c r="AZ334" s="1" t="s">
        <v>1624</v>
      </c>
      <c r="BA334" s="1" t="s">
        <v>609</v>
      </c>
      <c r="BB334" s="1" t="s">
        <v>1625</v>
      </c>
    </row>
    <row r="335" spans="1:54" ht="12.75" x14ac:dyDescent="0.2">
      <c r="A335" s="1">
        <v>333</v>
      </c>
      <c r="B335" s="1">
        <v>333</v>
      </c>
      <c r="C335" s="1">
        <v>333</v>
      </c>
      <c r="E335" s="1" t="s">
        <v>3</v>
      </c>
      <c r="H335" s="1" t="s">
        <v>6</v>
      </c>
      <c r="J335" s="2">
        <v>26479</v>
      </c>
      <c r="K335" s="1">
        <v>7</v>
      </c>
      <c r="L335" s="1">
        <v>60</v>
      </c>
      <c r="M335" s="1">
        <v>11</v>
      </c>
      <c r="N335" s="1">
        <v>20</v>
      </c>
      <c r="O335" s="1" t="s">
        <v>225</v>
      </c>
      <c r="P335" s="1">
        <v>0</v>
      </c>
      <c r="Q335" s="1" t="s">
        <v>142</v>
      </c>
      <c r="S335" s="1" t="s">
        <v>101</v>
      </c>
      <c r="U335" s="1">
        <v>1</v>
      </c>
      <c r="V335" s="1" t="s">
        <v>112</v>
      </c>
      <c r="X335" s="1" t="s">
        <v>83</v>
      </c>
      <c r="Z335" s="1" t="s">
        <v>94</v>
      </c>
      <c r="AB335" s="1">
        <v>15</v>
      </c>
      <c r="AC335" s="1" t="s">
        <v>1626</v>
      </c>
      <c r="AD335" s="1" t="s">
        <v>86</v>
      </c>
      <c r="AI335" s="1" t="s">
        <v>33</v>
      </c>
      <c r="AO335" s="1" t="s">
        <v>75</v>
      </c>
      <c r="AQ335" s="1">
        <v>4</v>
      </c>
      <c r="AS335" s="1">
        <v>6</v>
      </c>
      <c r="AU335" s="1">
        <v>25</v>
      </c>
      <c r="AV335" s="1" t="s">
        <v>1627</v>
      </c>
      <c r="AW335" s="1" t="s">
        <v>77</v>
      </c>
      <c r="AY335" s="1">
        <v>9</v>
      </c>
      <c r="AZ335" s="1" t="s">
        <v>1628</v>
      </c>
      <c r="BA335" s="1" t="s">
        <v>1629</v>
      </c>
      <c r="BB335" s="1" t="s">
        <v>1630</v>
      </c>
    </row>
    <row r="336" spans="1:54" ht="12.75" x14ac:dyDescent="0.2">
      <c r="A336" s="1">
        <v>334</v>
      </c>
      <c r="B336" s="1">
        <v>334</v>
      </c>
      <c r="C336" s="1">
        <v>334</v>
      </c>
      <c r="E336" s="1" t="s">
        <v>3</v>
      </c>
      <c r="H336" s="1" t="s">
        <v>6</v>
      </c>
      <c r="J336" s="2">
        <v>30461</v>
      </c>
      <c r="K336" s="1">
        <v>8</v>
      </c>
      <c r="L336" s="1">
        <v>0</v>
      </c>
      <c r="M336" s="1">
        <v>16</v>
      </c>
      <c r="N336" s="1">
        <v>2</v>
      </c>
      <c r="O336" s="1" t="s">
        <v>189</v>
      </c>
      <c r="P336" s="1">
        <v>0</v>
      </c>
      <c r="Q336" s="1" t="s">
        <v>70</v>
      </c>
      <c r="S336" s="1" t="s">
        <v>101</v>
      </c>
      <c r="U336" s="1">
        <v>1</v>
      </c>
      <c r="V336" s="1" t="s">
        <v>213</v>
      </c>
      <c r="X336" s="1" t="s">
        <v>83</v>
      </c>
      <c r="Z336" s="1" t="s">
        <v>108</v>
      </c>
      <c r="AB336" s="1">
        <v>12</v>
      </c>
      <c r="AC336" s="1" t="s">
        <v>1631</v>
      </c>
      <c r="AD336" s="1" t="s">
        <v>162</v>
      </c>
      <c r="AH336" s="1" t="s">
        <v>32</v>
      </c>
      <c r="AJ336" s="1" t="s">
        <v>34</v>
      </c>
      <c r="AO336" s="1" t="s">
        <v>75</v>
      </c>
      <c r="AQ336" s="1">
        <v>6</v>
      </c>
      <c r="AS336" s="1">
        <v>6</v>
      </c>
      <c r="AU336" s="1">
        <v>4</v>
      </c>
      <c r="AV336" s="1" t="s">
        <v>1632</v>
      </c>
      <c r="AW336" s="1" t="s">
        <v>77</v>
      </c>
      <c r="AY336" s="1">
        <v>10</v>
      </c>
      <c r="AZ336" s="1" t="s">
        <v>1633</v>
      </c>
      <c r="BA336" s="1" t="s">
        <v>1634</v>
      </c>
    </row>
    <row r="337" spans="1:55" ht="12.75" x14ac:dyDescent="0.2">
      <c r="A337" s="1">
        <v>335</v>
      </c>
      <c r="B337" s="1">
        <v>335</v>
      </c>
      <c r="C337" s="1">
        <v>335</v>
      </c>
      <c r="D337" s="1" t="s">
        <v>2</v>
      </c>
      <c r="E337" s="1" t="s">
        <v>3</v>
      </c>
      <c r="F337" s="1" t="s">
        <v>4</v>
      </c>
      <c r="H337" s="1" t="s">
        <v>6</v>
      </c>
      <c r="K337" s="1">
        <v>6</v>
      </c>
      <c r="L337" s="1">
        <v>120</v>
      </c>
      <c r="M337" s="1">
        <v>9</v>
      </c>
      <c r="N337" s="1">
        <v>10</v>
      </c>
      <c r="O337" s="1" t="s">
        <v>225</v>
      </c>
      <c r="P337" s="1">
        <v>0</v>
      </c>
      <c r="Q337" s="1" t="s">
        <v>136</v>
      </c>
      <c r="S337" s="1" t="s">
        <v>101</v>
      </c>
      <c r="U337" s="1">
        <v>1</v>
      </c>
      <c r="V337" s="1" t="s">
        <v>213</v>
      </c>
      <c r="X337" s="1" t="s">
        <v>83</v>
      </c>
      <c r="Z337" s="1" t="s">
        <v>94</v>
      </c>
      <c r="AB337" s="1">
        <v>2</v>
      </c>
      <c r="AC337" s="1" t="s">
        <v>1635</v>
      </c>
      <c r="AD337" s="1" t="s">
        <v>362</v>
      </c>
      <c r="AH337" s="1" t="s">
        <v>32</v>
      </c>
      <c r="AO337" s="1" t="s">
        <v>163</v>
      </c>
      <c r="AQ337" s="1">
        <v>6</v>
      </c>
      <c r="AS337" s="1">
        <v>4</v>
      </c>
      <c r="AU337" s="1">
        <v>12</v>
      </c>
      <c r="AV337" s="1" t="s">
        <v>1636</v>
      </c>
      <c r="AW337" s="1" t="s">
        <v>77</v>
      </c>
      <c r="AY337" s="1">
        <v>10</v>
      </c>
      <c r="AZ337" s="1" t="s">
        <v>1637</v>
      </c>
      <c r="BA337" s="1" t="s">
        <v>1638</v>
      </c>
      <c r="BB337" s="1" t="s">
        <v>118</v>
      </c>
    </row>
    <row r="338" spans="1:55" ht="12.75" x14ac:dyDescent="0.2">
      <c r="A338" s="1">
        <v>336</v>
      </c>
      <c r="B338" s="1">
        <v>336</v>
      </c>
      <c r="C338" s="1">
        <v>336</v>
      </c>
      <c r="D338" s="1" t="s">
        <v>2</v>
      </c>
      <c r="H338" s="1" t="s">
        <v>6</v>
      </c>
      <c r="J338" s="2">
        <v>32534</v>
      </c>
      <c r="K338" s="1">
        <v>8</v>
      </c>
      <c r="L338" s="1">
        <v>0</v>
      </c>
      <c r="M338" s="1">
        <v>4</v>
      </c>
      <c r="N338" s="1">
        <v>20</v>
      </c>
      <c r="O338" s="1" t="s">
        <v>123</v>
      </c>
      <c r="P338" s="1">
        <v>1</v>
      </c>
      <c r="Q338" s="1" t="s">
        <v>55</v>
      </c>
      <c r="S338" s="1" t="s">
        <v>101</v>
      </c>
      <c r="U338" s="1">
        <v>1</v>
      </c>
      <c r="V338" s="1" t="s">
        <v>137</v>
      </c>
      <c r="X338" s="1" t="s">
        <v>144</v>
      </c>
      <c r="Z338" s="1" t="s">
        <v>94</v>
      </c>
      <c r="AB338" s="1">
        <v>2</v>
      </c>
      <c r="AD338" s="1" t="s">
        <v>362</v>
      </c>
      <c r="AH338" s="1" t="s">
        <v>32</v>
      </c>
      <c r="AN338" s="1" t="s">
        <v>1639</v>
      </c>
      <c r="AO338" s="1" t="s">
        <v>62</v>
      </c>
      <c r="AQ338" s="1">
        <v>6</v>
      </c>
      <c r="AS338" s="1">
        <v>6</v>
      </c>
      <c r="AU338" s="1">
        <v>20</v>
      </c>
      <c r="AV338" s="1" t="s">
        <v>1640</v>
      </c>
      <c r="AW338" s="1" t="s">
        <v>77</v>
      </c>
      <c r="AY338" s="1">
        <v>10</v>
      </c>
      <c r="AZ338" s="1" t="s">
        <v>1124</v>
      </c>
      <c r="BA338" s="1" t="s">
        <v>1641</v>
      </c>
      <c r="BB338" s="1" t="s">
        <v>1642</v>
      </c>
    </row>
    <row r="339" spans="1:55" ht="12.75" x14ac:dyDescent="0.2">
      <c r="A339" s="1">
        <v>337</v>
      </c>
      <c r="B339" s="1">
        <v>337</v>
      </c>
      <c r="C339" s="1">
        <v>337</v>
      </c>
      <c r="D339" s="1" t="s">
        <v>2</v>
      </c>
      <c r="J339" s="2">
        <v>35711</v>
      </c>
      <c r="K339" s="1">
        <v>7</v>
      </c>
      <c r="L339" s="1">
        <v>120</v>
      </c>
      <c r="M339" s="1">
        <v>12</v>
      </c>
      <c r="N339" s="1">
        <v>3</v>
      </c>
      <c r="O339" s="1" t="s">
        <v>335</v>
      </c>
      <c r="P339" s="1">
        <v>1</v>
      </c>
      <c r="U339" s="1">
        <v>1</v>
      </c>
      <c r="V339" s="1" t="s">
        <v>32</v>
      </c>
      <c r="X339" s="1" t="s">
        <v>349</v>
      </c>
      <c r="Z339" s="1" t="s">
        <v>94</v>
      </c>
      <c r="AB339" s="1">
        <v>4</v>
      </c>
      <c r="AC339" s="1" t="s">
        <v>1643</v>
      </c>
      <c r="AD339" s="1" t="s">
        <v>1116</v>
      </c>
      <c r="AJ339" s="1" t="s">
        <v>34</v>
      </c>
      <c r="AK339" s="1" t="s">
        <v>35</v>
      </c>
      <c r="AO339" s="1" t="s">
        <v>62</v>
      </c>
      <c r="AQ339" s="1">
        <v>5</v>
      </c>
      <c r="AT339" s="1" t="s">
        <v>1644</v>
      </c>
      <c r="AU339" s="1">
        <v>6</v>
      </c>
      <c r="AV339" s="1" t="s">
        <v>1645</v>
      </c>
      <c r="AW339" s="1" t="s">
        <v>66</v>
      </c>
      <c r="AY339" s="1">
        <v>10</v>
      </c>
      <c r="AZ339" s="1" t="s">
        <v>1646</v>
      </c>
      <c r="BA339" s="1" t="s">
        <v>1647</v>
      </c>
    </row>
    <row r="340" spans="1:55" ht="12.75" x14ac:dyDescent="0.2">
      <c r="A340" s="1">
        <v>338</v>
      </c>
      <c r="B340" s="1">
        <v>338</v>
      </c>
      <c r="C340" s="1">
        <v>338</v>
      </c>
      <c r="G340" s="1" t="s">
        <v>5</v>
      </c>
      <c r="H340" s="1" t="s">
        <v>6</v>
      </c>
      <c r="J340" s="2">
        <v>34628</v>
      </c>
      <c r="K340" s="1">
        <v>6</v>
      </c>
      <c r="L340" s="1">
        <v>40</v>
      </c>
      <c r="M340" s="1">
        <v>12</v>
      </c>
      <c r="N340" s="1">
        <v>5</v>
      </c>
      <c r="O340" s="1" t="s">
        <v>335</v>
      </c>
      <c r="P340" s="1">
        <v>1</v>
      </c>
      <c r="Q340" s="1" t="s">
        <v>81</v>
      </c>
      <c r="S340" s="1" t="s">
        <v>106</v>
      </c>
      <c r="U340" s="1">
        <v>1</v>
      </c>
      <c r="V340" s="1" t="s">
        <v>213</v>
      </c>
      <c r="X340" s="1" t="s">
        <v>83</v>
      </c>
      <c r="Z340" s="1" t="s">
        <v>84</v>
      </c>
      <c r="AB340" s="1">
        <v>0</v>
      </c>
      <c r="AC340" s="1" t="s">
        <v>1329</v>
      </c>
      <c r="AD340" s="1" t="s">
        <v>61</v>
      </c>
      <c r="AI340" s="1" t="s">
        <v>33</v>
      </c>
      <c r="AO340" s="1" t="s">
        <v>75</v>
      </c>
      <c r="AQ340" s="1">
        <v>4</v>
      </c>
      <c r="AS340" s="1">
        <v>2</v>
      </c>
      <c r="AU340" s="1">
        <v>48</v>
      </c>
      <c r="AV340" s="1" t="s">
        <v>1648</v>
      </c>
      <c r="AW340" s="1" t="s">
        <v>77</v>
      </c>
      <c r="AY340" s="1">
        <v>9</v>
      </c>
      <c r="AZ340" s="1" t="s">
        <v>1649</v>
      </c>
      <c r="BA340" s="1" t="s">
        <v>1650</v>
      </c>
    </row>
    <row r="341" spans="1:55" ht="12.75" x14ac:dyDescent="0.2">
      <c r="A341" s="1">
        <v>339</v>
      </c>
      <c r="B341" s="1">
        <v>339</v>
      </c>
      <c r="C341" s="1">
        <v>339</v>
      </c>
      <c r="D341" s="1" t="s">
        <v>2</v>
      </c>
      <c r="E341" s="1" t="s">
        <v>3</v>
      </c>
      <c r="H341" s="1" t="s">
        <v>6</v>
      </c>
      <c r="J341" s="2">
        <v>35373</v>
      </c>
      <c r="K341" s="1">
        <v>6</v>
      </c>
      <c r="L341" s="1">
        <v>0</v>
      </c>
      <c r="M341" s="1">
        <v>12</v>
      </c>
      <c r="N341" s="1">
        <v>4</v>
      </c>
      <c r="O341" s="1" t="s">
        <v>123</v>
      </c>
      <c r="P341" s="1">
        <v>1</v>
      </c>
      <c r="Q341" s="1" t="s">
        <v>100</v>
      </c>
      <c r="S341" s="1" t="s">
        <v>71</v>
      </c>
      <c r="U341" s="1">
        <v>0</v>
      </c>
      <c r="AD341" s="1" t="s">
        <v>61</v>
      </c>
      <c r="AJ341" s="1" t="s">
        <v>34</v>
      </c>
      <c r="AO341" s="1" t="s">
        <v>62</v>
      </c>
      <c r="AQ341" s="1">
        <v>3</v>
      </c>
      <c r="AS341" s="1">
        <v>6</v>
      </c>
      <c r="AU341" s="1">
        <v>80</v>
      </c>
      <c r="AV341" s="1" t="s">
        <v>1651</v>
      </c>
      <c r="AX341" s="1" t="s">
        <v>1440</v>
      </c>
      <c r="AY341" s="1">
        <v>9</v>
      </c>
      <c r="AZ341" s="1" t="s">
        <v>1652</v>
      </c>
      <c r="BA341" s="1" t="s">
        <v>1653</v>
      </c>
      <c r="BB341" s="1" t="s">
        <v>1654</v>
      </c>
    </row>
    <row r="342" spans="1:55" ht="12.75" x14ac:dyDescent="0.2">
      <c r="A342" s="1">
        <v>340</v>
      </c>
      <c r="B342" s="1">
        <v>340</v>
      </c>
      <c r="C342" s="1">
        <v>340</v>
      </c>
      <c r="H342" s="1" t="s">
        <v>6</v>
      </c>
      <c r="J342" s="2">
        <v>32492</v>
      </c>
      <c r="K342" s="1">
        <v>8</v>
      </c>
      <c r="L342" s="1">
        <v>120</v>
      </c>
      <c r="M342" s="1">
        <v>10</v>
      </c>
      <c r="N342" s="1">
        <v>10</v>
      </c>
      <c r="O342" s="1" t="s">
        <v>225</v>
      </c>
      <c r="P342" s="1">
        <v>0</v>
      </c>
      <c r="Q342" s="1" t="s">
        <v>81</v>
      </c>
      <c r="S342" s="1" t="s">
        <v>56</v>
      </c>
      <c r="U342" s="1">
        <v>1</v>
      </c>
      <c r="V342" s="1" t="s">
        <v>213</v>
      </c>
      <c r="X342" s="1" t="s">
        <v>83</v>
      </c>
      <c r="Z342" s="1" t="s">
        <v>94</v>
      </c>
      <c r="AB342" s="1">
        <v>7</v>
      </c>
      <c r="AC342" s="1" t="s">
        <v>1655</v>
      </c>
      <c r="AD342" s="1" t="s">
        <v>61</v>
      </c>
      <c r="AH342" s="1" t="s">
        <v>32</v>
      </c>
      <c r="AO342" s="1" t="s">
        <v>62</v>
      </c>
      <c r="AR342" s="1">
        <v>10</v>
      </c>
      <c r="AS342" s="1">
        <v>6</v>
      </c>
      <c r="AU342" s="1">
        <v>6</v>
      </c>
      <c r="AV342" s="1" t="s">
        <v>1656</v>
      </c>
      <c r="AW342" s="1" t="s">
        <v>77</v>
      </c>
      <c r="AY342" s="1">
        <v>10</v>
      </c>
      <c r="AZ342" s="1" t="s">
        <v>1657</v>
      </c>
      <c r="BA342" s="1" t="s">
        <v>1464</v>
      </c>
    </row>
    <row r="343" spans="1:55" ht="12.75" x14ac:dyDescent="0.2">
      <c r="A343" s="1">
        <v>341</v>
      </c>
      <c r="B343" s="1">
        <v>341</v>
      </c>
      <c r="C343" s="1">
        <v>341</v>
      </c>
      <c r="D343" s="1" t="s">
        <v>2</v>
      </c>
      <c r="J343" s="2">
        <v>32577</v>
      </c>
      <c r="K343" s="1">
        <v>7</v>
      </c>
      <c r="L343" s="1">
        <v>420</v>
      </c>
      <c r="M343" s="1">
        <v>5</v>
      </c>
      <c r="N343" s="1">
        <v>3</v>
      </c>
      <c r="O343" s="1" t="s">
        <v>91</v>
      </c>
      <c r="P343" s="1">
        <v>0</v>
      </c>
      <c r="Q343" s="1" t="s">
        <v>70</v>
      </c>
      <c r="S343" s="1" t="s">
        <v>101</v>
      </c>
      <c r="U343" s="1">
        <v>0</v>
      </c>
      <c r="AD343" s="1" t="s">
        <v>61</v>
      </c>
      <c r="AH343" s="1" t="s">
        <v>32</v>
      </c>
      <c r="AO343" s="1" t="s">
        <v>75</v>
      </c>
      <c r="AQ343" s="1">
        <v>6</v>
      </c>
      <c r="AS343" s="1">
        <v>6</v>
      </c>
      <c r="AU343" s="1">
        <v>1</v>
      </c>
      <c r="AV343" s="1" t="s">
        <v>1658</v>
      </c>
      <c r="AW343" s="1" t="s">
        <v>77</v>
      </c>
      <c r="AY343" s="1">
        <v>4</v>
      </c>
      <c r="AZ343" s="1" t="s">
        <v>1659</v>
      </c>
    </row>
    <row r="344" spans="1:55" ht="12.75" x14ac:dyDescent="0.2">
      <c r="A344" s="1">
        <v>342</v>
      </c>
      <c r="B344" s="1">
        <v>342</v>
      </c>
      <c r="C344" s="1">
        <v>342</v>
      </c>
      <c r="D344" s="1" t="s">
        <v>2</v>
      </c>
      <c r="G344" s="1" t="s">
        <v>5</v>
      </c>
      <c r="H344" s="1" t="s">
        <v>6</v>
      </c>
      <c r="J344" s="2">
        <v>35261</v>
      </c>
      <c r="K344" s="1">
        <v>7</v>
      </c>
      <c r="L344" s="1">
        <v>0</v>
      </c>
      <c r="M344" s="1">
        <v>10</v>
      </c>
      <c r="N344" s="1">
        <v>45</v>
      </c>
      <c r="O344" s="1" t="s">
        <v>303</v>
      </c>
      <c r="P344" s="1">
        <v>1</v>
      </c>
      <c r="Q344" s="1" t="s">
        <v>136</v>
      </c>
      <c r="S344" s="1" t="s">
        <v>101</v>
      </c>
      <c r="U344" s="1">
        <v>0</v>
      </c>
      <c r="AD344" s="1" t="s">
        <v>362</v>
      </c>
      <c r="AE344" s="1" t="s">
        <v>29</v>
      </c>
      <c r="AJ344" s="1" t="s">
        <v>34</v>
      </c>
      <c r="AN344" s="1" t="s">
        <v>1660</v>
      </c>
      <c r="AO344" s="1" t="s">
        <v>62</v>
      </c>
      <c r="AR344" s="1">
        <v>18</v>
      </c>
      <c r="AT344" s="1">
        <v>40</v>
      </c>
      <c r="AU344" s="1">
        <v>18</v>
      </c>
      <c r="AV344" s="1" t="s">
        <v>1661</v>
      </c>
      <c r="AW344" s="1" t="s">
        <v>77</v>
      </c>
      <c r="AY344" s="1">
        <v>10</v>
      </c>
      <c r="AZ344" s="1" t="s">
        <v>1662</v>
      </c>
      <c r="BA344" s="1" t="s">
        <v>1663</v>
      </c>
    </row>
    <row r="345" spans="1:55" ht="12.75" x14ac:dyDescent="0.2">
      <c r="A345" s="1">
        <v>343</v>
      </c>
      <c r="B345" s="1">
        <v>343</v>
      </c>
      <c r="C345" s="1">
        <v>343</v>
      </c>
      <c r="D345" s="1" t="s">
        <v>2</v>
      </c>
      <c r="J345" s="2">
        <v>32329</v>
      </c>
      <c r="K345" s="1">
        <v>7</v>
      </c>
      <c r="L345" s="1">
        <v>25</v>
      </c>
      <c r="M345" s="1">
        <v>9</v>
      </c>
      <c r="N345" s="1">
        <v>8</v>
      </c>
      <c r="O345" s="1" t="s">
        <v>189</v>
      </c>
      <c r="P345" s="1">
        <v>0</v>
      </c>
      <c r="Q345" s="1" t="s">
        <v>388</v>
      </c>
      <c r="S345" s="1" t="s">
        <v>101</v>
      </c>
      <c r="U345" s="1">
        <v>1</v>
      </c>
      <c r="V345" s="1" t="s">
        <v>411</v>
      </c>
      <c r="X345" s="1" t="s">
        <v>83</v>
      </c>
      <c r="Z345" s="1" t="s">
        <v>367</v>
      </c>
      <c r="AB345" s="1">
        <v>2</v>
      </c>
      <c r="AC345" s="1" t="s">
        <v>260</v>
      </c>
      <c r="AD345" s="1" t="s">
        <v>86</v>
      </c>
      <c r="AJ345" s="1" t="s">
        <v>34</v>
      </c>
      <c r="AO345" s="1" t="s">
        <v>87</v>
      </c>
      <c r="AR345" s="1">
        <v>10</v>
      </c>
      <c r="AS345" s="1">
        <v>6</v>
      </c>
      <c r="AU345" s="1">
        <v>20</v>
      </c>
      <c r="AV345" s="1" t="s">
        <v>1664</v>
      </c>
      <c r="AX345" s="1" t="s">
        <v>1665</v>
      </c>
      <c r="AY345" s="1">
        <v>7</v>
      </c>
      <c r="AZ345" s="1" t="s">
        <v>391</v>
      </c>
      <c r="BA345" s="1" t="s">
        <v>1666</v>
      </c>
      <c r="BB345" s="1" t="s">
        <v>1667</v>
      </c>
      <c r="BC345" s="1">
        <v>0</v>
      </c>
    </row>
    <row r="346" spans="1:55" ht="12.75" x14ac:dyDescent="0.2">
      <c r="A346" s="1">
        <v>344</v>
      </c>
      <c r="B346" s="1">
        <v>344</v>
      </c>
      <c r="C346" s="1">
        <v>344</v>
      </c>
      <c r="H346" s="1" t="s">
        <v>6</v>
      </c>
      <c r="J346" s="2">
        <v>33017</v>
      </c>
      <c r="K346" s="1">
        <v>5</v>
      </c>
      <c r="L346" s="1">
        <v>30</v>
      </c>
      <c r="M346" s="1">
        <v>4</v>
      </c>
      <c r="N346" s="1">
        <v>56</v>
      </c>
      <c r="O346" s="1" t="s">
        <v>335</v>
      </c>
      <c r="P346" s="1">
        <v>1</v>
      </c>
      <c r="U346" s="1">
        <v>1</v>
      </c>
      <c r="V346" s="1" t="s">
        <v>213</v>
      </c>
      <c r="X346" s="1" t="s">
        <v>113</v>
      </c>
      <c r="Z346" s="1" t="s">
        <v>418</v>
      </c>
      <c r="AB346" s="1">
        <v>4</v>
      </c>
      <c r="AC346" s="1" t="s">
        <v>1668</v>
      </c>
      <c r="AD346" s="1" t="s">
        <v>61</v>
      </c>
      <c r="AJ346" s="1" t="s">
        <v>34</v>
      </c>
      <c r="AN346" s="1" t="s">
        <v>1669</v>
      </c>
      <c r="AO346" s="1" t="s">
        <v>75</v>
      </c>
      <c r="AQ346" s="1">
        <v>5</v>
      </c>
      <c r="AS346" s="1">
        <v>4</v>
      </c>
      <c r="AU346" s="1">
        <v>6</v>
      </c>
      <c r="AV346" s="1" t="s">
        <v>1670</v>
      </c>
      <c r="AW346" s="1" t="s">
        <v>77</v>
      </c>
      <c r="AY346" s="1">
        <v>10</v>
      </c>
      <c r="AZ346" s="1" t="s">
        <v>1671</v>
      </c>
      <c r="BA346" s="1" t="s">
        <v>1672</v>
      </c>
      <c r="BB346" s="1" t="s">
        <v>1673</v>
      </c>
    </row>
    <row r="347" spans="1:55" ht="12.75" x14ac:dyDescent="0.2">
      <c r="A347" s="1">
        <v>345</v>
      </c>
      <c r="B347" s="1">
        <v>345</v>
      </c>
      <c r="C347" s="1">
        <v>345</v>
      </c>
      <c r="E347" s="1" t="s">
        <v>3</v>
      </c>
      <c r="F347" s="1" t="s">
        <v>4</v>
      </c>
      <c r="J347" s="2">
        <v>32297</v>
      </c>
      <c r="K347" s="1">
        <v>7</v>
      </c>
      <c r="L347" s="1">
        <v>20</v>
      </c>
      <c r="M347" s="1">
        <v>10</v>
      </c>
      <c r="N347" s="1">
        <v>3</v>
      </c>
      <c r="O347" s="1" t="s">
        <v>91</v>
      </c>
      <c r="P347" s="1">
        <v>0</v>
      </c>
      <c r="Q347" s="1" t="s">
        <v>100</v>
      </c>
      <c r="S347" s="1" t="s">
        <v>71</v>
      </c>
      <c r="U347" s="1">
        <v>1</v>
      </c>
      <c r="V347" s="1" t="s">
        <v>156</v>
      </c>
      <c r="X347" s="1" t="s">
        <v>83</v>
      </c>
      <c r="Z347" s="1" t="s">
        <v>157</v>
      </c>
      <c r="AB347" s="1">
        <v>3</v>
      </c>
      <c r="AC347" s="1" t="s">
        <v>1674</v>
      </c>
      <c r="AD347" s="1" t="s">
        <v>74</v>
      </c>
      <c r="AG347" s="1" t="s">
        <v>31</v>
      </c>
      <c r="AH347" s="1" t="s">
        <v>32</v>
      </c>
      <c r="AO347" s="1" t="s">
        <v>75</v>
      </c>
      <c r="AQ347" s="1">
        <v>6</v>
      </c>
      <c r="AS347" s="1">
        <v>3</v>
      </c>
      <c r="AU347" s="1">
        <v>8</v>
      </c>
      <c r="AV347" s="1" t="s">
        <v>1675</v>
      </c>
      <c r="AW347" s="1" t="s">
        <v>77</v>
      </c>
      <c r="AY347" s="1">
        <v>10</v>
      </c>
      <c r="AZ347" s="1" t="s">
        <v>1676</v>
      </c>
    </row>
    <row r="348" spans="1:55" ht="12.75" x14ac:dyDescent="0.2">
      <c r="A348" s="1">
        <v>346</v>
      </c>
      <c r="B348" s="1">
        <v>346</v>
      </c>
      <c r="C348" s="1">
        <v>346</v>
      </c>
      <c r="E348" s="1" t="s">
        <v>3</v>
      </c>
      <c r="J348" s="2">
        <v>32679</v>
      </c>
      <c r="K348" s="1">
        <v>6</v>
      </c>
      <c r="L348" s="1">
        <v>10</v>
      </c>
      <c r="M348" s="1">
        <v>7</v>
      </c>
      <c r="N348" s="1">
        <v>3</v>
      </c>
      <c r="O348" s="1" t="s">
        <v>69</v>
      </c>
      <c r="P348" s="1">
        <v>0</v>
      </c>
      <c r="Q348" s="1" t="s">
        <v>81</v>
      </c>
      <c r="S348" s="1" t="s">
        <v>101</v>
      </c>
      <c r="U348" s="1">
        <v>1</v>
      </c>
      <c r="V348" s="1" t="s">
        <v>148</v>
      </c>
      <c r="X348" s="1" t="s">
        <v>83</v>
      </c>
      <c r="Z348" s="1" t="s">
        <v>157</v>
      </c>
      <c r="AB348" s="1">
        <v>3</v>
      </c>
      <c r="AC348" s="1" t="s">
        <v>1677</v>
      </c>
      <c r="AD348" s="1" t="s">
        <v>86</v>
      </c>
      <c r="AE348" s="1" t="s">
        <v>29</v>
      </c>
      <c r="AH348" s="1" t="s">
        <v>32</v>
      </c>
      <c r="AO348" s="1" t="s">
        <v>75</v>
      </c>
      <c r="AQ348" s="1">
        <v>6</v>
      </c>
      <c r="AS348" s="1">
        <v>3</v>
      </c>
      <c r="AU348" s="1">
        <v>9</v>
      </c>
      <c r="AV348" s="1" t="s">
        <v>1678</v>
      </c>
      <c r="AW348" s="1" t="s">
        <v>77</v>
      </c>
      <c r="AY348" s="1">
        <v>9</v>
      </c>
      <c r="AZ348" s="1" t="s">
        <v>1679</v>
      </c>
      <c r="BA348" s="1" t="s">
        <v>1680</v>
      </c>
      <c r="BB348" s="1" t="s">
        <v>1681</v>
      </c>
    </row>
    <row r="349" spans="1:55" ht="12.75" x14ac:dyDescent="0.2">
      <c r="A349" s="1">
        <v>347</v>
      </c>
      <c r="B349" s="1">
        <v>347</v>
      </c>
      <c r="C349" s="1">
        <v>347</v>
      </c>
      <c r="D349" s="1" t="s">
        <v>2</v>
      </c>
      <c r="E349" s="1" t="s">
        <v>3</v>
      </c>
      <c r="G349" s="1" t="s">
        <v>5</v>
      </c>
      <c r="H349" s="1" t="s">
        <v>6</v>
      </c>
      <c r="J349" s="2">
        <v>31625</v>
      </c>
      <c r="K349" s="1">
        <v>7</v>
      </c>
      <c r="L349" s="1">
        <v>25</v>
      </c>
      <c r="M349" s="1">
        <v>10</v>
      </c>
      <c r="N349" s="1">
        <v>8</v>
      </c>
      <c r="O349" s="1" t="s">
        <v>303</v>
      </c>
      <c r="P349" s="1">
        <v>0</v>
      </c>
      <c r="Q349" s="1" t="s">
        <v>55</v>
      </c>
      <c r="S349" s="1" t="s">
        <v>56</v>
      </c>
      <c r="U349" s="1">
        <v>1</v>
      </c>
      <c r="W349" s="1" t="s">
        <v>1682</v>
      </c>
      <c r="Y349" s="1" t="s">
        <v>259</v>
      </c>
      <c r="Z349" s="1" t="s">
        <v>94</v>
      </c>
      <c r="AB349" s="1">
        <v>4</v>
      </c>
      <c r="AC349" s="1" t="s">
        <v>454</v>
      </c>
      <c r="AD349" s="1" t="s">
        <v>86</v>
      </c>
      <c r="AJ349" s="1" t="s">
        <v>34</v>
      </c>
      <c r="AO349" s="1" t="s">
        <v>75</v>
      </c>
      <c r="AR349" s="1">
        <v>8</v>
      </c>
      <c r="AS349" s="1">
        <v>6</v>
      </c>
      <c r="AU349" s="1">
        <v>8</v>
      </c>
      <c r="AV349" s="1" t="s">
        <v>1683</v>
      </c>
      <c r="AX349" s="1" t="s">
        <v>1684</v>
      </c>
      <c r="AY349" s="1">
        <v>10</v>
      </c>
      <c r="AZ349" s="1" t="s">
        <v>1685</v>
      </c>
    </row>
    <row r="350" spans="1:55" ht="12.75" x14ac:dyDescent="0.2">
      <c r="A350" s="1">
        <v>348</v>
      </c>
      <c r="B350" s="1">
        <v>348</v>
      </c>
      <c r="C350" s="1">
        <v>348</v>
      </c>
      <c r="F350" s="1" t="s">
        <v>4</v>
      </c>
      <c r="H350" s="1" t="s">
        <v>6</v>
      </c>
      <c r="J350" s="2">
        <v>32591</v>
      </c>
      <c r="K350" s="1">
        <v>7</v>
      </c>
      <c r="L350" s="1">
        <v>30</v>
      </c>
      <c r="M350" s="1">
        <v>8</v>
      </c>
      <c r="N350" s="1">
        <v>12</v>
      </c>
      <c r="O350" s="1" t="s">
        <v>303</v>
      </c>
      <c r="P350" s="1">
        <v>1</v>
      </c>
      <c r="R350" s="1" t="s">
        <v>1686</v>
      </c>
      <c r="S350" s="1" t="s">
        <v>101</v>
      </c>
      <c r="U350" s="1">
        <v>1</v>
      </c>
      <c r="V350" s="1" t="s">
        <v>406</v>
      </c>
      <c r="X350" s="1" t="s">
        <v>83</v>
      </c>
      <c r="Z350" s="1" t="s">
        <v>94</v>
      </c>
      <c r="AB350" s="1">
        <v>3</v>
      </c>
      <c r="AC350" s="1" t="s">
        <v>1687</v>
      </c>
      <c r="AD350" s="1" t="s">
        <v>86</v>
      </c>
      <c r="AH350" s="1" t="s">
        <v>32</v>
      </c>
      <c r="AO350" s="1" t="s">
        <v>87</v>
      </c>
      <c r="AR350" s="1">
        <v>21</v>
      </c>
      <c r="AT350" s="1">
        <v>16</v>
      </c>
      <c r="AU350" s="1">
        <v>12</v>
      </c>
      <c r="AV350" s="1" t="s">
        <v>1688</v>
      </c>
      <c r="AX350" s="1" t="s">
        <v>1689</v>
      </c>
      <c r="AY350" s="1">
        <v>10</v>
      </c>
      <c r="AZ350" s="1" t="s">
        <v>1690</v>
      </c>
      <c r="BA350" s="1" t="s">
        <v>1691</v>
      </c>
      <c r="BB350" s="1" t="s">
        <v>1692</v>
      </c>
    </row>
    <row r="351" spans="1:55" ht="12.75" x14ac:dyDescent="0.2">
      <c r="A351" s="1">
        <v>349</v>
      </c>
      <c r="B351" s="1">
        <v>349</v>
      </c>
      <c r="C351" s="1">
        <v>349</v>
      </c>
      <c r="D351" s="1" t="s">
        <v>2</v>
      </c>
      <c r="K351" s="1">
        <v>6</v>
      </c>
      <c r="L351" s="1">
        <v>180</v>
      </c>
      <c r="M351" s="1">
        <v>12</v>
      </c>
      <c r="N351" s="1">
        <v>5</v>
      </c>
      <c r="O351" s="1" t="s">
        <v>335</v>
      </c>
      <c r="P351" s="1">
        <v>1</v>
      </c>
      <c r="Q351" s="1" t="s">
        <v>70</v>
      </c>
      <c r="S351" s="1" t="s">
        <v>71</v>
      </c>
      <c r="U351" s="1">
        <v>1</v>
      </c>
      <c r="V351" s="1" t="s">
        <v>7</v>
      </c>
      <c r="X351" s="1" t="s">
        <v>83</v>
      </c>
      <c r="Z351" s="1" t="s">
        <v>94</v>
      </c>
      <c r="AB351" s="1">
        <v>13</v>
      </c>
      <c r="AC351" s="1" t="s">
        <v>1693</v>
      </c>
      <c r="AD351" s="1" t="s">
        <v>86</v>
      </c>
      <c r="AJ351" s="1" t="s">
        <v>34</v>
      </c>
      <c r="AO351" s="1" t="s">
        <v>62</v>
      </c>
      <c r="AQ351" s="1">
        <v>5</v>
      </c>
      <c r="AS351" s="1">
        <v>5</v>
      </c>
      <c r="AU351" s="1">
        <v>15</v>
      </c>
      <c r="AV351" s="1" t="s">
        <v>1694</v>
      </c>
      <c r="AX351" s="1" t="s">
        <v>1695</v>
      </c>
      <c r="AY351" s="1">
        <v>10</v>
      </c>
      <c r="AZ351" s="1" t="s">
        <v>1696</v>
      </c>
      <c r="BA351" s="1" t="s">
        <v>1697</v>
      </c>
      <c r="BB351" s="1" t="s">
        <v>1698</v>
      </c>
    </row>
    <row r="352" spans="1:55" ht="12.75" x14ac:dyDescent="0.2">
      <c r="A352" s="1">
        <v>350</v>
      </c>
      <c r="B352" s="1">
        <v>350</v>
      </c>
      <c r="C352" s="1">
        <v>350</v>
      </c>
      <c r="H352" s="1" t="s">
        <v>6</v>
      </c>
      <c r="J352" s="2">
        <v>32005</v>
      </c>
      <c r="K352" s="1">
        <v>8</v>
      </c>
      <c r="L352" s="1">
        <v>0</v>
      </c>
      <c r="M352" s="1">
        <v>12</v>
      </c>
      <c r="N352" s="1">
        <v>15</v>
      </c>
      <c r="O352" s="1" t="s">
        <v>189</v>
      </c>
      <c r="P352" s="1">
        <v>0</v>
      </c>
      <c r="R352" s="1" t="s">
        <v>1699</v>
      </c>
      <c r="T352" s="1" t="s">
        <v>1700</v>
      </c>
      <c r="U352" s="1">
        <v>1</v>
      </c>
      <c r="V352" s="1" t="s">
        <v>7</v>
      </c>
      <c r="X352" s="1" t="s">
        <v>113</v>
      </c>
      <c r="Z352" s="1" t="s">
        <v>94</v>
      </c>
      <c r="AB352" s="1">
        <v>15</v>
      </c>
      <c r="AC352" s="1" t="s">
        <v>1701</v>
      </c>
      <c r="AD352" s="1" t="s">
        <v>61</v>
      </c>
      <c r="AH352" s="1" t="s">
        <v>32</v>
      </c>
      <c r="AP352" s="1" t="s">
        <v>1702</v>
      </c>
      <c r="AR352" s="1" t="s">
        <v>1703</v>
      </c>
      <c r="AT352" s="1">
        <v>100</v>
      </c>
      <c r="AU352" s="1">
        <v>50</v>
      </c>
      <c r="AV352" s="1" t="s">
        <v>1704</v>
      </c>
      <c r="AW352" s="1" t="s">
        <v>66</v>
      </c>
      <c r="AY352" s="1">
        <v>6</v>
      </c>
      <c r="AZ352" s="1" t="s">
        <v>1705</v>
      </c>
      <c r="BA352" s="1" t="s">
        <v>1706</v>
      </c>
      <c r="BB352" s="1" t="s">
        <v>1707</v>
      </c>
    </row>
    <row r="353" spans="1:55" ht="12.75" x14ac:dyDescent="0.2">
      <c r="A353" s="1">
        <v>351</v>
      </c>
      <c r="B353" s="1">
        <v>351</v>
      </c>
      <c r="C353" s="1">
        <v>351</v>
      </c>
      <c r="E353" s="1" t="s">
        <v>3</v>
      </c>
      <c r="F353" s="1" t="s">
        <v>4</v>
      </c>
      <c r="H353" s="1" t="s">
        <v>6</v>
      </c>
      <c r="J353" s="2">
        <v>33740</v>
      </c>
      <c r="K353" s="1">
        <v>6</v>
      </c>
      <c r="L353" s="1">
        <v>2</v>
      </c>
      <c r="M353" s="1">
        <v>12</v>
      </c>
      <c r="N353" s="1">
        <v>2</v>
      </c>
      <c r="O353" s="1" t="s">
        <v>135</v>
      </c>
      <c r="P353" s="1">
        <v>1</v>
      </c>
      <c r="U353" s="1">
        <v>0</v>
      </c>
      <c r="AD353" s="1" t="s">
        <v>86</v>
      </c>
      <c r="AJ353" s="1" t="s">
        <v>34</v>
      </c>
      <c r="AO353" s="1" t="s">
        <v>62</v>
      </c>
      <c r="AQ353" s="1">
        <v>3</v>
      </c>
      <c r="AS353" s="1">
        <v>4</v>
      </c>
      <c r="AU353" s="1">
        <v>5</v>
      </c>
      <c r="AV353" s="1" t="s">
        <v>1708</v>
      </c>
      <c r="AW353" s="1" t="s">
        <v>77</v>
      </c>
      <c r="AY353" s="1">
        <v>10</v>
      </c>
      <c r="AZ353" s="1" t="s">
        <v>1709</v>
      </c>
      <c r="BA353" s="1" t="s">
        <v>1710</v>
      </c>
      <c r="BC353" s="1">
        <v>1</v>
      </c>
    </row>
    <row r="354" spans="1:55" ht="12.75" x14ac:dyDescent="0.2">
      <c r="A354" s="1">
        <v>352</v>
      </c>
      <c r="B354" s="1">
        <v>352</v>
      </c>
      <c r="C354" s="1">
        <v>352</v>
      </c>
      <c r="D354" s="1" t="s">
        <v>2</v>
      </c>
      <c r="H354" s="1" t="s">
        <v>6</v>
      </c>
      <c r="J354" s="2">
        <v>28642</v>
      </c>
      <c r="K354" s="1">
        <v>7</v>
      </c>
      <c r="L354" s="1">
        <v>100</v>
      </c>
      <c r="M354" s="1">
        <v>7</v>
      </c>
      <c r="N354" s="1">
        <v>12</v>
      </c>
      <c r="O354" s="1" t="s">
        <v>303</v>
      </c>
      <c r="P354" s="1">
        <v>1</v>
      </c>
      <c r="U354" s="1">
        <v>1</v>
      </c>
      <c r="V354" s="1" t="s">
        <v>92</v>
      </c>
      <c r="X354" s="1" t="s">
        <v>83</v>
      </c>
      <c r="Z354" s="1" t="s">
        <v>94</v>
      </c>
      <c r="AB354" s="1">
        <v>15</v>
      </c>
      <c r="AC354" s="1" t="s">
        <v>518</v>
      </c>
      <c r="AD354" s="1" t="s">
        <v>86</v>
      </c>
      <c r="AJ354" s="1" t="s">
        <v>34</v>
      </c>
      <c r="AO354" s="1" t="s">
        <v>75</v>
      </c>
      <c r="AR354" s="1">
        <v>10</v>
      </c>
      <c r="AS354" s="1">
        <v>5</v>
      </c>
      <c r="AU354" s="1">
        <v>300</v>
      </c>
      <c r="AV354" s="1" t="s">
        <v>1711</v>
      </c>
      <c r="AW354" s="1" t="s">
        <v>77</v>
      </c>
      <c r="AY354" s="1">
        <v>10</v>
      </c>
      <c r="AZ354" s="1" t="s">
        <v>1712</v>
      </c>
      <c r="BA354" s="1" t="s">
        <v>1713</v>
      </c>
      <c r="BB354" s="1" t="s">
        <v>1714</v>
      </c>
    </row>
    <row r="355" spans="1:55" ht="12.75" x14ac:dyDescent="0.2">
      <c r="A355" s="1">
        <v>353</v>
      </c>
      <c r="B355" s="1">
        <v>353</v>
      </c>
      <c r="C355" s="1">
        <v>353</v>
      </c>
      <c r="E355" s="1" t="s">
        <v>3</v>
      </c>
      <c r="H355" s="1" t="s">
        <v>6</v>
      </c>
      <c r="J355" s="2">
        <v>30223</v>
      </c>
      <c r="K355" s="1">
        <v>7</v>
      </c>
      <c r="L355" s="1">
        <v>15</v>
      </c>
      <c r="M355" s="1">
        <v>5</v>
      </c>
      <c r="N355" s="1">
        <v>1</v>
      </c>
      <c r="O355" s="1" t="s">
        <v>189</v>
      </c>
      <c r="P355" s="1">
        <v>1</v>
      </c>
      <c r="U355" s="1">
        <v>1</v>
      </c>
      <c r="V355" s="1" t="s">
        <v>143</v>
      </c>
      <c r="X355" s="1" t="s">
        <v>58</v>
      </c>
      <c r="Z355" s="1" t="s">
        <v>305</v>
      </c>
      <c r="AB355" s="1">
        <v>8</v>
      </c>
      <c r="AC355" s="1" t="s">
        <v>1715</v>
      </c>
      <c r="AD355" s="1" t="s">
        <v>61</v>
      </c>
      <c r="AJ355" s="1" t="s">
        <v>34</v>
      </c>
      <c r="AO355" s="1" t="s">
        <v>75</v>
      </c>
      <c r="AR355" s="1">
        <v>7</v>
      </c>
      <c r="AT355" s="1">
        <v>7</v>
      </c>
      <c r="AU355" s="1">
        <v>6</v>
      </c>
      <c r="AV355" s="1" t="s">
        <v>1716</v>
      </c>
      <c r="AX355" s="1" t="s">
        <v>415</v>
      </c>
      <c r="AY355" s="1">
        <v>8</v>
      </c>
      <c r="AZ355" s="1" t="s">
        <v>1717</v>
      </c>
      <c r="BA355" s="1" t="s">
        <v>1718</v>
      </c>
      <c r="BC355" s="1">
        <v>1</v>
      </c>
    </row>
    <row r="356" spans="1:55" ht="12.75" x14ac:dyDescent="0.2">
      <c r="A356" s="1">
        <v>354</v>
      </c>
      <c r="B356" s="1">
        <v>354</v>
      </c>
      <c r="C356" s="1">
        <v>354</v>
      </c>
      <c r="H356" s="1" t="s">
        <v>6</v>
      </c>
      <c r="J356" s="2">
        <v>26617</v>
      </c>
      <c r="K356" s="1">
        <v>7</v>
      </c>
      <c r="L356" s="1">
        <v>120</v>
      </c>
      <c r="M356" s="1">
        <v>10</v>
      </c>
      <c r="N356" s="1">
        <v>3</v>
      </c>
      <c r="O356" s="1" t="s">
        <v>105</v>
      </c>
      <c r="P356" s="1">
        <v>0</v>
      </c>
      <c r="Q356" s="1" t="s">
        <v>81</v>
      </c>
      <c r="S356" s="1" t="s">
        <v>101</v>
      </c>
      <c r="U356" s="1">
        <v>1</v>
      </c>
      <c r="V356" s="1" t="s">
        <v>57</v>
      </c>
      <c r="Y356" s="1" t="s">
        <v>1719</v>
      </c>
      <c r="Z356" s="1" t="s">
        <v>94</v>
      </c>
      <c r="AB356" s="1">
        <v>20</v>
      </c>
      <c r="AC356" s="1" t="s">
        <v>1720</v>
      </c>
      <c r="AD356" s="1" t="s">
        <v>86</v>
      </c>
      <c r="AG356" s="1" t="s">
        <v>31</v>
      </c>
      <c r="AO356" s="1" t="s">
        <v>75</v>
      </c>
      <c r="AQ356" s="1">
        <v>4</v>
      </c>
      <c r="AS356" s="1">
        <v>6</v>
      </c>
      <c r="AU356" s="1">
        <v>8</v>
      </c>
      <c r="AV356" s="1" t="s">
        <v>1721</v>
      </c>
      <c r="AX356" s="1" t="s">
        <v>1722</v>
      </c>
      <c r="AY356" s="1">
        <v>9</v>
      </c>
      <c r="AZ356" s="1" t="s">
        <v>1723</v>
      </c>
      <c r="BA356" s="1" t="s">
        <v>1724</v>
      </c>
      <c r="BB356" s="1" t="s">
        <v>1725</v>
      </c>
    </row>
    <row r="357" spans="1:55" ht="12.75" x14ac:dyDescent="0.2">
      <c r="A357" s="1">
        <v>355</v>
      </c>
      <c r="B357" s="1">
        <v>355</v>
      </c>
      <c r="C357" s="1">
        <v>355</v>
      </c>
      <c r="H357" s="1" t="s">
        <v>6</v>
      </c>
      <c r="J357" s="2">
        <v>33806</v>
      </c>
      <c r="K357" s="1">
        <v>7</v>
      </c>
      <c r="L357" s="1">
        <v>0</v>
      </c>
      <c r="M357" s="1">
        <v>10</v>
      </c>
      <c r="N357" s="1">
        <v>4</v>
      </c>
      <c r="O357" s="1" t="s">
        <v>123</v>
      </c>
      <c r="P357" s="1">
        <v>1</v>
      </c>
      <c r="Q357" s="1" t="s">
        <v>136</v>
      </c>
      <c r="S357" s="1" t="s">
        <v>106</v>
      </c>
      <c r="U357" s="1">
        <v>0</v>
      </c>
      <c r="AD357" s="1" t="s">
        <v>86</v>
      </c>
      <c r="AJ357" s="1" t="s">
        <v>34</v>
      </c>
      <c r="AO357" s="1" t="s">
        <v>75</v>
      </c>
      <c r="AQ357" s="1">
        <v>6</v>
      </c>
      <c r="AS357" s="1">
        <v>4</v>
      </c>
      <c r="AU357" s="1">
        <v>10</v>
      </c>
      <c r="AV357" s="1" t="s">
        <v>1726</v>
      </c>
      <c r="AW357" s="1" t="s">
        <v>376</v>
      </c>
      <c r="AY357" s="1">
        <v>9</v>
      </c>
      <c r="AZ357" s="1" t="s">
        <v>1727</v>
      </c>
      <c r="BA357" s="1" t="s">
        <v>1728</v>
      </c>
      <c r="BB357" s="1" t="s">
        <v>1729</v>
      </c>
    </row>
    <row r="358" spans="1:55" ht="12.75" x14ac:dyDescent="0.2">
      <c r="A358" s="1">
        <v>356</v>
      </c>
      <c r="B358" s="1">
        <v>356</v>
      </c>
      <c r="C358" s="1">
        <v>356</v>
      </c>
      <c r="F358" s="1" t="s">
        <v>4</v>
      </c>
      <c r="J358" s="2">
        <v>33552</v>
      </c>
      <c r="K358" s="1">
        <v>6</v>
      </c>
      <c r="L358" s="1">
        <v>10</v>
      </c>
      <c r="M358" s="1">
        <v>13</v>
      </c>
      <c r="N358" s="1">
        <v>10</v>
      </c>
      <c r="O358" s="1" t="s">
        <v>225</v>
      </c>
      <c r="P358" s="1">
        <v>1</v>
      </c>
      <c r="Q358" s="1" t="s">
        <v>124</v>
      </c>
      <c r="S358" s="1" t="s">
        <v>101</v>
      </c>
      <c r="U358" s="1">
        <v>0</v>
      </c>
      <c r="AD358" s="1" t="s">
        <v>86</v>
      </c>
      <c r="AG358" s="1" t="s">
        <v>31</v>
      </c>
      <c r="AO358" s="1" t="s">
        <v>75</v>
      </c>
      <c r="AQ358" s="1">
        <v>6</v>
      </c>
      <c r="AS358" s="1">
        <v>5</v>
      </c>
      <c r="AU358" s="1">
        <v>30</v>
      </c>
      <c r="AV358" s="1" t="s">
        <v>1730</v>
      </c>
      <c r="AW358" s="1" t="s">
        <v>66</v>
      </c>
      <c r="AY358" s="1">
        <v>8</v>
      </c>
      <c r="AZ358" s="1" t="s">
        <v>1731</v>
      </c>
      <c r="BA358" s="1" t="s">
        <v>1732</v>
      </c>
      <c r="BB358" s="1" t="s">
        <v>1733</v>
      </c>
    </row>
    <row r="359" spans="1:55" ht="12.75" x14ac:dyDescent="0.2">
      <c r="A359" s="1">
        <v>357</v>
      </c>
      <c r="B359" s="1">
        <v>357</v>
      </c>
      <c r="C359" s="1">
        <v>357</v>
      </c>
      <c r="D359" s="1" t="s">
        <v>2</v>
      </c>
      <c r="H359" s="1" t="s">
        <v>6</v>
      </c>
      <c r="J359" s="2">
        <v>32063</v>
      </c>
      <c r="K359" s="1">
        <v>7</v>
      </c>
      <c r="L359" s="1">
        <v>0</v>
      </c>
      <c r="M359" s="1">
        <v>12</v>
      </c>
      <c r="N359" s="1">
        <v>2</v>
      </c>
      <c r="O359" s="1" t="s">
        <v>99</v>
      </c>
      <c r="P359" s="1">
        <v>1</v>
      </c>
      <c r="U359" s="1">
        <v>1</v>
      </c>
      <c r="V359" s="1" t="s">
        <v>213</v>
      </c>
      <c r="X359" s="1" t="s">
        <v>83</v>
      </c>
      <c r="Z359" s="1" t="s">
        <v>84</v>
      </c>
      <c r="AB359" s="1">
        <v>4</v>
      </c>
      <c r="AC359" s="4" t="s">
        <v>1734</v>
      </c>
      <c r="AD359" s="1" t="s">
        <v>61</v>
      </c>
      <c r="AJ359" s="1" t="s">
        <v>34</v>
      </c>
      <c r="AO359" s="1" t="s">
        <v>75</v>
      </c>
      <c r="AQ359" s="1">
        <v>6</v>
      </c>
      <c r="AT359" s="1">
        <v>10</v>
      </c>
      <c r="AU359" s="1">
        <v>10</v>
      </c>
      <c r="AV359" s="1" t="s">
        <v>1735</v>
      </c>
      <c r="AW359" s="1" t="s">
        <v>77</v>
      </c>
      <c r="AY359" s="1">
        <v>10</v>
      </c>
      <c r="AZ359" s="1" t="s">
        <v>381</v>
      </c>
      <c r="BA359" s="1" t="s">
        <v>1736</v>
      </c>
    </row>
    <row r="360" spans="1:55" ht="12.75" x14ac:dyDescent="0.2">
      <c r="A360" s="1">
        <v>358</v>
      </c>
      <c r="B360" s="1">
        <v>358</v>
      </c>
      <c r="C360" s="1">
        <v>358</v>
      </c>
      <c r="E360" s="1" t="s">
        <v>3</v>
      </c>
      <c r="H360" s="1" t="s">
        <v>6</v>
      </c>
      <c r="J360" s="2">
        <v>28821</v>
      </c>
      <c r="K360" s="1">
        <v>7</v>
      </c>
      <c r="L360" s="1">
        <v>20</v>
      </c>
      <c r="M360" s="1">
        <v>9</v>
      </c>
      <c r="N360" s="1">
        <v>3</v>
      </c>
      <c r="O360" s="1" t="s">
        <v>189</v>
      </c>
      <c r="P360" s="1">
        <v>1</v>
      </c>
      <c r="U360" s="1">
        <v>1</v>
      </c>
      <c r="V360" s="1" t="s">
        <v>72</v>
      </c>
      <c r="X360" s="1" t="s">
        <v>58</v>
      </c>
      <c r="Z360" s="1" t="s">
        <v>59</v>
      </c>
      <c r="AB360" s="1">
        <v>8</v>
      </c>
      <c r="AC360" s="1" t="s">
        <v>1737</v>
      </c>
      <c r="AD360" s="1" t="s">
        <v>74</v>
      </c>
      <c r="AI360" s="1" t="s">
        <v>33</v>
      </c>
      <c r="AJ360" s="1" t="s">
        <v>34</v>
      </c>
      <c r="AO360" s="1" t="s">
        <v>87</v>
      </c>
      <c r="AQ360" s="1">
        <v>6</v>
      </c>
      <c r="AS360" s="1">
        <v>6</v>
      </c>
      <c r="AU360" s="1">
        <v>36</v>
      </c>
      <c r="AV360" s="1" t="s">
        <v>1738</v>
      </c>
      <c r="AW360" s="1" t="s">
        <v>77</v>
      </c>
      <c r="AY360" s="1">
        <v>8</v>
      </c>
      <c r="AZ360" s="1" t="s">
        <v>1739</v>
      </c>
      <c r="BA360" s="1" t="s">
        <v>1740</v>
      </c>
      <c r="BB360" s="1" t="s">
        <v>1741</v>
      </c>
      <c r="BC360" s="1">
        <v>1</v>
      </c>
    </row>
    <row r="361" spans="1:55" ht="12.75" x14ac:dyDescent="0.2">
      <c r="A361" s="1">
        <v>359</v>
      </c>
      <c r="B361" s="1">
        <v>359</v>
      </c>
      <c r="C361" s="1">
        <v>359</v>
      </c>
      <c r="D361" s="1" t="s">
        <v>2</v>
      </c>
      <c r="G361" s="1" t="s">
        <v>5</v>
      </c>
      <c r="J361" s="2">
        <v>31621</v>
      </c>
      <c r="K361" s="1">
        <v>7</v>
      </c>
      <c r="L361" s="1">
        <v>13</v>
      </c>
      <c r="M361" s="1">
        <v>7</v>
      </c>
      <c r="N361" s="1">
        <v>5</v>
      </c>
      <c r="O361" s="1" t="s">
        <v>105</v>
      </c>
      <c r="P361" s="1">
        <v>1</v>
      </c>
      <c r="Q361" s="1" t="s">
        <v>70</v>
      </c>
      <c r="S361" s="1" t="s">
        <v>101</v>
      </c>
      <c r="U361" s="1">
        <v>1</v>
      </c>
      <c r="V361" s="1" t="s">
        <v>7</v>
      </c>
      <c r="X361" s="1" t="s">
        <v>58</v>
      </c>
      <c r="Z361" s="1" t="s">
        <v>1297</v>
      </c>
      <c r="AB361" s="1">
        <v>3</v>
      </c>
      <c r="AC361" s="1" t="s">
        <v>1742</v>
      </c>
      <c r="AD361" s="1" t="s">
        <v>61</v>
      </c>
      <c r="AJ361" s="1" t="s">
        <v>34</v>
      </c>
      <c r="AO361" s="1" t="s">
        <v>163</v>
      </c>
      <c r="AQ361" s="1">
        <v>5</v>
      </c>
      <c r="AS361" s="1">
        <v>6</v>
      </c>
      <c r="AU361" s="1">
        <v>3</v>
      </c>
      <c r="AV361" s="1" t="s">
        <v>1743</v>
      </c>
      <c r="AW361" s="1" t="s">
        <v>77</v>
      </c>
      <c r="AY361" s="1">
        <v>10</v>
      </c>
      <c r="AZ361" s="1" t="s">
        <v>1744</v>
      </c>
      <c r="BA361" s="1" t="s">
        <v>1745</v>
      </c>
      <c r="BB361" s="1" t="s">
        <v>1746</v>
      </c>
    </row>
    <row r="362" spans="1:55" ht="12.75" x14ac:dyDescent="0.2">
      <c r="A362" s="1">
        <v>360</v>
      </c>
      <c r="B362" s="1">
        <v>360</v>
      </c>
      <c r="C362" s="1">
        <v>360</v>
      </c>
      <c r="E362" s="1" t="s">
        <v>3</v>
      </c>
      <c r="H362" s="1" t="s">
        <v>6</v>
      </c>
      <c r="J362" s="2">
        <v>26673</v>
      </c>
      <c r="K362" s="1">
        <v>6</v>
      </c>
      <c r="L362" s="1">
        <v>120</v>
      </c>
      <c r="M362" s="1">
        <v>12</v>
      </c>
      <c r="N362" s="1">
        <v>15</v>
      </c>
      <c r="O362" s="1" t="s">
        <v>123</v>
      </c>
      <c r="P362" s="1">
        <v>0</v>
      </c>
      <c r="Q362" s="1" t="s">
        <v>55</v>
      </c>
      <c r="S362" s="1" t="s">
        <v>101</v>
      </c>
      <c r="U362" s="1">
        <v>1</v>
      </c>
      <c r="V362" s="1" t="s">
        <v>464</v>
      </c>
      <c r="X362" s="1" t="s">
        <v>144</v>
      </c>
      <c r="Z362" s="1" t="s">
        <v>231</v>
      </c>
      <c r="AB362" s="1">
        <v>20</v>
      </c>
      <c r="AC362" s="1" t="s">
        <v>1747</v>
      </c>
      <c r="AD362" s="1" t="s">
        <v>86</v>
      </c>
      <c r="AG362" s="1" t="s">
        <v>31</v>
      </c>
      <c r="AJ362" s="1" t="s">
        <v>34</v>
      </c>
      <c r="AO362" s="1" t="s">
        <v>75</v>
      </c>
      <c r="AQ362" s="1">
        <v>6</v>
      </c>
      <c r="AS362" s="1">
        <v>5</v>
      </c>
      <c r="AU362" s="1">
        <v>15</v>
      </c>
      <c r="AV362" s="1" t="s">
        <v>1748</v>
      </c>
      <c r="AW362" s="1" t="s">
        <v>77</v>
      </c>
      <c r="AY362" s="1">
        <v>10</v>
      </c>
      <c r="AZ362" s="1" t="s">
        <v>1749</v>
      </c>
      <c r="BA362" s="1" t="s">
        <v>1750</v>
      </c>
      <c r="BC362" s="1">
        <v>0</v>
      </c>
    </row>
    <row r="363" spans="1:55" ht="12.75" x14ac:dyDescent="0.2">
      <c r="A363" s="1">
        <v>361</v>
      </c>
      <c r="B363" s="1">
        <v>361</v>
      </c>
      <c r="C363" s="1">
        <v>361</v>
      </c>
      <c r="E363" s="1" t="s">
        <v>3</v>
      </c>
      <c r="J363" s="2">
        <v>28132</v>
      </c>
      <c r="K363" s="1">
        <v>8</v>
      </c>
      <c r="L363" s="1">
        <v>45</v>
      </c>
      <c r="M363" s="1">
        <v>13</v>
      </c>
      <c r="N363" s="1">
        <v>20</v>
      </c>
      <c r="O363" s="1" t="s">
        <v>80</v>
      </c>
      <c r="P363" s="1">
        <v>0</v>
      </c>
      <c r="Q363" s="1" t="s">
        <v>70</v>
      </c>
      <c r="S363" s="1" t="s">
        <v>56</v>
      </c>
      <c r="U363" s="1">
        <v>1</v>
      </c>
      <c r="V363" s="1" t="s">
        <v>92</v>
      </c>
      <c r="X363" s="1" t="s">
        <v>58</v>
      </c>
      <c r="Z363" s="1" t="s">
        <v>355</v>
      </c>
      <c r="AB363" s="1">
        <v>15</v>
      </c>
      <c r="AC363" s="1" t="s">
        <v>1751</v>
      </c>
      <c r="AD363" s="1" t="s">
        <v>86</v>
      </c>
      <c r="AI363" s="1" t="s">
        <v>33</v>
      </c>
      <c r="AJ363" s="1" t="s">
        <v>34</v>
      </c>
      <c r="AO363" s="1" t="s">
        <v>62</v>
      </c>
      <c r="AQ363" s="1">
        <v>3</v>
      </c>
      <c r="AS363" s="1">
        <v>5</v>
      </c>
      <c r="AU363" s="1">
        <v>15</v>
      </c>
      <c r="AV363" s="1" t="s">
        <v>1752</v>
      </c>
      <c r="AW363" s="1" t="s">
        <v>77</v>
      </c>
      <c r="AY363" s="1">
        <v>9</v>
      </c>
      <c r="AZ363" s="1" t="s">
        <v>1753</v>
      </c>
    </row>
    <row r="364" spans="1:55" ht="12.75" x14ac:dyDescent="0.2">
      <c r="A364" s="1">
        <v>362</v>
      </c>
      <c r="B364" s="1">
        <v>362</v>
      </c>
      <c r="C364" s="1">
        <v>362</v>
      </c>
      <c r="E364" s="1" t="s">
        <v>3</v>
      </c>
      <c r="H364" s="1" t="s">
        <v>6</v>
      </c>
      <c r="J364" s="2">
        <v>30041</v>
      </c>
      <c r="K364" s="1">
        <v>8</v>
      </c>
      <c r="L364" s="1">
        <v>2</v>
      </c>
      <c r="M364" s="1">
        <v>10</v>
      </c>
      <c r="N364" s="1">
        <v>7</v>
      </c>
      <c r="O364" s="1" t="s">
        <v>135</v>
      </c>
      <c r="P364" s="1">
        <v>0</v>
      </c>
      <c r="Q364" s="1" t="s">
        <v>70</v>
      </c>
      <c r="S364" s="1" t="s">
        <v>106</v>
      </c>
      <c r="U364" s="1">
        <v>1</v>
      </c>
      <c r="V364" s="1" t="s">
        <v>82</v>
      </c>
      <c r="X364" s="1" t="s">
        <v>83</v>
      </c>
      <c r="Z364" s="1" t="s">
        <v>272</v>
      </c>
      <c r="AB364" s="1">
        <v>11</v>
      </c>
      <c r="AC364" s="1" t="s">
        <v>1754</v>
      </c>
      <c r="AD364" s="1" t="s">
        <v>61</v>
      </c>
      <c r="AG364" s="1" t="s">
        <v>31</v>
      </c>
      <c r="AH364" s="1" t="s">
        <v>32</v>
      </c>
      <c r="AJ364" s="1" t="s">
        <v>34</v>
      </c>
      <c r="AO364" s="1" t="s">
        <v>87</v>
      </c>
      <c r="AQ364" s="1">
        <v>6</v>
      </c>
      <c r="AS364" s="1">
        <v>5</v>
      </c>
      <c r="AU364" s="1">
        <v>4</v>
      </c>
      <c r="AV364" s="1" t="s">
        <v>1755</v>
      </c>
      <c r="AW364" s="1" t="s">
        <v>77</v>
      </c>
      <c r="AY364" s="1">
        <v>8</v>
      </c>
      <c r="AZ364" s="1" t="s">
        <v>1756</v>
      </c>
      <c r="BA364" s="1" t="s">
        <v>1757</v>
      </c>
      <c r="BB364" s="1" t="s">
        <v>1758</v>
      </c>
    </row>
    <row r="365" spans="1:55" ht="12.75" x14ac:dyDescent="0.2">
      <c r="A365" s="1">
        <v>363</v>
      </c>
      <c r="B365" s="1">
        <v>363</v>
      </c>
      <c r="C365" s="1">
        <v>363</v>
      </c>
      <c r="D365" s="1" t="s">
        <v>2</v>
      </c>
      <c r="J365" s="2">
        <v>33485</v>
      </c>
      <c r="K365" s="1">
        <v>8</v>
      </c>
      <c r="L365" s="1">
        <v>30</v>
      </c>
      <c r="M365" s="1">
        <v>10</v>
      </c>
      <c r="N365" s="1">
        <v>1</v>
      </c>
      <c r="O365" s="1" t="s">
        <v>123</v>
      </c>
      <c r="P365" s="1">
        <v>0</v>
      </c>
      <c r="Q365" s="1" t="s">
        <v>70</v>
      </c>
      <c r="S365" s="1" t="s">
        <v>101</v>
      </c>
      <c r="U365" s="1">
        <v>1</v>
      </c>
      <c r="V365" s="1" t="s">
        <v>7</v>
      </c>
      <c r="X365" s="1" t="s">
        <v>83</v>
      </c>
      <c r="Z365" s="1" t="s">
        <v>571</v>
      </c>
      <c r="AB365" s="1">
        <v>3</v>
      </c>
      <c r="AC365" s="1" t="s">
        <v>1759</v>
      </c>
      <c r="AD365" s="1" t="s">
        <v>86</v>
      </c>
      <c r="AJ365" s="1" t="s">
        <v>34</v>
      </c>
      <c r="AO365" s="1" t="s">
        <v>75</v>
      </c>
      <c r="AQ365" s="1">
        <v>4</v>
      </c>
      <c r="AS365" s="1">
        <v>3</v>
      </c>
      <c r="AU365" s="1">
        <v>6</v>
      </c>
      <c r="AV365" s="1" t="s">
        <v>1760</v>
      </c>
      <c r="AW365" s="1" t="s">
        <v>77</v>
      </c>
      <c r="AY365" s="1">
        <v>9</v>
      </c>
      <c r="AZ365" s="1" t="s">
        <v>1761</v>
      </c>
      <c r="BA365" s="1" t="s">
        <v>1762</v>
      </c>
      <c r="BB365" s="1" t="s">
        <v>1763</v>
      </c>
    </row>
    <row r="366" spans="1:55" ht="12.75" x14ac:dyDescent="0.2">
      <c r="A366" s="1">
        <v>364</v>
      </c>
      <c r="B366" s="1">
        <v>364</v>
      </c>
      <c r="C366" s="1">
        <v>364</v>
      </c>
      <c r="D366" s="1" t="s">
        <v>2</v>
      </c>
      <c r="E366" s="1" t="s">
        <v>3</v>
      </c>
      <c r="H366" s="1" t="s">
        <v>6</v>
      </c>
      <c r="J366" s="2">
        <v>33430</v>
      </c>
      <c r="K366" s="1">
        <v>6</v>
      </c>
      <c r="L366" s="1">
        <v>90</v>
      </c>
      <c r="M366" s="1">
        <v>8</v>
      </c>
      <c r="N366" s="1">
        <v>12</v>
      </c>
      <c r="O366" s="1" t="s">
        <v>303</v>
      </c>
      <c r="P366" s="1">
        <v>1</v>
      </c>
      <c r="U366" s="1">
        <v>1</v>
      </c>
      <c r="V366" s="1" t="s">
        <v>148</v>
      </c>
      <c r="X366" s="1" t="s">
        <v>83</v>
      </c>
      <c r="Z366" s="1" t="s">
        <v>94</v>
      </c>
      <c r="AB366" s="1">
        <v>3</v>
      </c>
      <c r="AC366" s="1" t="s">
        <v>1764</v>
      </c>
      <c r="AD366" s="1" t="s">
        <v>61</v>
      </c>
      <c r="AH366" s="1" t="s">
        <v>32</v>
      </c>
      <c r="AJ366" s="1" t="s">
        <v>34</v>
      </c>
      <c r="AO366" s="1" t="s">
        <v>75</v>
      </c>
      <c r="AQ366" s="1">
        <v>6</v>
      </c>
      <c r="AS366" s="1">
        <v>6</v>
      </c>
      <c r="AU366" s="1">
        <v>12</v>
      </c>
      <c r="AV366" s="1" t="s">
        <v>1765</v>
      </c>
      <c r="AW366" s="1" t="s">
        <v>66</v>
      </c>
      <c r="AY366" s="1">
        <v>10</v>
      </c>
      <c r="AZ366" s="1" t="s">
        <v>1766</v>
      </c>
      <c r="BA366" s="1" t="s">
        <v>1767</v>
      </c>
      <c r="BB366" s="1" t="s">
        <v>1768</v>
      </c>
      <c r="BC366" s="1">
        <v>1</v>
      </c>
    </row>
    <row r="367" spans="1:55" ht="12.75" x14ac:dyDescent="0.2">
      <c r="A367" s="1">
        <v>365</v>
      </c>
      <c r="B367" s="1">
        <v>365</v>
      </c>
      <c r="C367" s="1">
        <v>365</v>
      </c>
      <c r="D367" s="1" t="s">
        <v>2</v>
      </c>
      <c r="F367" s="1" t="s">
        <v>4</v>
      </c>
      <c r="H367" s="1" t="s">
        <v>6</v>
      </c>
      <c r="J367" s="2">
        <v>33565</v>
      </c>
      <c r="K367" s="1">
        <v>7</v>
      </c>
      <c r="L367" s="1">
        <v>0</v>
      </c>
      <c r="M367" s="1">
        <v>12</v>
      </c>
      <c r="N367" s="1">
        <v>3</v>
      </c>
      <c r="O367" s="1" t="s">
        <v>54</v>
      </c>
      <c r="P367" s="1">
        <v>1</v>
      </c>
      <c r="U367" s="1">
        <v>1</v>
      </c>
      <c r="V367" s="1" t="s">
        <v>213</v>
      </c>
      <c r="X367" s="1" t="s">
        <v>113</v>
      </c>
      <c r="Z367" s="1" t="s">
        <v>94</v>
      </c>
      <c r="AB367" s="1">
        <v>2</v>
      </c>
      <c r="AC367" s="1" t="s">
        <v>1769</v>
      </c>
      <c r="AD367" s="1" t="s">
        <v>61</v>
      </c>
      <c r="AJ367" s="1" t="s">
        <v>34</v>
      </c>
      <c r="AO367" s="1" t="s">
        <v>62</v>
      </c>
      <c r="AQ367" s="1">
        <v>3</v>
      </c>
      <c r="AS367" s="1">
        <v>6</v>
      </c>
      <c r="AU367" s="1">
        <v>200</v>
      </c>
      <c r="AV367" s="1" t="s">
        <v>1770</v>
      </c>
      <c r="AX367" s="1" t="s">
        <v>1771</v>
      </c>
      <c r="AY367" s="1">
        <v>8</v>
      </c>
      <c r="AZ367" s="1" t="s">
        <v>1772</v>
      </c>
      <c r="BB367" s="1" t="s">
        <v>1773</v>
      </c>
    </row>
    <row r="368" spans="1:55" ht="12.75" x14ac:dyDescent="0.2">
      <c r="A368" s="1">
        <v>366</v>
      </c>
      <c r="B368" s="1">
        <v>366</v>
      </c>
      <c r="C368" s="1">
        <v>366</v>
      </c>
      <c r="D368" s="1" t="s">
        <v>2</v>
      </c>
      <c r="H368" s="1" t="s">
        <v>6</v>
      </c>
      <c r="J368" s="2">
        <v>30676</v>
      </c>
      <c r="K368" s="1">
        <v>8</v>
      </c>
      <c r="L368" s="1">
        <v>0</v>
      </c>
      <c r="M368" s="1">
        <v>8</v>
      </c>
      <c r="N368" s="1">
        <v>2</v>
      </c>
      <c r="O368" s="1" t="s">
        <v>99</v>
      </c>
      <c r="P368" s="1">
        <v>1</v>
      </c>
      <c r="U368" s="1">
        <v>1</v>
      </c>
      <c r="V368" s="1" t="s">
        <v>137</v>
      </c>
      <c r="X368" s="1" t="s">
        <v>144</v>
      </c>
      <c r="Z368" s="1" t="s">
        <v>94</v>
      </c>
      <c r="AB368" s="1">
        <v>12</v>
      </c>
      <c r="AC368" s="1" t="s">
        <v>1774</v>
      </c>
      <c r="AD368" s="1" t="s">
        <v>86</v>
      </c>
      <c r="AH368" s="1" t="s">
        <v>32</v>
      </c>
      <c r="AO368" s="1" t="s">
        <v>75</v>
      </c>
      <c r="AR368" s="1">
        <v>10</v>
      </c>
      <c r="AT368" s="1">
        <v>5</v>
      </c>
      <c r="AU368" s="1">
        <v>8</v>
      </c>
      <c r="AV368" s="1" t="s">
        <v>1775</v>
      </c>
      <c r="AW368" s="1" t="s">
        <v>77</v>
      </c>
      <c r="AY368" s="1">
        <v>10</v>
      </c>
      <c r="AZ368" s="1" t="s">
        <v>1776</v>
      </c>
      <c r="BA368" s="1" t="s">
        <v>1777</v>
      </c>
      <c r="BB368" s="1" t="s">
        <v>1778</v>
      </c>
      <c r="BC368" s="1">
        <v>1</v>
      </c>
    </row>
    <row r="369" spans="1:55" ht="12.75" x14ac:dyDescent="0.2">
      <c r="A369" s="1">
        <v>367</v>
      </c>
      <c r="B369" s="1">
        <v>367</v>
      </c>
      <c r="C369" s="1">
        <v>367</v>
      </c>
      <c r="D369" s="1" t="s">
        <v>2</v>
      </c>
      <c r="H369" s="1" t="s">
        <v>6</v>
      </c>
      <c r="K369" s="1">
        <v>6</v>
      </c>
      <c r="L369" s="1">
        <v>0</v>
      </c>
      <c r="M369" s="1">
        <v>10</v>
      </c>
      <c r="N369" s="1">
        <v>10</v>
      </c>
      <c r="O369" s="1" t="s">
        <v>91</v>
      </c>
      <c r="P369" s="1">
        <v>0</v>
      </c>
      <c r="Q369" s="1" t="s">
        <v>70</v>
      </c>
      <c r="S369" s="1" t="s">
        <v>101</v>
      </c>
      <c r="U369" s="1">
        <v>1</v>
      </c>
      <c r="V369" s="1" t="s">
        <v>213</v>
      </c>
      <c r="X369" s="1" t="s">
        <v>93</v>
      </c>
      <c r="Z369" s="1" t="s">
        <v>94</v>
      </c>
      <c r="AB369" s="1">
        <v>30</v>
      </c>
      <c r="AD369" s="1" t="s">
        <v>61</v>
      </c>
      <c r="AM369" s="1" t="s">
        <v>37</v>
      </c>
      <c r="AW369" s="1" t="s">
        <v>66</v>
      </c>
      <c r="AY369" s="1">
        <v>9</v>
      </c>
      <c r="AZ369" s="1" t="s">
        <v>1779</v>
      </c>
      <c r="BA369" s="1" t="s">
        <v>1780</v>
      </c>
      <c r="BB369" s="1" t="s">
        <v>318</v>
      </c>
      <c r="BC369" s="1">
        <v>0</v>
      </c>
    </row>
    <row r="370" spans="1:55" ht="12.75" x14ac:dyDescent="0.2">
      <c r="A370" s="1">
        <v>368</v>
      </c>
      <c r="B370" s="1">
        <v>368</v>
      </c>
      <c r="C370" s="1">
        <v>368</v>
      </c>
      <c r="E370" s="1" t="s">
        <v>3</v>
      </c>
      <c r="J370" s="2">
        <v>26365</v>
      </c>
      <c r="K370" s="1">
        <v>6</v>
      </c>
      <c r="L370" s="1">
        <v>80</v>
      </c>
      <c r="M370" s="1">
        <v>10</v>
      </c>
      <c r="N370" s="1">
        <v>12</v>
      </c>
      <c r="O370" s="1" t="s">
        <v>303</v>
      </c>
      <c r="P370" s="1">
        <v>1</v>
      </c>
      <c r="U370" s="1">
        <v>1</v>
      </c>
      <c r="V370" s="1" t="s">
        <v>213</v>
      </c>
      <c r="Y370" s="1" t="s">
        <v>259</v>
      </c>
      <c r="AA370" s="1" t="s">
        <v>1501</v>
      </c>
      <c r="AB370" s="1">
        <v>15</v>
      </c>
      <c r="AC370" s="1" t="s">
        <v>1781</v>
      </c>
      <c r="AD370" s="1" t="s">
        <v>86</v>
      </c>
      <c r="AG370" s="1" t="s">
        <v>31</v>
      </c>
      <c r="AO370" s="1" t="s">
        <v>75</v>
      </c>
      <c r="AQ370" s="1">
        <v>4</v>
      </c>
      <c r="AS370" s="1">
        <v>4</v>
      </c>
      <c r="AU370" s="1">
        <v>10</v>
      </c>
      <c r="AV370" s="1" t="s">
        <v>1782</v>
      </c>
      <c r="AW370" s="1" t="s">
        <v>77</v>
      </c>
      <c r="AY370" s="1">
        <v>9</v>
      </c>
      <c r="AZ370" s="1" t="s">
        <v>1783</v>
      </c>
      <c r="BB370" s="1" t="s">
        <v>1784</v>
      </c>
    </row>
    <row r="371" spans="1:55" ht="12.75" x14ac:dyDescent="0.2">
      <c r="A371" s="1">
        <v>369</v>
      </c>
      <c r="B371" s="1">
        <v>369</v>
      </c>
      <c r="C371" s="1">
        <v>369</v>
      </c>
      <c r="D371" s="1" t="s">
        <v>2</v>
      </c>
      <c r="J371" s="2">
        <v>33162</v>
      </c>
      <c r="K371" s="1">
        <v>7</v>
      </c>
      <c r="L371" s="1">
        <v>30</v>
      </c>
      <c r="M371" s="1">
        <v>8</v>
      </c>
      <c r="N371" s="1">
        <v>8</v>
      </c>
      <c r="O371" s="1" t="s">
        <v>303</v>
      </c>
      <c r="P371" s="1">
        <v>1</v>
      </c>
      <c r="U371" s="1">
        <v>1</v>
      </c>
      <c r="V371" s="1" t="s">
        <v>1785</v>
      </c>
      <c r="Y371" s="1" t="s">
        <v>1786</v>
      </c>
      <c r="Z371" s="1" t="s">
        <v>59</v>
      </c>
      <c r="AB371" s="1">
        <v>1</v>
      </c>
      <c r="AC371" s="1" t="s">
        <v>60</v>
      </c>
      <c r="AD371" s="1" t="s">
        <v>61</v>
      </c>
      <c r="AH371" s="1" t="s">
        <v>32</v>
      </c>
      <c r="AJ371" s="1" t="s">
        <v>34</v>
      </c>
      <c r="AO371" s="1" t="s">
        <v>163</v>
      </c>
      <c r="AR371" s="1">
        <v>18</v>
      </c>
      <c r="AS371" s="1">
        <v>6</v>
      </c>
      <c r="AU371" s="1">
        <v>10</v>
      </c>
      <c r="AV371" s="1" t="s">
        <v>1787</v>
      </c>
      <c r="AW371" s="1" t="s">
        <v>77</v>
      </c>
      <c r="AY371" s="1">
        <v>10</v>
      </c>
      <c r="AZ371" s="1" t="s">
        <v>1788</v>
      </c>
      <c r="BA371" s="1" t="s">
        <v>1789</v>
      </c>
      <c r="BB371" s="1" t="s">
        <v>1790</v>
      </c>
      <c r="BC371" s="1">
        <v>1</v>
      </c>
    </row>
    <row r="372" spans="1:55" ht="12.75" x14ac:dyDescent="0.2">
      <c r="A372" s="1">
        <v>370</v>
      </c>
      <c r="B372" s="1">
        <v>370</v>
      </c>
      <c r="C372" s="1">
        <v>370</v>
      </c>
      <c r="D372" s="1" t="s">
        <v>2</v>
      </c>
      <c r="J372" s="2">
        <v>32330</v>
      </c>
      <c r="K372" s="1">
        <v>7</v>
      </c>
      <c r="L372" s="1">
        <v>30</v>
      </c>
      <c r="M372" s="1">
        <v>4</v>
      </c>
      <c r="N372" s="1">
        <v>10</v>
      </c>
      <c r="O372" s="1" t="s">
        <v>225</v>
      </c>
      <c r="P372" s="1">
        <v>1</v>
      </c>
      <c r="U372" s="1">
        <v>1</v>
      </c>
      <c r="V372" s="1" t="s">
        <v>143</v>
      </c>
      <c r="X372" s="1" t="s">
        <v>83</v>
      </c>
      <c r="Z372" s="1" t="s">
        <v>157</v>
      </c>
      <c r="AB372" s="1">
        <v>1</v>
      </c>
      <c r="AC372" s="1" t="s">
        <v>1791</v>
      </c>
      <c r="AD372" s="1" t="s">
        <v>86</v>
      </c>
      <c r="AJ372" s="1" t="s">
        <v>34</v>
      </c>
      <c r="AO372" s="1" t="s">
        <v>62</v>
      </c>
      <c r="AQ372" s="1">
        <v>6</v>
      </c>
      <c r="AS372" s="1">
        <v>5</v>
      </c>
      <c r="AU372" s="1">
        <v>8</v>
      </c>
      <c r="AV372" s="1" t="s">
        <v>1792</v>
      </c>
      <c r="AW372" s="1" t="s">
        <v>66</v>
      </c>
      <c r="AY372" s="1">
        <v>10</v>
      </c>
      <c r="AZ372" s="1" t="s">
        <v>1793</v>
      </c>
      <c r="BA372" s="1" t="s">
        <v>36</v>
      </c>
      <c r="BB372" s="1" t="s">
        <v>1667</v>
      </c>
      <c r="BC372" s="1">
        <v>0</v>
      </c>
    </row>
    <row r="373" spans="1:55" ht="12.75" x14ac:dyDescent="0.2">
      <c r="A373" s="1">
        <v>371</v>
      </c>
      <c r="B373" s="1">
        <v>371</v>
      </c>
      <c r="C373" s="1">
        <v>371</v>
      </c>
      <c r="D373" s="1" t="s">
        <v>2</v>
      </c>
      <c r="G373" s="1" t="s">
        <v>5</v>
      </c>
      <c r="H373" s="1" t="s">
        <v>6</v>
      </c>
      <c r="J373" s="2">
        <v>34961</v>
      </c>
      <c r="K373" s="1">
        <v>8</v>
      </c>
      <c r="L373" s="1">
        <v>60</v>
      </c>
      <c r="M373" s="1">
        <v>9</v>
      </c>
      <c r="N373" s="1">
        <v>30</v>
      </c>
      <c r="O373" s="1" t="s">
        <v>54</v>
      </c>
      <c r="P373" s="1">
        <v>0</v>
      </c>
      <c r="Q373" s="1" t="s">
        <v>100</v>
      </c>
      <c r="T373" s="1" t="s">
        <v>1794</v>
      </c>
      <c r="U373" s="1">
        <v>0</v>
      </c>
      <c r="AD373" s="1" t="s">
        <v>61</v>
      </c>
      <c r="AG373" s="1" t="s">
        <v>31</v>
      </c>
      <c r="AO373" s="1" t="s">
        <v>87</v>
      </c>
      <c r="AR373" s="1" t="s">
        <v>1795</v>
      </c>
      <c r="AS373" s="1">
        <v>5</v>
      </c>
      <c r="AU373" s="1">
        <v>20</v>
      </c>
      <c r="AV373" s="1" t="s">
        <v>1796</v>
      </c>
      <c r="AW373" s="1" t="s">
        <v>77</v>
      </c>
      <c r="AY373" s="1">
        <v>8</v>
      </c>
      <c r="AZ373" s="1" t="s">
        <v>1797</v>
      </c>
      <c r="BA373" s="1" t="s">
        <v>1798</v>
      </c>
      <c r="BB373" s="1" t="s">
        <v>1799</v>
      </c>
    </row>
    <row r="374" spans="1:55" ht="12.75" x14ac:dyDescent="0.2">
      <c r="A374" s="1">
        <v>372</v>
      </c>
      <c r="B374" s="1">
        <v>372</v>
      </c>
      <c r="C374" s="1">
        <v>372</v>
      </c>
      <c r="D374" s="1" t="s">
        <v>2</v>
      </c>
      <c r="G374" s="1" t="s">
        <v>5</v>
      </c>
      <c r="H374" s="1" t="s">
        <v>6</v>
      </c>
      <c r="J374" s="2">
        <v>32050</v>
      </c>
      <c r="K374" s="1">
        <v>6</v>
      </c>
      <c r="L374" s="1">
        <v>60</v>
      </c>
      <c r="M374" s="1">
        <v>12</v>
      </c>
      <c r="N374" s="1">
        <v>5</v>
      </c>
      <c r="O374" s="1" t="s">
        <v>335</v>
      </c>
      <c r="P374" s="1">
        <v>0</v>
      </c>
      <c r="Q374" s="1" t="s">
        <v>55</v>
      </c>
      <c r="S374" s="1" t="s">
        <v>101</v>
      </c>
      <c r="U374" s="1">
        <v>1</v>
      </c>
      <c r="V374" s="1" t="s">
        <v>213</v>
      </c>
      <c r="Y374" s="1" t="s">
        <v>728</v>
      </c>
      <c r="Z374" s="1" t="s">
        <v>94</v>
      </c>
      <c r="AB374" s="1">
        <v>1</v>
      </c>
      <c r="AC374" s="1" t="s">
        <v>1800</v>
      </c>
      <c r="AD374" s="1" t="s">
        <v>61</v>
      </c>
      <c r="AJ374" s="1" t="s">
        <v>34</v>
      </c>
      <c r="AO374" s="1" t="s">
        <v>62</v>
      </c>
      <c r="AQ374" s="1">
        <v>3</v>
      </c>
      <c r="AS374" s="1">
        <v>4</v>
      </c>
      <c r="AU374" s="1">
        <v>3</v>
      </c>
      <c r="AV374" s="1" t="s">
        <v>1801</v>
      </c>
      <c r="AW374" s="1" t="s">
        <v>77</v>
      </c>
      <c r="AY374" s="1">
        <v>8</v>
      </c>
      <c r="AZ374" s="1" t="s">
        <v>1802</v>
      </c>
      <c r="BA374" s="1" t="s">
        <v>1803</v>
      </c>
      <c r="BB374" s="1" t="s">
        <v>1804</v>
      </c>
      <c r="BC374" s="1">
        <v>1</v>
      </c>
    </row>
    <row r="375" spans="1:55" ht="12.75" x14ac:dyDescent="0.2">
      <c r="A375" s="1">
        <v>373</v>
      </c>
      <c r="B375" s="1">
        <v>373</v>
      </c>
      <c r="C375" s="1">
        <v>373</v>
      </c>
      <c r="D375" s="1" t="s">
        <v>2</v>
      </c>
      <c r="J375" s="2">
        <v>30265</v>
      </c>
      <c r="K375" s="1">
        <v>8</v>
      </c>
      <c r="L375" s="1">
        <v>8</v>
      </c>
      <c r="M375" s="1">
        <v>8</v>
      </c>
      <c r="N375" s="1">
        <v>25</v>
      </c>
      <c r="O375" s="1" t="s">
        <v>99</v>
      </c>
      <c r="P375" s="1">
        <v>0</v>
      </c>
      <c r="Q375" s="1" t="s">
        <v>81</v>
      </c>
      <c r="S375" s="1" t="s">
        <v>106</v>
      </c>
      <c r="U375" s="1">
        <v>1</v>
      </c>
      <c r="V375" s="1" t="s">
        <v>518</v>
      </c>
      <c r="X375" s="1" t="s">
        <v>113</v>
      </c>
      <c r="Z375" s="1" t="s">
        <v>94</v>
      </c>
      <c r="AB375" s="1">
        <v>2</v>
      </c>
      <c r="AD375" s="1" t="s">
        <v>86</v>
      </c>
      <c r="AE375" s="1" t="s">
        <v>29</v>
      </c>
      <c r="AH375" s="1" t="s">
        <v>32</v>
      </c>
      <c r="AJ375" s="1" t="s">
        <v>34</v>
      </c>
      <c r="AP375" s="1" t="s">
        <v>87</v>
      </c>
      <c r="AR375" s="1">
        <v>25</v>
      </c>
      <c r="AT375" s="1">
        <v>10</v>
      </c>
      <c r="AU375" s="1">
        <v>5</v>
      </c>
      <c r="AV375" s="1" t="s">
        <v>1805</v>
      </c>
      <c r="AW375" s="1" t="s">
        <v>77</v>
      </c>
      <c r="AY375" s="1">
        <v>9</v>
      </c>
      <c r="AZ375" s="1" t="s">
        <v>1806</v>
      </c>
      <c r="BA375" s="1" t="s">
        <v>1236</v>
      </c>
      <c r="BC375" s="1">
        <v>1</v>
      </c>
    </row>
    <row r="376" spans="1:55" ht="12.75" x14ac:dyDescent="0.2">
      <c r="A376" s="1">
        <v>374</v>
      </c>
      <c r="B376" s="1">
        <v>374</v>
      </c>
      <c r="C376" s="1">
        <v>374</v>
      </c>
      <c r="E376" s="1" t="s">
        <v>3</v>
      </c>
      <c r="J376" s="2">
        <v>27461</v>
      </c>
      <c r="K376" s="1">
        <v>8</v>
      </c>
      <c r="L376" s="1">
        <v>30</v>
      </c>
      <c r="M376" s="1">
        <v>6</v>
      </c>
      <c r="N376" s="1">
        <v>25</v>
      </c>
      <c r="O376" s="1" t="s">
        <v>335</v>
      </c>
      <c r="P376" s="1">
        <v>1</v>
      </c>
      <c r="U376" s="1">
        <v>1</v>
      </c>
      <c r="V376" s="1" t="s">
        <v>213</v>
      </c>
      <c r="X376" s="1" t="s">
        <v>83</v>
      </c>
      <c r="Z376" s="1" t="s">
        <v>114</v>
      </c>
      <c r="AB376" s="1">
        <v>9</v>
      </c>
      <c r="AC376" s="1" t="s">
        <v>1807</v>
      </c>
      <c r="AD376" s="1" t="s">
        <v>61</v>
      </c>
      <c r="AJ376" s="1" t="s">
        <v>34</v>
      </c>
      <c r="AO376" s="1" t="s">
        <v>75</v>
      </c>
      <c r="AQ376" s="1">
        <v>4</v>
      </c>
      <c r="AS376" s="1">
        <v>5</v>
      </c>
      <c r="AU376" s="1">
        <v>20</v>
      </c>
      <c r="AV376" s="1" t="s">
        <v>1808</v>
      </c>
      <c r="AW376" s="1" t="s">
        <v>77</v>
      </c>
      <c r="AY376" s="1">
        <v>8</v>
      </c>
      <c r="AZ376" s="1" t="s">
        <v>1809</v>
      </c>
      <c r="BA376" s="1" t="s">
        <v>1810</v>
      </c>
      <c r="BB376" s="1" t="s">
        <v>1811</v>
      </c>
      <c r="BC376" s="1">
        <v>1</v>
      </c>
    </row>
    <row r="377" spans="1:55" ht="12.75" x14ac:dyDescent="0.2">
      <c r="A377" s="1">
        <v>375</v>
      </c>
      <c r="B377" s="1">
        <v>375</v>
      </c>
      <c r="C377" s="1">
        <v>375</v>
      </c>
      <c r="H377" s="1" t="s">
        <v>6</v>
      </c>
      <c r="J377" s="2">
        <v>29053</v>
      </c>
      <c r="K377" s="1">
        <v>7</v>
      </c>
      <c r="L377" s="1">
        <v>2</v>
      </c>
      <c r="M377" s="1">
        <v>9</v>
      </c>
      <c r="N377" s="1">
        <v>3</v>
      </c>
      <c r="O377" s="1" t="s">
        <v>91</v>
      </c>
      <c r="P377" s="1">
        <v>1</v>
      </c>
      <c r="Q377" s="1" t="s">
        <v>70</v>
      </c>
      <c r="T377" s="1" t="s">
        <v>1812</v>
      </c>
      <c r="U377" s="1">
        <v>1</v>
      </c>
      <c r="V377" s="1" t="s">
        <v>143</v>
      </c>
      <c r="X377" s="1" t="s">
        <v>83</v>
      </c>
      <c r="Z377" s="1" t="s">
        <v>272</v>
      </c>
      <c r="AB377" s="1">
        <v>10</v>
      </c>
      <c r="AC377" s="1" t="s">
        <v>1813</v>
      </c>
      <c r="AD377" s="1" t="s">
        <v>86</v>
      </c>
      <c r="AJ377" s="1" t="s">
        <v>34</v>
      </c>
      <c r="AO377" s="1" t="s">
        <v>62</v>
      </c>
      <c r="AQ377" s="1">
        <v>3</v>
      </c>
      <c r="AS377" s="1">
        <v>3</v>
      </c>
      <c r="AU377" s="1">
        <v>24</v>
      </c>
      <c r="AV377" s="1" t="s">
        <v>1814</v>
      </c>
      <c r="AX377" s="1" t="s">
        <v>1815</v>
      </c>
      <c r="AY377" s="1">
        <v>7</v>
      </c>
      <c r="AZ377" s="1" t="s">
        <v>1816</v>
      </c>
      <c r="BA377" s="1" t="s">
        <v>1817</v>
      </c>
      <c r="BB377" s="1" t="s">
        <v>1818</v>
      </c>
    </row>
    <row r="378" spans="1:55" ht="12.75" x14ac:dyDescent="0.2">
      <c r="A378" s="1">
        <v>376</v>
      </c>
      <c r="B378" s="1">
        <v>376</v>
      </c>
      <c r="C378" s="1">
        <v>376</v>
      </c>
      <c r="G378" s="1" t="s">
        <v>5</v>
      </c>
      <c r="J378" s="2">
        <v>31079</v>
      </c>
      <c r="K378" s="1">
        <v>7</v>
      </c>
      <c r="L378" s="1">
        <v>100</v>
      </c>
      <c r="M378" s="1">
        <v>9</v>
      </c>
      <c r="N378" s="1">
        <v>15</v>
      </c>
      <c r="O378" s="1" t="s">
        <v>135</v>
      </c>
      <c r="P378" s="1">
        <v>1</v>
      </c>
      <c r="U378" s="1">
        <v>0</v>
      </c>
      <c r="AD378" s="1" t="s">
        <v>61</v>
      </c>
      <c r="AJ378" s="1" t="s">
        <v>34</v>
      </c>
      <c r="AO378" s="1" t="s">
        <v>552</v>
      </c>
      <c r="AQ378" s="1">
        <v>3</v>
      </c>
      <c r="AS378" s="1">
        <v>5</v>
      </c>
      <c r="AU378" s="1">
        <v>4</v>
      </c>
      <c r="AV378" s="1" t="s">
        <v>1819</v>
      </c>
      <c r="AW378" s="1" t="s">
        <v>77</v>
      </c>
      <c r="AY378" s="1">
        <v>9</v>
      </c>
      <c r="AZ378" s="1" t="s">
        <v>1820</v>
      </c>
      <c r="BA378" s="1" t="s">
        <v>1821</v>
      </c>
      <c r="BB378" s="1" t="s">
        <v>1822</v>
      </c>
      <c r="BC378" s="1">
        <v>1</v>
      </c>
    </row>
    <row r="379" spans="1:55" ht="12.75" x14ac:dyDescent="0.2">
      <c r="A379" s="1">
        <v>377</v>
      </c>
      <c r="B379" s="1">
        <v>377</v>
      </c>
      <c r="C379" s="1">
        <v>377</v>
      </c>
      <c r="G379" s="1" t="s">
        <v>5</v>
      </c>
      <c r="J379" s="2">
        <v>31048</v>
      </c>
      <c r="K379" s="1">
        <v>7</v>
      </c>
      <c r="L379" s="1">
        <v>90</v>
      </c>
      <c r="M379" s="1">
        <v>14</v>
      </c>
      <c r="N379" s="1">
        <v>12</v>
      </c>
      <c r="O379" s="1" t="s">
        <v>91</v>
      </c>
      <c r="P379" s="1">
        <v>1</v>
      </c>
      <c r="U379" s="1">
        <v>1</v>
      </c>
      <c r="V379" s="1" t="s">
        <v>213</v>
      </c>
      <c r="Y379" s="1" t="s">
        <v>1823</v>
      </c>
      <c r="Z379" s="1" t="s">
        <v>94</v>
      </c>
      <c r="AB379" s="1">
        <v>11</v>
      </c>
      <c r="AC379" s="1" t="s">
        <v>1824</v>
      </c>
      <c r="AD379" s="1" t="s">
        <v>86</v>
      </c>
      <c r="AJ379" s="1" t="s">
        <v>34</v>
      </c>
      <c r="AO379" s="1" t="s">
        <v>87</v>
      </c>
      <c r="AQ379" s="1">
        <v>6</v>
      </c>
      <c r="AS379" s="1">
        <v>4</v>
      </c>
      <c r="AU379" s="1">
        <v>24</v>
      </c>
      <c r="AV379" s="1" t="s">
        <v>1825</v>
      </c>
      <c r="AW379" s="1" t="s">
        <v>77</v>
      </c>
      <c r="AY379" s="1">
        <v>8</v>
      </c>
      <c r="BC379" s="1">
        <v>0</v>
      </c>
    </row>
    <row r="380" spans="1:55" ht="12.75" x14ac:dyDescent="0.2">
      <c r="A380" s="1">
        <v>378</v>
      </c>
      <c r="B380" s="1">
        <v>378</v>
      </c>
      <c r="C380" s="1">
        <v>378</v>
      </c>
      <c r="D380" s="1" t="s">
        <v>2</v>
      </c>
      <c r="J380" s="2">
        <v>32442</v>
      </c>
      <c r="K380" s="1">
        <v>7</v>
      </c>
      <c r="L380" s="1">
        <v>45</v>
      </c>
      <c r="M380" s="1">
        <v>6</v>
      </c>
      <c r="N380" s="1">
        <v>3</v>
      </c>
      <c r="O380" s="1" t="s">
        <v>135</v>
      </c>
      <c r="P380" s="1">
        <v>1</v>
      </c>
      <c r="U380" s="1">
        <v>1</v>
      </c>
      <c r="V380" s="1" t="s">
        <v>7</v>
      </c>
      <c r="X380" s="1" t="s">
        <v>83</v>
      </c>
      <c r="AA380" s="1" t="s">
        <v>1826</v>
      </c>
      <c r="AB380" s="1">
        <v>0</v>
      </c>
      <c r="AC380" s="1" t="s">
        <v>1827</v>
      </c>
      <c r="AD380" s="1" t="s">
        <v>61</v>
      </c>
      <c r="AH380" s="1" t="s">
        <v>32</v>
      </c>
      <c r="AO380" s="1" t="s">
        <v>75</v>
      </c>
      <c r="AQ380" s="1">
        <v>5</v>
      </c>
      <c r="AS380" s="1">
        <v>5</v>
      </c>
      <c r="AU380" s="1">
        <v>15</v>
      </c>
      <c r="AV380" s="1" t="s">
        <v>1828</v>
      </c>
      <c r="AW380" s="1" t="s">
        <v>77</v>
      </c>
      <c r="AY380" s="1">
        <v>6</v>
      </c>
      <c r="AZ380" s="1" t="s">
        <v>1829</v>
      </c>
      <c r="BA380" s="1" t="s">
        <v>1830</v>
      </c>
      <c r="BC380" s="1">
        <v>1</v>
      </c>
    </row>
    <row r="381" spans="1:55" ht="12.75" x14ac:dyDescent="0.2">
      <c r="A381" s="1">
        <v>379</v>
      </c>
      <c r="B381" s="1">
        <v>379</v>
      </c>
      <c r="C381" s="1">
        <v>379</v>
      </c>
      <c r="D381" s="1" t="s">
        <v>2</v>
      </c>
      <c r="J381" s="2">
        <v>29068</v>
      </c>
      <c r="K381" s="1">
        <v>8</v>
      </c>
      <c r="L381" s="1">
        <v>90</v>
      </c>
      <c r="M381" s="1">
        <v>12</v>
      </c>
      <c r="N381" s="1">
        <v>15</v>
      </c>
      <c r="O381" s="1" t="s">
        <v>69</v>
      </c>
      <c r="P381" s="1">
        <v>0</v>
      </c>
      <c r="Q381" s="1" t="s">
        <v>388</v>
      </c>
      <c r="T381" s="1" t="s">
        <v>1831</v>
      </c>
      <c r="U381" s="1">
        <v>1</v>
      </c>
      <c r="V381" s="1" t="s">
        <v>57</v>
      </c>
      <c r="X381" s="1" t="s">
        <v>58</v>
      </c>
      <c r="Z381" s="1" t="s">
        <v>272</v>
      </c>
      <c r="AB381" s="1">
        <v>1</v>
      </c>
      <c r="AC381" s="1" t="s">
        <v>1832</v>
      </c>
      <c r="AD381" s="1" t="s">
        <v>86</v>
      </c>
      <c r="AI381" s="1" t="s">
        <v>33</v>
      </c>
      <c r="AO381" s="1" t="s">
        <v>75</v>
      </c>
      <c r="AR381" s="1">
        <v>10</v>
      </c>
      <c r="AS381" s="1">
        <v>5</v>
      </c>
      <c r="AU381" s="1">
        <v>16</v>
      </c>
      <c r="AV381" s="1" t="s">
        <v>1833</v>
      </c>
      <c r="AX381" s="1" t="s">
        <v>1834</v>
      </c>
      <c r="AY381" s="1">
        <v>10</v>
      </c>
      <c r="AZ381" s="1" t="s">
        <v>1835</v>
      </c>
      <c r="BA381" s="1" t="s">
        <v>1836</v>
      </c>
      <c r="BB381" s="1" t="s">
        <v>1837</v>
      </c>
      <c r="BC381" s="1">
        <v>0</v>
      </c>
    </row>
    <row r="382" spans="1:55" ht="12.75" x14ac:dyDescent="0.2">
      <c r="A382" s="1">
        <v>380</v>
      </c>
      <c r="B382" s="1">
        <v>380</v>
      </c>
      <c r="C382" s="1">
        <v>380</v>
      </c>
      <c r="H382" s="1" t="s">
        <v>6</v>
      </c>
      <c r="J382" s="2">
        <v>35217</v>
      </c>
      <c r="K382" s="1">
        <v>8</v>
      </c>
      <c r="L382" s="1">
        <v>45</v>
      </c>
      <c r="M382" s="1">
        <v>10</v>
      </c>
      <c r="N382" s="1">
        <v>5</v>
      </c>
      <c r="O382" s="1" t="s">
        <v>189</v>
      </c>
      <c r="P382" s="1">
        <v>1</v>
      </c>
      <c r="U382" s="1">
        <v>1</v>
      </c>
      <c r="V382" s="1" t="s">
        <v>213</v>
      </c>
      <c r="X382" s="1" t="s">
        <v>349</v>
      </c>
      <c r="Z382" s="1" t="s">
        <v>272</v>
      </c>
      <c r="AB382" s="1">
        <v>1</v>
      </c>
      <c r="AC382" s="1" t="s">
        <v>1838</v>
      </c>
      <c r="AD382" s="1" t="s">
        <v>1116</v>
      </c>
      <c r="AH382" s="1" t="s">
        <v>32</v>
      </c>
      <c r="AO382" s="1" t="s">
        <v>87</v>
      </c>
      <c r="AR382" s="1">
        <v>25</v>
      </c>
      <c r="AS382" s="1">
        <v>5</v>
      </c>
      <c r="AU382" s="1">
        <v>1</v>
      </c>
      <c r="AV382" s="1" t="s">
        <v>695</v>
      </c>
      <c r="AW382" s="1" t="s">
        <v>77</v>
      </c>
      <c r="AY382" s="1">
        <v>10</v>
      </c>
      <c r="AZ382" s="1" t="s">
        <v>1839</v>
      </c>
      <c r="BA382" s="1" t="s">
        <v>1840</v>
      </c>
      <c r="BC382" s="1">
        <v>1</v>
      </c>
    </row>
    <row r="383" spans="1:55" ht="12.75" x14ac:dyDescent="0.2">
      <c r="A383" s="1">
        <v>381</v>
      </c>
      <c r="B383" s="1">
        <v>381</v>
      </c>
      <c r="C383" s="1">
        <v>381</v>
      </c>
      <c r="D383" s="1" t="s">
        <v>2</v>
      </c>
      <c r="E383" s="1" t="s">
        <v>3</v>
      </c>
      <c r="H383" s="1" t="s">
        <v>6</v>
      </c>
      <c r="J383" s="2">
        <v>26635</v>
      </c>
      <c r="K383" s="1">
        <v>8</v>
      </c>
      <c r="L383" s="1">
        <v>15</v>
      </c>
      <c r="M383" s="1">
        <v>12</v>
      </c>
      <c r="N383" s="1">
        <v>24</v>
      </c>
      <c r="O383" s="1" t="s">
        <v>303</v>
      </c>
      <c r="P383" s="1">
        <v>1</v>
      </c>
      <c r="U383" s="1">
        <v>1</v>
      </c>
      <c r="V383" s="1" t="s">
        <v>7</v>
      </c>
      <c r="X383" s="1" t="s">
        <v>125</v>
      </c>
      <c r="Z383" s="1" t="s">
        <v>114</v>
      </c>
      <c r="AB383" s="1">
        <v>20</v>
      </c>
      <c r="AC383" s="1" t="s">
        <v>1841</v>
      </c>
      <c r="AD383" s="1" t="s">
        <v>86</v>
      </c>
      <c r="AH383" s="1" t="s">
        <v>32</v>
      </c>
      <c r="AO383" s="1" t="s">
        <v>75</v>
      </c>
      <c r="AQ383" s="1">
        <v>4</v>
      </c>
      <c r="AS383" s="1">
        <v>6</v>
      </c>
      <c r="AU383" s="1">
        <v>12</v>
      </c>
      <c r="AV383" s="1" t="s">
        <v>1842</v>
      </c>
      <c r="AW383" s="1" t="s">
        <v>77</v>
      </c>
      <c r="AY383" s="1">
        <v>10</v>
      </c>
      <c r="AZ383" s="1" t="s">
        <v>1843</v>
      </c>
      <c r="BA383" s="1" t="s">
        <v>1844</v>
      </c>
      <c r="BB383" s="1" t="s">
        <v>1845</v>
      </c>
      <c r="BC383" s="1">
        <v>1</v>
      </c>
    </row>
    <row r="384" spans="1:55" ht="12.75" x14ac:dyDescent="0.2">
      <c r="A384" s="1">
        <v>382</v>
      </c>
      <c r="B384" s="1">
        <v>382</v>
      </c>
      <c r="C384" s="1">
        <v>382</v>
      </c>
      <c r="D384" s="1" t="s">
        <v>2</v>
      </c>
      <c r="J384" s="2">
        <v>33730</v>
      </c>
      <c r="K384" s="1">
        <v>7</v>
      </c>
      <c r="L384" s="1">
        <v>2</v>
      </c>
      <c r="M384" s="1">
        <v>7</v>
      </c>
      <c r="N384" s="1">
        <v>2</v>
      </c>
      <c r="O384" s="1" t="s">
        <v>80</v>
      </c>
      <c r="P384" s="1">
        <v>0</v>
      </c>
      <c r="Q384" s="1" t="s">
        <v>136</v>
      </c>
      <c r="T384" s="1" t="s">
        <v>1846</v>
      </c>
      <c r="U384" s="1">
        <v>1</v>
      </c>
      <c r="V384" s="1" t="s">
        <v>213</v>
      </c>
      <c r="X384" s="1" t="s">
        <v>83</v>
      </c>
      <c r="Z384" s="1" t="s">
        <v>114</v>
      </c>
      <c r="AB384" s="1">
        <v>2</v>
      </c>
      <c r="AC384" s="1" t="s">
        <v>1847</v>
      </c>
      <c r="AD384" s="1" t="s">
        <v>61</v>
      </c>
      <c r="AJ384" s="1" t="s">
        <v>34</v>
      </c>
      <c r="AO384" s="1" t="s">
        <v>62</v>
      </c>
      <c r="AQ384" s="1">
        <v>4</v>
      </c>
      <c r="AS384" s="1">
        <v>3</v>
      </c>
      <c r="AU384" s="1">
        <v>5</v>
      </c>
      <c r="AV384" s="1" t="s">
        <v>1848</v>
      </c>
      <c r="AW384" s="1" t="s">
        <v>190</v>
      </c>
      <c r="AY384" s="1">
        <v>8</v>
      </c>
      <c r="AZ384" s="1" t="s">
        <v>1849</v>
      </c>
      <c r="BA384" s="1" t="s">
        <v>1850</v>
      </c>
    </row>
    <row r="385" spans="1:55" ht="12.75" x14ac:dyDescent="0.2">
      <c r="A385" s="1">
        <v>383</v>
      </c>
      <c r="B385" s="1">
        <v>383</v>
      </c>
      <c r="C385" s="1">
        <v>383</v>
      </c>
      <c r="D385" s="1" t="s">
        <v>2</v>
      </c>
      <c r="H385" s="1" t="s">
        <v>6</v>
      </c>
      <c r="J385" s="2">
        <v>31660</v>
      </c>
      <c r="K385" s="1">
        <v>6</v>
      </c>
      <c r="L385" s="1">
        <v>80</v>
      </c>
      <c r="M385" s="1">
        <v>10</v>
      </c>
      <c r="N385" s="1">
        <v>3</v>
      </c>
      <c r="O385" s="1" t="s">
        <v>135</v>
      </c>
      <c r="P385" s="1">
        <v>1</v>
      </c>
      <c r="Q385" s="1" t="s">
        <v>81</v>
      </c>
      <c r="S385" s="1" t="s">
        <v>56</v>
      </c>
      <c r="U385" s="1">
        <v>1</v>
      </c>
      <c r="V385" s="1" t="s">
        <v>137</v>
      </c>
      <c r="X385" s="1" t="s">
        <v>113</v>
      </c>
      <c r="Z385" s="1" t="s">
        <v>94</v>
      </c>
      <c r="AB385" s="1">
        <v>10</v>
      </c>
      <c r="AC385" s="1" t="s">
        <v>1851</v>
      </c>
      <c r="AD385" s="1" t="s">
        <v>61</v>
      </c>
      <c r="AJ385" s="1" t="s">
        <v>34</v>
      </c>
      <c r="AO385" s="1" t="s">
        <v>62</v>
      </c>
      <c r="AR385" s="1">
        <v>18</v>
      </c>
      <c r="AS385" s="1">
        <v>4</v>
      </c>
      <c r="AU385" s="1">
        <v>20</v>
      </c>
      <c r="AV385" s="1" t="s">
        <v>1852</v>
      </c>
      <c r="AW385" s="1" t="s">
        <v>77</v>
      </c>
      <c r="AY385" s="1">
        <v>10</v>
      </c>
      <c r="AZ385" s="1" t="s">
        <v>78</v>
      </c>
      <c r="BA385" s="1" t="s">
        <v>1853</v>
      </c>
      <c r="BB385" s="1" t="s">
        <v>1854</v>
      </c>
    </row>
    <row r="386" spans="1:55" ht="12.75" x14ac:dyDescent="0.2">
      <c r="A386" s="1">
        <v>384</v>
      </c>
      <c r="B386" s="1">
        <v>384</v>
      </c>
      <c r="C386" s="1">
        <v>384</v>
      </c>
      <c r="D386" s="1" t="s">
        <v>2</v>
      </c>
      <c r="H386" s="1" t="s">
        <v>6</v>
      </c>
      <c r="J386" s="2">
        <v>33340</v>
      </c>
      <c r="K386" s="1">
        <v>7</v>
      </c>
      <c r="L386" s="1">
        <v>0</v>
      </c>
      <c r="M386" s="1">
        <v>8</v>
      </c>
      <c r="N386" s="1">
        <v>12</v>
      </c>
      <c r="O386" s="1" t="s">
        <v>99</v>
      </c>
      <c r="P386" s="1">
        <v>0</v>
      </c>
      <c r="Q386" s="1" t="s">
        <v>55</v>
      </c>
      <c r="S386" s="1" t="s">
        <v>71</v>
      </c>
      <c r="U386" s="1">
        <v>1</v>
      </c>
      <c r="V386" s="1" t="s">
        <v>213</v>
      </c>
      <c r="X386" s="1" t="s">
        <v>93</v>
      </c>
      <c r="Z386" s="1" t="s">
        <v>157</v>
      </c>
      <c r="AB386" s="1">
        <v>8</v>
      </c>
      <c r="AC386" s="1" t="s">
        <v>1855</v>
      </c>
      <c r="AD386" s="1" t="s">
        <v>61</v>
      </c>
      <c r="AJ386" s="1" t="s">
        <v>34</v>
      </c>
      <c r="AN386" s="1" t="s">
        <v>1639</v>
      </c>
      <c r="AO386" s="1" t="s">
        <v>87</v>
      </c>
      <c r="AQ386" s="1">
        <v>1</v>
      </c>
      <c r="AS386" s="1">
        <v>1</v>
      </c>
      <c r="AU386" s="1">
        <v>1</v>
      </c>
      <c r="AV386" s="1" t="s">
        <v>1856</v>
      </c>
      <c r="AW386" s="1" t="s">
        <v>77</v>
      </c>
      <c r="AY386" s="1">
        <v>6</v>
      </c>
      <c r="AZ386" s="1" t="s">
        <v>1857</v>
      </c>
      <c r="BC386" s="1">
        <v>0</v>
      </c>
    </row>
    <row r="387" spans="1:55" ht="12.75" x14ac:dyDescent="0.2">
      <c r="A387" s="1">
        <v>385</v>
      </c>
      <c r="B387" s="1">
        <v>385</v>
      </c>
      <c r="C387" s="1">
        <v>385</v>
      </c>
      <c r="E387" s="1" t="s">
        <v>3</v>
      </c>
      <c r="J387" s="2">
        <v>34721</v>
      </c>
      <c r="K387" s="1">
        <v>7</v>
      </c>
      <c r="L387" s="1">
        <v>40</v>
      </c>
      <c r="M387" s="1">
        <v>7</v>
      </c>
      <c r="N387" s="1">
        <v>2</v>
      </c>
      <c r="O387" s="1" t="s">
        <v>99</v>
      </c>
      <c r="P387" s="1">
        <v>1</v>
      </c>
      <c r="U387" s="1">
        <v>1</v>
      </c>
      <c r="V387" s="1" t="s">
        <v>143</v>
      </c>
      <c r="X387" s="1" t="s">
        <v>83</v>
      </c>
      <c r="Z387" s="1" t="s">
        <v>94</v>
      </c>
      <c r="AB387" s="1">
        <v>1</v>
      </c>
      <c r="AC387" s="1" t="s">
        <v>1858</v>
      </c>
      <c r="AD387" s="1" t="s">
        <v>86</v>
      </c>
      <c r="AJ387" s="1" t="s">
        <v>34</v>
      </c>
      <c r="AO387" s="1" t="s">
        <v>62</v>
      </c>
      <c r="AQ387" s="1">
        <v>5</v>
      </c>
      <c r="AS387" s="1">
        <v>3</v>
      </c>
      <c r="AU387" s="1">
        <v>9</v>
      </c>
      <c r="AV387" s="1" t="s">
        <v>1859</v>
      </c>
      <c r="AW387" s="1" t="s">
        <v>66</v>
      </c>
      <c r="AY387" s="1">
        <v>8</v>
      </c>
      <c r="AZ387" s="1" t="s">
        <v>1860</v>
      </c>
      <c r="BC387" s="1">
        <v>1</v>
      </c>
    </row>
    <row r="388" spans="1:55" ht="12.75" x14ac:dyDescent="0.2">
      <c r="A388" s="1">
        <v>386</v>
      </c>
      <c r="B388" s="1">
        <v>386</v>
      </c>
      <c r="C388" s="1">
        <v>386</v>
      </c>
      <c r="E388" s="1" t="s">
        <v>3</v>
      </c>
      <c r="J388" s="2">
        <v>42843</v>
      </c>
      <c r="K388" s="1">
        <v>7</v>
      </c>
      <c r="L388" s="1">
        <v>40</v>
      </c>
      <c r="M388" s="1">
        <v>8</v>
      </c>
      <c r="N388" s="1">
        <v>3</v>
      </c>
      <c r="O388" s="1" t="s">
        <v>54</v>
      </c>
      <c r="P388" s="1">
        <v>1</v>
      </c>
      <c r="U388" s="1">
        <v>1</v>
      </c>
      <c r="V388" s="1" t="s">
        <v>213</v>
      </c>
      <c r="X388" s="1" t="s">
        <v>83</v>
      </c>
      <c r="Z388" s="1" t="s">
        <v>355</v>
      </c>
      <c r="AB388" s="1">
        <v>9</v>
      </c>
      <c r="AC388" s="1" t="s">
        <v>1861</v>
      </c>
      <c r="AD388" s="1" t="s">
        <v>61</v>
      </c>
      <c r="AJ388" s="1" t="s">
        <v>34</v>
      </c>
      <c r="AN388" s="1" t="s">
        <v>1070</v>
      </c>
      <c r="AO388" s="1" t="s">
        <v>75</v>
      </c>
      <c r="AQ388" s="1">
        <v>6</v>
      </c>
      <c r="AS388" s="1">
        <v>2</v>
      </c>
      <c r="AU388" s="1">
        <v>10</v>
      </c>
      <c r="AV388" s="1" t="s">
        <v>1862</v>
      </c>
      <c r="AW388" s="1" t="s">
        <v>77</v>
      </c>
      <c r="AY388" s="1">
        <v>10</v>
      </c>
      <c r="AZ388" s="1" t="s">
        <v>1863</v>
      </c>
      <c r="BA388" s="1" t="s">
        <v>1864</v>
      </c>
      <c r="BB388" s="1" t="s">
        <v>1865</v>
      </c>
      <c r="BC388" s="1">
        <v>1</v>
      </c>
    </row>
    <row r="389" spans="1:55" ht="12.75" x14ac:dyDescent="0.2">
      <c r="A389" s="1">
        <v>387</v>
      </c>
      <c r="B389" s="1">
        <v>387</v>
      </c>
      <c r="C389" s="1">
        <v>387</v>
      </c>
      <c r="E389" s="1" t="s">
        <v>3</v>
      </c>
      <c r="J389" s="2">
        <v>30581</v>
      </c>
      <c r="K389" s="1">
        <v>7</v>
      </c>
      <c r="L389" s="1">
        <v>35</v>
      </c>
      <c r="M389" s="1">
        <v>6</v>
      </c>
      <c r="N389" s="1">
        <v>2</v>
      </c>
      <c r="O389" s="1" t="s">
        <v>189</v>
      </c>
      <c r="P389" s="1">
        <v>1</v>
      </c>
      <c r="U389" s="1">
        <v>1</v>
      </c>
      <c r="V389" s="1" t="s">
        <v>92</v>
      </c>
      <c r="X389" s="1" t="s">
        <v>93</v>
      </c>
      <c r="Z389" s="1" t="s">
        <v>94</v>
      </c>
      <c r="AB389" s="1">
        <v>12</v>
      </c>
      <c r="AC389" s="1" t="s">
        <v>77</v>
      </c>
      <c r="AD389" s="1" t="s">
        <v>61</v>
      </c>
      <c r="AJ389" s="1" t="s">
        <v>34</v>
      </c>
      <c r="AO389" s="1" t="s">
        <v>62</v>
      </c>
      <c r="AQ389" s="1">
        <v>6</v>
      </c>
      <c r="AS389" s="1">
        <v>4</v>
      </c>
      <c r="AU389" s="1">
        <v>5</v>
      </c>
      <c r="AV389" s="1" t="s">
        <v>1866</v>
      </c>
      <c r="AW389" s="1" t="s">
        <v>190</v>
      </c>
      <c r="AY389" s="1">
        <v>10</v>
      </c>
      <c r="AZ389" s="1" t="s">
        <v>1867</v>
      </c>
      <c r="BC389" s="1">
        <v>1</v>
      </c>
    </row>
    <row r="390" spans="1:55" ht="12.75" x14ac:dyDescent="0.2">
      <c r="A390" s="1">
        <v>388</v>
      </c>
      <c r="B390" s="1">
        <v>388</v>
      </c>
      <c r="C390" s="1">
        <v>388</v>
      </c>
      <c r="D390" s="1" t="s">
        <v>2</v>
      </c>
      <c r="E390" s="1" t="s">
        <v>3</v>
      </c>
      <c r="H390" s="1" t="s">
        <v>6</v>
      </c>
      <c r="J390" s="2">
        <v>32562</v>
      </c>
      <c r="K390" s="1">
        <v>6</v>
      </c>
      <c r="L390" s="1">
        <v>140</v>
      </c>
      <c r="M390" s="1">
        <v>5</v>
      </c>
      <c r="N390" s="1">
        <v>4</v>
      </c>
      <c r="O390" s="1" t="s">
        <v>69</v>
      </c>
      <c r="P390" s="1">
        <v>1</v>
      </c>
      <c r="U390" s="1">
        <v>1</v>
      </c>
      <c r="V390" s="1" t="s">
        <v>213</v>
      </c>
      <c r="X390" s="1" t="s">
        <v>83</v>
      </c>
      <c r="Z390" s="1" t="s">
        <v>1297</v>
      </c>
      <c r="AB390" s="1">
        <v>3</v>
      </c>
      <c r="AC390" s="1" t="s">
        <v>1868</v>
      </c>
      <c r="AD390" s="1" t="s">
        <v>61</v>
      </c>
      <c r="AI390" s="1" t="s">
        <v>33</v>
      </c>
      <c r="AJ390" s="1" t="s">
        <v>34</v>
      </c>
      <c r="AO390" s="1" t="s">
        <v>75</v>
      </c>
      <c r="AQ390" s="1">
        <v>5</v>
      </c>
      <c r="AS390" s="1">
        <v>5</v>
      </c>
      <c r="AU390" s="1">
        <v>10</v>
      </c>
      <c r="AV390" s="1" t="s">
        <v>1869</v>
      </c>
      <c r="AW390" s="1" t="s">
        <v>77</v>
      </c>
      <c r="AY390" s="1">
        <v>7</v>
      </c>
      <c r="AZ390" s="1" t="s">
        <v>1870</v>
      </c>
      <c r="BC390" s="1">
        <v>1</v>
      </c>
    </row>
    <row r="391" spans="1:55" ht="12.75" x14ac:dyDescent="0.2">
      <c r="A391" s="1">
        <v>389</v>
      </c>
      <c r="B391" s="1">
        <v>389</v>
      </c>
      <c r="C391" s="1">
        <v>389</v>
      </c>
      <c r="E391" s="1" t="s">
        <v>3</v>
      </c>
      <c r="J391" s="2">
        <v>34100</v>
      </c>
      <c r="K391" s="1">
        <v>7</v>
      </c>
      <c r="L391" s="1">
        <v>120</v>
      </c>
      <c r="M391" s="1">
        <v>8</v>
      </c>
      <c r="N391" s="1">
        <v>3</v>
      </c>
      <c r="O391" s="1" t="s">
        <v>225</v>
      </c>
      <c r="P391" s="1">
        <v>0</v>
      </c>
      <c r="Q391" s="1" t="s">
        <v>136</v>
      </c>
      <c r="S391" s="1" t="s">
        <v>101</v>
      </c>
      <c r="U391" s="1">
        <v>1</v>
      </c>
      <c r="V391" s="1" t="s">
        <v>213</v>
      </c>
      <c r="X391" s="1" t="s">
        <v>83</v>
      </c>
      <c r="Z391" s="1" t="s">
        <v>94</v>
      </c>
      <c r="AB391" s="1">
        <v>2</v>
      </c>
      <c r="AC391" s="1" t="s">
        <v>1871</v>
      </c>
      <c r="AD391" s="1" t="s">
        <v>362</v>
      </c>
      <c r="AH391" s="1" t="s">
        <v>32</v>
      </c>
      <c r="AO391" s="1" t="s">
        <v>75</v>
      </c>
      <c r="AQ391" s="1">
        <v>6</v>
      </c>
      <c r="AS391" s="1">
        <v>5</v>
      </c>
      <c r="AU391" s="1">
        <v>3</v>
      </c>
      <c r="AV391" s="1" t="s">
        <v>1872</v>
      </c>
      <c r="AX391" s="1" t="s">
        <v>1873</v>
      </c>
      <c r="AY391" s="1">
        <v>9</v>
      </c>
      <c r="AZ391" s="1" t="s">
        <v>1874</v>
      </c>
      <c r="BA391" s="1" t="s">
        <v>1875</v>
      </c>
      <c r="BB391" s="1" t="s">
        <v>1876</v>
      </c>
      <c r="BC391" s="1">
        <v>1</v>
      </c>
    </row>
    <row r="392" spans="1:55" ht="12.75" x14ac:dyDescent="0.2">
      <c r="A392" s="1">
        <v>390</v>
      </c>
      <c r="B392" s="1">
        <v>390</v>
      </c>
      <c r="C392" s="1">
        <v>390</v>
      </c>
      <c r="D392" s="1" t="s">
        <v>2</v>
      </c>
      <c r="E392" s="1" t="s">
        <v>3</v>
      </c>
      <c r="H392" s="1" t="s">
        <v>6</v>
      </c>
      <c r="J392" s="2">
        <v>28381</v>
      </c>
      <c r="K392" s="1">
        <v>7</v>
      </c>
      <c r="L392" s="1">
        <v>50</v>
      </c>
      <c r="M392" s="1">
        <v>10</v>
      </c>
      <c r="N392" s="1">
        <v>6</v>
      </c>
      <c r="O392" s="1" t="s">
        <v>135</v>
      </c>
      <c r="P392" s="1">
        <v>1</v>
      </c>
      <c r="U392" s="1">
        <v>1</v>
      </c>
      <c r="V392" s="1" t="s">
        <v>213</v>
      </c>
      <c r="X392" s="1" t="s">
        <v>382</v>
      </c>
      <c r="Z392" s="1" t="s">
        <v>220</v>
      </c>
      <c r="AB392" s="1">
        <v>11</v>
      </c>
      <c r="AC392" s="1" t="s">
        <v>1877</v>
      </c>
      <c r="AD392" s="1" t="s">
        <v>74</v>
      </c>
      <c r="AI392" s="1" t="s">
        <v>33</v>
      </c>
      <c r="AO392" s="1" t="s">
        <v>75</v>
      </c>
      <c r="AQ392" s="1">
        <v>4</v>
      </c>
      <c r="AS392" s="1">
        <v>1</v>
      </c>
      <c r="AU392" s="1">
        <v>40</v>
      </c>
      <c r="AV392" s="1" t="s">
        <v>1878</v>
      </c>
      <c r="AW392" s="1" t="s">
        <v>77</v>
      </c>
      <c r="AY392" s="1">
        <v>7</v>
      </c>
      <c r="AZ392" s="1" t="s">
        <v>1879</v>
      </c>
      <c r="BC392" s="1">
        <v>0</v>
      </c>
    </row>
    <row r="393" spans="1:55" ht="12.75" x14ac:dyDescent="0.2">
      <c r="A393" s="1">
        <v>391</v>
      </c>
      <c r="B393" s="1">
        <v>391</v>
      </c>
      <c r="C393" s="1">
        <v>391</v>
      </c>
      <c r="G393" s="1" t="s">
        <v>5</v>
      </c>
      <c r="J393" s="2">
        <v>29632</v>
      </c>
      <c r="K393" s="1">
        <v>8</v>
      </c>
      <c r="L393" s="1">
        <v>60</v>
      </c>
      <c r="M393" s="1">
        <v>10</v>
      </c>
      <c r="N393" s="1">
        <v>5</v>
      </c>
      <c r="O393" s="1" t="s">
        <v>80</v>
      </c>
      <c r="P393" s="1">
        <v>0</v>
      </c>
      <c r="Q393" s="1" t="s">
        <v>70</v>
      </c>
      <c r="S393" s="1" t="s">
        <v>106</v>
      </c>
      <c r="U393" s="1">
        <v>1</v>
      </c>
      <c r="V393" s="1" t="s">
        <v>213</v>
      </c>
      <c r="X393" s="1" t="s">
        <v>113</v>
      </c>
      <c r="Z393" s="1" t="s">
        <v>297</v>
      </c>
      <c r="AB393" s="1">
        <v>1</v>
      </c>
      <c r="AC393" s="1" t="s">
        <v>1880</v>
      </c>
      <c r="AD393" s="1" t="s">
        <v>1116</v>
      </c>
      <c r="AJ393" s="1" t="s">
        <v>34</v>
      </c>
      <c r="AO393" s="1" t="s">
        <v>75</v>
      </c>
      <c r="AQ393" s="1">
        <v>5</v>
      </c>
      <c r="AS393" s="1">
        <v>3</v>
      </c>
      <c r="AU393" s="1">
        <v>14</v>
      </c>
      <c r="AV393" s="1" t="s">
        <v>1881</v>
      </c>
      <c r="AW393" s="1" t="s">
        <v>77</v>
      </c>
      <c r="AY393" s="1">
        <v>7</v>
      </c>
      <c r="AZ393" s="1" t="s">
        <v>1882</v>
      </c>
      <c r="BA393" s="1" t="s">
        <v>1883</v>
      </c>
      <c r="BB393" s="1" t="s">
        <v>1884</v>
      </c>
      <c r="BC393" s="1">
        <v>1</v>
      </c>
    </row>
    <row r="394" spans="1:55" ht="12.75" x14ac:dyDescent="0.2">
      <c r="A394" s="1">
        <v>392</v>
      </c>
      <c r="B394" s="1">
        <v>392</v>
      </c>
      <c r="C394" s="1">
        <v>392</v>
      </c>
      <c r="H394" s="1" t="s">
        <v>6</v>
      </c>
      <c r="J394" s="2">
        <v>27272</v>
      </c>
      <c r="K394" s="1">
        <v>7</v>
      </c>
      <c r="L394" s="1">
        <v>30</v>
      </c>
      <c r="M394" s="1">
        <v>10</v>
      </c>
      <c r="N394" s="1">
        <v>4</v>
      </c>
      <c r="O394" s="1" t="s">
        <v>105</v>
      </c>
      <c r="P394" s="1">
        <v>1</v>
      </c>
      <c r="U394" s="1">
        <v>1</v>
      </c>
      <c r="V394" s="1" t="s">
        <v>148</v>
      </c>
      <c r="X394" s="1" t="s">
        <v>58</v>
      </c>
      <c r="Z394" s="1" t="s">
        <v>355</v>
      </c>
      <c r="AB394" s="1">
        <v>10</v>
      </c>
      <c r="AC394" s="1" t="s">
        <v>1885</v>
      </c>
      <c r="AD394" s="1" t="s">
        <v>61</v>
      </c>
      <c r="AE394" s="1" t="s">
        <v>29</v>
      </c>
      <c r="AN394" s="1" t="s">
        <v>1429</v>
      </c>
      <c r="AO394" s="1" t="s">
        <v>163</v>
      </c>
      <c r="AR394" s="1">
        <v>10</v>
      </c>
      <c r="AS394" s="1">
        <v>6</v>
      </c>
      <c r="AU394" s="1">
        <v>40</v>
      </c>
      <c r="AV394" s="1" t="s">
        <v>1886</v>
      </c>
      <c r="AW394" s="1" t="s">
        <v>66</v>
      </c>
      <c r="AY394" s="1">
        <v>10</v>
      </c>
      <c r="AZ394" s="1" t="s">
        <v>1887</v>
      </c>
      <c r="BA394" s="1" t="s">
        <v>1888</v>
      </c>
      <c r="BB394" s="1" t="s">
        <v>1889</v>
      </c>
      <c r="BC394" s="1">
        <v>1</v>
      </c>
    </row>
    <row r="395" spans="1:55" ht="12.75" x14ac:dyDescent="0.2">
      <c r="A395" s="1">
        <v>393</v>
      </c>
      <c r="B395" s="1">
        <v>393</v>
      </c>
      <c r="C395" s="1">
        <v>393</v>
      </c>
      <c r="F395" s="1" t="s">
        <v>4</v>
      </c>
      <c r="H395" s="1" t="s">
        <v>6</v>
      </c>
      <c r="J395" s="2">
        <v>31097</v>
      </c>
      <c r="K395" s="1">
        <v>8</v>
      </c>
      <c r="L395" s="1">
        <v>40</v>
      </c>
      <c r="M395" s="1">
        <v>12</v>
      </c>
      <c r="N395" s="1">
        <v>75</v>
      </c>
      <c r="O395" s="1" t="s">
        <v>303</v>
      </c>
      <c r="P395" s="1">
        <v>1</v>
      </c>
      <c r="U395" s="1">
        <v>1</v>
      </c>
      <c r="V395" s="1" t="s">
        <v>156</v>
      </c>
      <c r="X395" s="1" t="s">
        <v>83</v>
      </c>
      <c r="Z395" s="1" t="s">
        <v>157</v>
      </c>
      <c r="AB395" s="1">
        <v>2</v>
      </c>
      <c r="AC395" s="1" t="s">
        <v>1890</v>
      </c>
      <c r="AD395" s="1" t="s">
        <v>86</v>
      </c>
      <c r="AH395" s="1" t="s">
        <v>32</v>
      </c>
      <c r="AP395" s="1" t="s">
        <v>1891</v>
      </c>
      <c r="AQ395" s="1">
        <v>4</v>
      </c>
      <c r="AT395" s="1">
        <v>12</v>
      </c>
      <c r="AU395" s="1">
        <v>12</v>
      </c>
      <c r="AV395" s="1" t="s">
        <v>1892</v>
      </c>
      <c r="AX395" s="1" t="s">
        <v>1893</v>
      </c>
      <c r="AY395" s="1">
        <v>7</v>
      </c>
      <c r="AZ395" s="1" t="s">
        <v>1894</v>
      </c>
      <c r="BA395" s="1" t="s">
        <v>1895</v>
      </c>
      <c r="BC395" s="1">
        <v>1</v>
      </c>
    </row>
    <row r="396" spans="1:55" ht="12.75" x14ac:dyDescent="0.2">
      <c r="A396" s="1">
        <v>394</v>
      </c>
      <c r="B396" s="1">
        <v>394</v>
      </c>
      <c r="C396" s="1">
        <v>394</v>
      </c>
      <c r="H396" s="1" t="s">
        <v>6</v>
      </c>
      <c r="J396" s="2">
        <v>27924</v>
      </c>
      <c r="K396" s="1">
        <v>8</v>
      </c>
      <c r="L396" s="1">
        <v>0</v>
      </c>
      <c r="M396" s="1">
        <v>2</v>
      </c>
      <c r="N396" s="1">
        <v>0</v>
      </c>
      <c r="O396" s="1" t="s">
        <v>225</v>
      </c>
      <c r="P396" s="1">
        <v>1</v>
      </c>
      <c r="U396" s="1">
        <v>1</v>
      </c>
      <c r="V396" s="1" t="s">
        <v>411</v>
      </c>
      <c r="X396" s="1" t="s">
        <v>83</v>
      </c>
      <c r="Z396" s="1" t="s">
        <v>94</v>
      </c>
      <c r="AB396" s="1">
        <v>20</v>
      </c>
      <c r="AC396" s="1" t="s">
        <v>1896</v>
      </c>
      <c r="AD396" s="1" t="s">
        <v>86</v>
      </c>
      <c r="AH396" s="1" t="s">
        <v>32</v>
      </c>
      <c r="AO396" s="1" t="s">
        <v>75</v>
      </c>
      <c r="AQ396" s="1">
        <v>2</v>
      </c>
      <c r="AS396" s="1">
        <v>2</v>
      </c>
      <c r="AU396" s="1">
        <v>80</v>
      </c>
      <c r="AV396" s="1" t="s">
        <v>1897</v>
      </c>
      <c r="AX396" s="1" t="s">
        <v>1898</v>
      </c>
      <c r="AY396" s="1">
        <v>10</v>
      </c>
      <c r="AZ396" s="1" t="s">
        <v>1572</v>
      </c>
      <c r="BA396" s="1" t="s">
        <v>1374</v>
      </c>
      <c r="BB396" s="1" t="s">
        <v>1899</v>
      </c>
      <c r="BC396" s="1">
        <v>1</v>
      </c>
    </row>
    <row r="397" spans="1:55" ht="12.75" x14ac:dyDescent="0.2">
      <c r="A397" s="1">
        <v>395</v>
      </c>
      <c r="B397" s="1">
        <v>395</v>
      </c>
      <c r="C397" s="1">
        <v>395</v>
      </c>
      <c r="D397" s="1" t="s">
        <v>2</v>
      </c>
      <c r="E397" s="1" t="s">
        <v>3</v>
      </c>
      <c r="G397" s="1" t="s">
        <v>5</v>
      </c>
      <c r="H397" s="1" t="s">
        <v>6</v>
      </c>
      <c r="J397" s="2">
        <v>28110</v>
      </c>
      <c r="K397" s="1">
        <v>7</v>
      </c>
      <c r="L397" s="1">
        <v>3</v>
      </c>
      <c r="M397" s="1">
        <v>15</v>
      </c>
      <c r="N397" s="1">
        <v>7</v>
      </c>
      <c r="O397" s="1" t="s">
        <v>80</v>
      </c>
      <c r="P397" s="1">
        <v>0</v>
      </c>
      <c r="Q397" s="1" t="s">
        <v>100</v>
      </c>
      <c r="T397" s="1" t="s">
        <v>1900</v>
      </c>
      <c r="U397" s="1">
        <v>1</v>
      </c>
      <c r="V397" s="1" t="s">
        <v>411</v>
      </c>
      <c r="X397" s="1" t="s">
        <v>58</v>
      </c>
      <c r="Z397" s="1" t="s">
        <v>355</v>
      </c>
      <c r="AB397" s="1">
        <v>20</v>
      </c>
      <c r="AC397" s="1" t="s">
        <v>1901</v>
      </c>
      <c r="AD397" s="1" t="s">
        <v>61</v>
      </c>
      <c r="AJ397" s="1" t="s">
        <v>34</v>
      </c>
      <c r="AO397" s="1" t="s">
        <v>62</v>
      </c>
      <c r="AQ397" s="1">
        <v>5</v>
      </c>
      <c r="AT397" s="1">
        <v>7</v>
      </c>
      <c r="AU397" s="1">
        <v>16</v>
      </c>
      <c r="AV397" s="1" t="s">
        <v>1902</v>
      </c>
      <c r="AW397" s="1" t="s">
        <v>77</v>
      </c>
      <c r="AY397" s="1">
        <v>10</v>
      </c>
      <c r="AZ397" s="1" t="s">
        <v>1903</v>
      </c>
      <c r="BA397" s="1" t="s">
        <v>1904</v>
      </c>
      <c r="BB397" s="1" t="s">
        <v>1905</v>
      </c>
    </row>
    <row r="398" spans="1:55" ht="12.75" x14ac:dyDescent="0.2">
      <c r="A398" s="1">
        <v>396</v>
      </c>
      <c r="B398" s="1">
        <v>396</v>
      </c>
      <c r="C398" s="1">
        <v>396</v>
      </c>
      <c r="D398" s="1" t="s">
        <v>2</v>
      </c>
      <c r="G398" s="1" t="s">
        <v>5</v>
      </c>
      <c r="H398" s="1" t="s">
        <v>6</v>
      </c>
      <c r="J398" s="2">
        <v>28531</v>
      </c>
      <c r="K398" s="1">
        <v>7</v>
      </c>
      <c r="L398" s="1">
        <v>0</v>
      </c>
      <c r="M398" s="1">
        <v>8</v>
      </c>
      <c r="N398" s="1">
        <v>10</v>
      </c>
      <c r="O398" s="1" t="s">
        <v>54</v>
      </c>
      <c r="P398" s="1">
        <v>1</v>
      </c>
      <c r="U398" s="1">
        <v>1</v>
      </c>
      <c r="V398" s="1" t="s">
        <v>137</v>
      </c>
      <c r="X398" s="1" t="s">
        <v>93</v>
      </c>
      <c r="Z398" s="1" t="s">
        <v>310</v>
      </c>
      <c r="AB398" s="1">
        <v>15</v>
      </c>
      <c r="AC398" s="1" t="s">
        <v>1906</v>
      </c>
      <c r="AD398" s="1" t="s">
        <v>86</v>
      </c>
      <c r="AJ398" s="1" t="s">
        <v>34</v>
      </c>
      <c r="AO398" s="1" t="s">
        <v>75</v>
      </c>
      <c r="AQ398" s="1">
        <v>6</v>
      </c>
      <c r="AS398" s="1">
        <v>6</v>
      </c>
      <c r="AU398" s="1">
        <v>8</v>
      </c>
      <c r="AV398" s="1" t="s">
        <v>1907</v>
      </c>
      <c r="AW398" s="1" t="s">
        <v>77</v>
      </c>
      <c r="AY398" s="1">
        <v>10</v>
      </c>
      <c r="AZ398" s="1" t="s">
        <v>1908</v>
      </c>
      <c r="BC398" s="1">
        <v>1</v>
      </c>
    </row>
    <row r="399" spans="1:55" ht="12.75" x14ac:dyDescent="0.2">
      <c r="A399" s="1">
        <v>397</v>
      </c>
      <c r="B399" s="1">
        <v>397</v>
      </c>
      <c r="C399" s="1">
        <v>397</v>
      </c>
      <c r="E399" s="1" t="s">
        <v>3</v>
      </c>
      <c r="J399" s="2">
        <v>31647</v>
      </c>
      <c r="K399" s="1">
        <v>8</v>
      </c>
      <c r="L399" s="1">
        <v>20</v>
      </c>
      <c r="M399" s="1">
        <v>6</v>
      </c>
      <c r="N399" s="1">
        <v>0</v>
      </c>
      <c r="O399" s="1" t="s">
        <v>54</v>
      </c>
      <c r="P399" s="1">
        <v>0</v>
      </c>
      <c r="Q399" s="1" t="s">
        <v>81</v>
      </c>
      <c r="S399" s="1" t="s">
        <v>106</v>
      </c>
      <c r="U399" s="1">
        <v>1</v>
      </c>
      <c r="V399" s="1" t="s">
        <v>213</v>
      </c>
      <c r="X399" s="1" t="s">
        <v>83</v>
      </c>
      <c r="Z399" s="1" t="s">
        <v>94</v>
      </c>
      <c r="AB399" s="1">
        <v>8</v>
      </c>
      <c r="AC399" s="1" t="s">
        <v>190</v>
      </c>
      <c r="AD399" s="1" t="s">
        <v>61</v>
      </c>
      <c r="AI399" s="1" t="s">
        <v>33</v>
      </c>
      <c r="AO399" s="1" t="s">
        <v>62</v>
      </c>
      <c r="AQ399" s="1">
        <v>2</v>
      </c>
      <c r="AS399" s="1">
        <v>2</v>
      </c>
      <c r="AU399" s="1">
        <v>3</v>
      </c>
      <c r="AV399" s="1" t="s">
        <v>1909</v>
      </c>
      <c r="AW399" s="1" t="s">
        <v>190</v>
      </c>
      <c r="AY399" s="1">
        <v>6</v>
      </c>
      <c r="AZ399" s="1" t="s">
        <v>1910</v>
      </c>
      <c r="BC399" s="1">
        <v>1</v>
      </c>
    </row>
    <row r="400" spans="1:55" ht="12.75" x14ac:dyDescent="0.2">
      <c r="A400" s="1">
        <v>398</v>
      </c>
      <c r="B400" s="1">
        <v>398</v>
      </c>
      <c r="C400" s="1">
        <v>398</v>
      </c>
      <c r="D400" s="1" t="s">
        <v>2</v>
      </c>
      <c r="H400" s="1" t="s">
        <v>6</v>
      </c>
      <c r="J400" s="2">
        <v>22802</v>
      </c>
      <c r="K400" s="1">
        <v>7</v>
      </c>
      <c r="L400" s="1">
        <v>90</v>
      </c>
      <c r="M400" s="1">
        <v>13</v>
      </c>
      <c r="N400" s="1">
        <v>20</v>
      </c>
      <c r="O400" s="1" t="s">
        <v>225</v>
      </c>
      <c r="P400" s="1">
        <v>1</v>
      </c>
      <c r="Q400" s="1" t="s">
        <v>70</v>
      </c>
      <c r="S400" s="1" t="s">
        <v>101</v>
      </c>
      <c r="U400" s="1">
        <v>1</v>
      </c>
      <c r="V400" s="1" t="s">
        <v>213</v>
      </c>
      <c r="X400" s="1" t="s">
        <v>58</v>
      </c>
      <c r="Z400" s="1" t="s">
        <v>94</v>
      </c>
      <c r="AB400" s="1">
        <v>20</v>
      </c>
      <c r="AC400" s="1" t="s">
        <v>1911</v>
      </c>
      <c r="AD400" s="1" t="s">
        <v>86</v>
      </c>
      <c r="AI400" s="1" t="s">
        <v>33</v>
      </c>
      <c r="AJ400" s="1" t="s">
        <v>34</v>
      </c>
      <c r="AN400" s="1" t="s">
        <v>1070</v>
      </c>
      <c r="AO400" s="1" t="s">
        <v>87</v>
      </c>
      <c r="AQ400" s="1">
        <v>6</v>
      </c>
      <c r="AS400" s="1">
        <v>3</v>
      </c>
      <c r="AU400" s="1">
        <v>12</v>
      </c>
      <c r="AV400" s="1" t="s">
        <v>1912</v>
      </c>
      <c r="AW400" s="1" t="s">
        <v>77</v>
      </c>
      <c r="AY400" s="1">
        <v>10</v>
      </c>
      <c r="AZ400" s="1" t="s">
        <v>1913</v>
      </c>
      <c r="BA400" s="1" t="s">
        <v>1914</v>
      </c>
      <c r="BB400" s="1" t="s">
        <v>1915</v>
      </c>
    </row>
    <row r="401" spans="1:55" ht="12.75" x14ac:dyDescent="0.2">
      <c r="A401" s="1">
        <v>399</v>
      </c>
      <c r="B401" s="1">
        <v>399</v>
      </c>
      <c r="C401" s="1">
        <v>399</v>
      </c>
      <c r="E401" s="1" t="s">
        <v>3</v>
      </c>
      <c r="F401" s="1" t="s">
        <v>4</v>
      </c>
      <c r="G401" s="1" t="s">
        <v>5</v>
      </c>
      <c r="J401" s="2">
        <v>34906</v>
      </c>
      <c r="K401" s="1">
        <v>5</v>
      </c>
      <c r="L401" s="1">
        <v>0</v>
      </c>
      <c r="M401" s="1">
        <v>8</v>
      </c>
      <c r="N401" s="1">
        <v>10</v>
      </c>
      <c r="O401" s="1" t="s">
        <v>105</v>
      </c>
      <c r="P401" s="1">
        <v>1</v>
      </c>
      <c r="U401" s="1">
        <v>0</v>
      </c>
      <c r="AD401" s="1" t="s">
        <v>162</v>
      </c>
      <c r="AG401" s="1" t="s">
        <v>31</v>
      </c>
      <c r="AM401" s="1" t="s">
        <v>37</v>
      </c>
      <c r="AW401" s="1" t="s">
        <v>66</v>
      </c>
      <c r="AY401" s="1">
        <v>8</v>
      </c>
      <c r="AZ401" s="1" t="s">
        <v>1916</v>
      </c>
      <c r="BA401" s="1" t="s">
        <v>1917</v>
      </c>
      <c r="BB401" s="1" t="s">
        <v>1918</v>
      </c>
      <c r="BC401" s="1">
        <v>1</v>
      </c>
    </row>
    <row r="402" spans="1:55" ht="12.75" x14ac:dyDescent="0.2">
      <c r="A402" s="1">
        <v>400</v>
      </c>
      <c r="B402" s="1">
        <v>400</v>
      </c>
      <c r="C402" s="1">
        <v>400</v>
      </c>
      <c r="D402" s="1" t="s">
        <v>2</v>
      </c>
      <c r="E402" s="1" t="s">
        <v>3</v>
      </c>
      <c r="H402" s="1" t="s">
        <v>6</v>
      </c>
      <c r="J402" s="2">
        <v>42940</v>
      </c>
      <c r="K402" s="1">
        <v>7</v>
      </c>
      <c r="L402" s="1">
        <v>30</v>
      </c>
      <c r="M402" s="1">
        <v>12</v>
      </c>
      <c r="N402" s="1">
        <v>25</v>
      </c>
      <c r="O402" s="1" t="s">
        <v>303</v>
      </c>
      <c r="P402" s="1">
        <v>0</v>
      </c>
      <c r="Q402" s="1" t="s">
        <v>388</v>
      </c>
      <c r="S402" s="1" t="s">
        <v>106</v>
      </c>
      <c r="U402" s="1">
        <v>1</v>
      </c>
      <c r="V402" s="1" t="s">
        <v>464</v>
      </c>
      <c r="X402" s="1" t="s">
        <v>58</v>
      </c>
      <c r="Z402" s="1" t="s">
        <v>305</v>
      </c>
      <c r="AB402" s="1">
        <v>6</v>
      </c>
      <c r="AC402" s="1" t="s">
        <v>1919</v>
      </c>
      <c r="AD402" s="1" t="s">
        <v>86</v>
      </c>
      <c r="AG402" s="1" t="s">
        <v>31</v>
      </c>
      <c r="AO402" s="1" t="s">
        <v>87</v>
      </c>
      <c r="AQ402" s="1">
        <v>4</v>
      </c>
      <c r="AS402" s="1">
        <v>4</v>
      </c>
      <c r="AU402" s="1">
        <v>25</v>
      </c>
      <c r="AV402" s="1" t="s">
        <v>1920</v>
      </c>
      <c r="AX402" s="1" t="s">
        <v>1141</v>
      </c>
      <c r="AY402" s="1">
        <v>7</v>
      </c>
      <c r="AZ402" s="1" t="s">
        <v>1921</v>
      </c>
      <c r="BB402" s="1" t="s">
        <v>1922</v>
      </c>
      <c r="BC402" s="1">
        <v>0</v>
      </c>
    </row>
    <row r="403" spans="1:55" ht="12.75" x14ac:dyDescent="0.2">
      <c r="A403" s="1">
        <v>401</v>
      </c>
      <c r="B403" s="1">
        <v>401</v>
      </c>
      <c r="C403" s="1">
        <v>401</v>
      </c>
      <c r="D403" s="1" t="s">
        <v>2</v>
      </c>
      <c r="E403" s="1" t="s">
        <v>3</v>
      </c>
      <c r="H403" s="1" t="s">
        <v>6</v>
      </c>
      <c r="J403" s="2">
        <v>27108</v>
      </c>
      <c r="K403" s="1">
        <v>7</v>
      </c>
      <c r="L403" s="1">
        <v>100</v>
      </c>
      <c r="M403" s="1">
        <v>11</v>
      </c>
      <c r="N403" s="1">
        <v>6</v>
      </c>
      <c r="O403" s="1" t="s">
        <v>54</v>
      </c>
      <c r="P403" s="1">
        <v>0</v>
      </c>
      <c r="Q403" s="1" t="s">
        <v>124</v>
      </c>
      <c r="S403" s="1" t="s">
        <v>106</v>
      </c>
      <c r="U403" s="1">
        <v>1</v>
      </c>
      <c r="V403" s="1" t="s">
        <v>7</v>
      </c>
      <c r="Y403" s="1" t="s">
        <v>1923</v>
      </c>
      <c r="Z403" s="1" t="s">
        <v>418</v>
      </c>
      <c r="AB403" s="1">
        <v>3</v>
      </c>
      <c r="AC403" s="1" t="s">
        <v>1924</v>
      </c>
      <c r="AD403" s="1" t="s">
        <v>61</v>
      </c>
      <c r="AH403" s="1" t="s">
        <v>32</v>
      </c>
      <c r="AO403" s="1" t="s">
        <v>75</v>
      </c>
      <c r="AQ403" s="1">
        <v>5</v>
      </c>
      <c r="AS403" s="1">
        <v>5</v>
      </c>
      <c r="AU403" s="1">
        <v>130</v>
      </c>
      <c r="AV403" s="1" t="s">
        <v>1925</v>
      </c>
      <c r="AW403" s="1" t="s">
        <v>77</v>
      </c>
      <c r="AY403" s="1">
        <v>7</v>
      </c>
      <c r="AZ403" s="1" t="s">
        <v>1926</v>
      </c>
      <c r="BA403" s="1" t="s">
        <v>1927</v>
      </c>
      <c r="BC403" s="1">
        <v>1</v>
      </c>
    </row>
    <row r="404" spans="1:55" ht="12.75" x14ac:dyDescent="0.2">
      <c r="A404" s="1">
        <v>402</v>
      </c>
      <c r="B404" s="1">
        <v>402</v>
      </c>
      <c r="C404" s="1">
        <v>402</v>
      </c>
      <c r="E404" s="1" t="s">
        <v>3</v>
      </c>
      <c r="J404" s="2">
        <v>32681</v>
      </c>
      <c r="K404" s="1">
        <v>7</v>
      </c>
      <c r="L404" s="1">
        <v>10</v>
      </c>
      <c r="M404" s="1">
        <v>10</v>
      </c>
      <c r="N404" s="1">
        <v>15</v>
      </c>
      <c r="O404" s="1" t="s">
        <v>123</v>
      </c>
      <c r="P404" s="1">
        <v>1</v>
      </c>
      <c r="U404" s="1">
        <v>1</v>
      </c>
      <c r="V404" s="1" t="s">
        <v>213</v>
      </c>
      <c r="X404" s="1" t="s">
        <v>113</v>
      </c>
      <c r="Z404" s="1" t="s">
        <v>94</v>
      </c>
      <c r="AB404" s="1">
        <v>6</v>
      </c>
      <c r="AC404" s="1" t="s">
        <v>1928</v>
      </c>
      <c r="AD404" s="1" t="s">
        <v>86</v>
      </c>
      <c r="AH404" s="1" t="s">
        <v>32</v>
      </c>
      <c r="AO404" s="1" t="s">
        <v>62</v>
      </c>
      <c r="AQ404" s="1">
        <v>4</v>
      </c>
      <c r="AS404" s="1">
        <v>4</v>
      </c>
      <c r="AU404" s="1">
        <v>10</v>
      </c>
      <c r="AV404" s="1" t="s">
        <v>1929</v>
      </c>
      <c r="AW404" s="1" t="s">
        <v>77</v>
      </c>
      <c r="AY404" s="1">
        <v>10</v>
      </c>
      <c r="AZ404" s="1" t="s">
        <v>1930</v>
      </c>
      <c r="BA404" s="1" t="s">
        <v>1931</v>
      </c>
      <c r="BC404" s="1">
        <v>1</v>
      </c>
    </row>
    <row r="405" spans="1:55" ht="12.75" x14ac:dyDescent="0.2">
      <c r="A405" s="1">
        <v>403</v>
      </c>
      <c r="B405" s="1">
        <v>403</v>
      </c>
      <c r="C405" s="1">
        <v>403</v>
      </c>
      <c r="D405" s="1" t="s">
        <v>2</v>
      </c>
      <c r="E405" s="1" t="s">
        <v>3</v>
      </c>
      <c r="H405" s="1" t="s">
        <v>6</v>
      </c>
      <c r="J405" s="2">
        <v>31806</v>
      </c>
      <c r="K405" s="1">
        <v>8</v>
      </c>
      <c r="L405" s="1">
        <v>45</v>
      </c>
      <c r="M405" s="1">
        <v>12</v>
      </c>
      <c r="N405" s="1">
        <v>2</v>
      </c>
      <c r="O405" s="1" t="s">
        <v>335</v>
      </c>
      <c r="P405" s="1">
        <v>1</v>
      </c>
      <c r="U405" s="1">
        <v>1</v>
      </c>
      <c r="V405" s="1" t="s">
        <v>148</v>
      </c>
      <c r="X405" s="1" t="s">
        <v>58</v>
      </c>
      <c r="Z405" s="1" t="s">
        <v>157</v>
      </c>
      <c r="AB405" s="1">
        <v>2</v>
      </c>
      <c r="AC405" s="1" t="s">
        <v>1932</v>
      </c>
      <c r="AD405" s="1" t="s">
        <v>61</v>
      </c>
      <c r="AG405" s="1" t="s">
        <v>31</v>
      </c>
      <c r="AO405" s="1" t="s">
        <v>75</v>
      </c>
      <c r="AQ405" s="1">
        <v>6</v>
      </c>
      <c r="AS405" s="1">
        <v>4</v>
      </c>
      <c r="AU405" s="1">
        <v>35</v>
      </c>
      <c r="AV405" s="1" t="s">
        <v>1933</v>
      </c>
      <c r="AW405" s="1" t="s">
        <v>77</v>
      </c>
      <c r="AY405" s="1">
        <v>9</v>
      </c>
      <c r="AZ405" s="1" t="s">
        <v>78</v>
      </c>
      <c r="BA405" s="1" t="s">
        <v>1934</v>
      </c>
      <c r="BC405" s="1">
        <v>1</v>
      </c>
    </row>
    <row r="406" spans="1:55" ht="12.75" x14ac:dyDescent="0.2">
      <c r="A406" s="1">
        <v>404</v>
      </c>
      <c r="B406" s="1">
        <v>404</v>
      </c>
      <c r="C406" s="1">
        <v>404</v>
      </c>
      <c r="D406" s="1" t="s">
        <v>2</v>
      </c>
      <c r="F406" s="1" t="s">
        <v>4</v>
      </c>
      <c r="G406" s="1" t="s">
        <v>5</v>
      </c>
      <c r="H406" s="1" t="s">
        <v>6</v>
      </c>
      <c r="J406" s="2">
        <v>33365</v>
      </c>
      <c r="K406" s="1">
        <v>7</v>
      </c>
      <c r="L406" s="1">
        <v>60</v>
      </c>
      <c r="M406" s="1">
        <v>8</v>
      </c>
      <c r="N406" s="1">
        <v>2</v>
      </c>
      <c r="O406" s="1" t="s">
        <v>303</v>
      </c>
      <c r="P406" s="1">
        <v>0</v>
      </c>
      <c r="Q406" s="1" t="s">
        <v>70</v>
      </c>
      <c r="S406" s="1" t="s">
        <v>56</v>
      </c>
      <c r="U406" s="1">
        <v>1</v>
      </c>
      <c r="V406" s="1" t="s">
        <v>171</v>
      </c>
      <c r="X406" s="1" t="s">
        <v>349</v>
      </c>
      <c r="Z406" s="1" t="s">
        <v>492</v>
      </c>
      <c r="AB406" s="1">
        <v>2</v>
      </c>
      <c r="AC406" s="1" t="s">
        <v>1935</v>
      </c>
      <c r="AD406" s="1" t="s">
        <v>61</v>
      </c>
      <c r="AI406" s="1" t="s">
        <v>33</v>
      </c>
      <c r="AO406" s="1" t="s">
        <v>87</v>
      </c>
      <c r="AQ406" s="1">
        <v>5</v>
      </c>
      <c r="AS406" s="1">
        <v>3</v>
      </c>
      <c r="AU406" s="1">
        <v>10</v>
      </c>
      <c r="AV406" s="1" t="s">
        <v>1936</v>
      </c>
      <c r="AW406" s="1" t="s">
        <v>77</v>
      </c>
      <c r="AY406" s="1">
        <v>10</v>
      </c>
      <c r="AZ406" s="1" t="s">
        <v>1937</v>
      </c>
      <c r="BA406" s="1" t="s">
        <v>1938</v>
      </c>
      <c r="BB406" s="1" t="s">
        <v>1939</v>
      </c>
      <c r="BC406" s="1">
        <v>1</v>
      </c>
    </row>
    <row r="407" spans="1:55" ht="12.75" x14ac:dyDescent="0.2">
      <c r="A407" s="1">
        <v>405</v>
      </c>
      <c r="B407" s="1">
        <v>405</v>
      </c>
      <c r="C407" s="1">
        <v>405</v>
      </c>
      <c r="G407" s="1" t="s">
        <v>5</v>
      </c>
      <c r="H407" s="1" t="s">
        <v>6</v>
      </c>
      <c r="J407" s="2">
        <v>35212</v>
      </c>
      <c r="K407" s="1">
        <v>4</v>
      </c>
      <c r="L407" s="1">
        <v>10</v>
      </c>
      <c r="M407" s="1">
        <v>10</v>
      </c>
      <c r="N407" s="1">
        <v>14</v>
      </c>
      <c r="O407" s="1" t="s">
        <v>105</v>
      </c>
      <c r="P407" s="1">
        <v>0</v>
      </c>
      <c r="Q407" s="1" t="s">
        <v>70</v>
      </c>
      <c r="S407" s="1" t="s">
        <v>101</v>
      </c>
      <c r="U407" s="1">
        <v>0</v>
      </c>
      <c r="AD407" s="1" t="s">
        <v>61</v>
      </c>
      <c r="AH407" s="1" t="s">
        <v>32</v>
      </c>
      <c r="AO407" s="1" t="s">
        <v>75</v>
      </c>
      <c r="AR407" s="1">
        <v>30</v>
      </c>
      <c r="AS407" s="1">
        <v>6</v>
      </c>
      <c r="AU407" s="1">
        <v>25</v>
      </c>
      <c r="AV407" s="1" t="s">
        <v>1940</v>
      </c>
      <c r="AW407" s="1" t="s">
        <v>66</v>
      </c>
      <c r="AY407" s="1">
        <v>9</v>
      </c>
      <c r="AZ407" s="1" t="s">
        <v>1941</v>
      </c>
      <c r="BA407" s="1" t="s">
        <v>1942</v>
      </c>
      <c r="BC407" s="1">
        <v>1</v>
      </c>
    </row>
    <row r="408" spans="1:55" ht="12.75" x14ac:dyDescent="0.2">
      <c r="A408" s="1">
        <v>406</v>
      </c>
      <c r="B408" s="1">
        <v>406</v>
      </c>
      <c r="C408" s="1">
        <v>406</v>
      </c>
      <c r="D408" s="1" t="s">
        <v>2</v>
      </c>
      <c r="H408" s="1" t="s">
        <v>6</v>
      </c>
      <c r="J408" s="2">
        <v>30925</v>
      </c>
      <c r="K408" s="1">
        <v>8</v>
      </c>
      <c r="L408" s="1">
        <v>60</v>
      </c>
      <c r="M408" s="1">
        <v>10</v>
      </c>
      <c r="N408" s="1">
        <v>20</v>
      </c>
      <c r="O408" s="1" t="s">
        <v>54</v>
      </c>
      <c r="P408" s="1">
        <v>0</v>
      </c>
      <c r="Q408" s="1" t="s">
        <v>70</v>
      </c>
      <c r="S408" s="1" t="s">
        <v>71</v>
      </c>
      <c r="U408" s="1">
        <v>1</v>
      </c>
      <c r="V408" s="1" t="s">
        <v>72</v>
      </c>
      <c r="X408" s="1" t="s">
        <v>113</v>
      </c>
      <c r="Z408" s="1" t="s">
        <v>59</v>
      </c>
      <c r="AB408" s="1">
        <v>6</v>
      </c>
      <c r="AC408" s="1" t="s">
        <v>1943</v>
      </c>
      <c r="AD408" s="1" t="s">
        <v>86</v>
      </c>
      <c r="AJ408" s="1" t="s">
        <v>34</v>
      </c>
      <c r="AO408" s="1" t="s">
        <v>75</v>
      </c>
      <c r="AQ408" s="1">
        <v>3</v>
      </c>
      <c r="AS408" s="1">
        <v>5</v>
      </c>
      <c r="AU408" s="1">
        <v>6</v>
      </c>
      <c r="AV408" s="1" t="s">
        <v>1944</v>
      </c>
      <c r="AW408" s="1" t="s">
        <v>77</v>
      </c>
      <c r="AY408" s="1">
        <v>8</v>
      </c>
      <c r="AZ408" s="1" t="s">
        <v>1945</v>
      </c>
      <c r="BC408" s="1">
        <v>0</v>
      </c>
    </row>
    <row r="409" spans="1:55" ht="12.75" x14ac:dyDescent="0.2">
      <c r="A409" s="1">
        <v>407</v>
      </c>
      <c r="B409" s="1">
        <v>407</v>
      </c>
      <c r="C409" s="1">
        <v>407</v>
      </c>
      <c r="E409" s="1" t="s">
        <v>3</v>
      </c>
      <c r="H409" s="1" t="s">
        <v>6</v>
      </c>
      <c r="J409" s="2">
        <v>33438</v>
      </c>
      <c r="K409" s="1">
        <v>6</v>
      </c>
      <c r="L409" s="1">
        <v>50</v>
      </c>
      <c r="M409" s="1">
        <v>12</v>
      </c>
      <c r="N409" s="1">
        <v>2</v>
      </c>
      <c r="O409" s="1" t="s">
        <v>80</v>
      </c>
      <c r="P409" s="1">
        <v>0</v>
      </c>
      <c r="Q409" s="1" t="s">
        <v>70</v>
      </c>
      <c r="S409" s="1" t="s">
        <v>56</v>
      </c>
      <c r="U409" s="1">
        <v>1</v>
      </c>
      <c r="V409" s="1" t="s">
        <v>213</v>
      </c>
      <c r="X409" s="1" t="s">
        <v>83</v>
      </c>
      <c r="Z409" s="1" t="s">
        <v>647</v>
      </c>
      <c r="AB409" s="1">
        <v>3</v>
      </c>
      <c r="AC409" s="1" t="s">
        <v>1946</v>
      </c>
      <c r="AD409" s="1" t="s">
        <v>61</v>
      </c>
      <c r="AH409" s="1" t="s">
        <v>32</v>
      </c>
      <c r="AO409" s="1" t="s">
        <v>87</v>
      </c>
      <c r="AQ409" s="1">
        <v>6</v>
      </c>
      <c r="AS409" s="1">
        <v>6</v>
      </c>
      <c r="AU409" s="1">
        <v>220</v>
      </c>
      <c r="AV409" s="1" t="s">
        <v>1947</v>
      </c>
      <c r="AW409" s="1" t="s">
        <v>66</v>
      </c>
      <c r="AY409" s="1">
        <v>10</v>
      </c>
      <c r="AZ409" s="1" t="s">
        <v>1948</v>
      </c>
      <c r="BA409" s="1" t="s">
        <v>1949</v>
      </c>
      <c r="BC409" s="1">
        <v>0</v>
      </c>
    </row>
    <row r="410" spans="1:55" ht="12.75" x14ac:dyDescent="0.2">
      <c r="A410" s="1">
        <v>408</v>
      </c>
      <c r="B410" s="1">
        <v>408</v>
      </c>
      <c r="C410" s="1">
        <v>408</v>
      </c>
      <c r="F410" s="1" t="s">
        <v>4</v>
      </c>
      <c r="G410" s="1" t="s">
        <v>5</v>
      </c>
      <c r="H410" s="1" t="s">
        <v>6</v>
      </c>
      <c r="J410" s="2">
        <v>32595</v>
      </c>
      <c r="K410" s="1">
        <v>7</v>
      </c>
      <c r="L410" s="1">
        <v>180</v>
      </c>
      <c r="M410" s="1">
        <v>8</v>
      </c>
      <c r="N410" s="1">
        <v>30</v>
      </c>
      <c r="O410" s="1" t="s">
        <v>135</v>
      </c>
      <c r="P410" s="1">
        <v>0</v>
      </c>
      <c r="Q410" s="1" t="s">
        <v>55</v>
      </c>
      <c r="S410" s="1" t="s">
        <v>56</v>
      </c>
      <c r="U410" s="1">
        <v>1</v>
      </c>
      <c r="V410" s="1" t="s">
        <v>171</v>
      </c>
      <c r="X410" s="1" t="s">
        <v>113</v>
      </c>
      <c r="Z410" s="1" t="s">
        <v>418</v>
      </c>
      <c r="AB410" s="1">
        <v>2</v>
      </c>
      <c r="AC410" s="1" t="s">
        <v>1950</v>
      </c>
      <c r="AD410" s="1" t="s">
        <v>86</v>
      </c>
      <c r="AJ410" s="1" t="s">
        <v>34</v>
      </c>
      <c r="AO410" s="1" t="s">
        <v>75</v>
      </c>
      <c r="AQ410" s="1">
        <v>4</v>
      </c>
      <c r="AS410" s="1">
        <v>3</v>
      </c>
      <c r="AU410" s="1">
        <v>10</v>
      </c>
      <c r="AV410" s="1" t="s">
        <v>1951</v>
      </c>
      <c r="AW410" s="1" t="s">
        <v>77</v>
      </c>
      <c r="AY410" s="1">
        <v>9</v>
      </c>
      <c r="AZ410" s="1" t="s">
        <v>1952</v>
      </c>
      <c r="BA410" s="1" t="s">
        <v>1953</v>
      </c>
      <c r="BC410" s="1">
        <v>1</v>
      </c>
    </row>
    <row r="411" spans="1:55" ht="12.75" x14ac:dyDescent="0.2">
      <c r="A411" s="1">
        <v>409</v>
      </c>
      <c r="B411" s="1">
        <v>409</v>
      </c>
      <c r="C411" s="1">
        <v>409</v>
      </c>
      <c r="H411" s="1" t="s">
        <v>6</v>
      </c>
      <c r="K411" s="1">
        <v>45</v>
      </c>
      <c r="L411" s="1">
        <v>180</v>
      </c>
      <c r="M411" s="1">
        <v>6</v>
      </c>
      <c r="N411" s="1">
        <v>5</v>
      </c>
      <c r="O411" s="1" t="s">
        <v>335</v>
      </c>
      <c r="P411" s="1">
        <v>0</v>
      </c>
      <c r="Q411" s="1" t="s">
        <v>388</v>
      </c>
      <c r="S411" s="1" t="s">
        <v>101</v>
      </c>
      <c r="U411" s="1">
        <v>1</v>
      </c>
      <c r="V411" s="1" t="s">
        <v>156</v>
      </c>
      <c r="X411" s="1" t="s">
        <v>93</v>
      </c>
      <c r="Z411" s="1" t="s">
        <v>418</v>
      </c>
      <c r="AB411" s="1">
        <v>27</v>
      </c>
      <c r="AC411" s="1" t="s">
        <v>1954</v>
      </c>
      <c r="AD411" s="1" t="s">
        <v>86</v>
      </c>
      <c r="AH411" s="1" t="s">
        <v>32</v>
      </c>
      <c r="AO411" s="1" t="s">
        <v>75</v>
      </c>
      <c r="AQ411" s="1">
        <v>6</v>
      </c>
      <c r="AS411" s="1">
        <v>6</v>
      </c>
      <c r="AU411" s="1">
        <v>20</v>
      </c>
      <c r="AV411" s="1" t="s">
        <v>1955</v>
      </c>
      <c r="AW411" s="1" t="s">
        <v>77</v>
      </c>
      <c r="AY411" s="1">
        <v>10</v>
      </c>
      <c r="AZ411" s="1" t="s">
        <v>1956</v>
      </c>
      <c r="BA411" s="1" t="s">
        <v>1957</v>
      </c>
      <c r="BC411" s="1">
        <v>0</v>
      </c>
    </row>
    <row r="412" spans="1:55" ht="12.75" x14ac:dyDescent="0.2">
      <c r="A412" s="1">
        <v>410</v>
      </c>
      <c r="B412" s="1">
        <v>410</v>
      </c>
      <c r="C412" s="1">
        <v>410</v>
      </c>
      <c r="E412" s="1" t="s">
        <v>3</v>
      </c>
      <c r="H412" s="1" t="s">
        <v>6</v>
      </c>
      <c r="J412" s="2">
        <v>25410</v>
      </c>
      <c r="K412" s="1">
        <v>7</v>
      </c>
      <c r="L412" s="1">
        <v>90</v>
      </c>
      <c r="M412" s="1">
        <v>9</v>
      </c>
      <c r="N412" s="1">
        <v>5</v>
      </c>
      <c r="O412" s="1" t="s">
        <v>91</v>
      </c>
      <c r="P412" s="1">
        <v>1</v>
      </c>
      <c r="U412" s="1">
        <v>1</v>
      </c>
      <c r="V412" s="1" t="s">
        <v>213</v>
      </c>
      <c r="X412" s="1" t="s">
        <v>83</v>
      </c>
      <c r="Z412" s="1" t="s">
        <v>94</v>
      </c>
      <c r="AB412" s="1">
        <v>21</v>
      </c>
      <c r="AD412" s="1" t="s">
        <v>61</v>
      </c>
      <c r="AJ412" s="1" t="s">
        <v>34</v>
      </c>
      <c r="AO412" s="1" t="s">
        <v>75</v>
      </c>
      <c r="AQ412" s="1">
        <v>5</v>
      </c>
      <c r="AS412" s="1">
        <v>5</v>
      </c>
      <c r="AU412" s="1">
        <v>36</v>
      </c>
      <c r="AV412" s="1" t="s">
        <v>1958</v>
      </c>
      <c r="AW412" s="1" t="s">
        <v>77</v>
      </c>
      <c r="AY412" s="1">
        <v>7</v>
      </c>
      <c r="AZ412" s="1" t="s">
        <v>1959</v>
      </c>
      <c r="BA412" s="1" t="s">
        <v>1960</v>
      </c>
      <c r="BB412" s="1" t="s">
        <v>1961</v>
      </c>
      <c r="BC412" s="1">
        <v>0</v>
      </c>
    </row>
    <row r="413" spans="1:55" ht="12.75" x14ac:dyDescent="0.2">
      <c r="A413" s="1">
        <v>411</v>
      </c>
      <c r="B413" s="1">
        <v>411</v>
      </c>
      <c r="C413" s="1">
        <v>411</v>
      </c>
      <c r="E413" s="1" t="s">
        <v>3</v>
      </c>
      <c r="H413" s="1" t="s">
        <v>6</v>
      </c>
      <c r="J413" s="2">
        <v>32166</v>
      </c>
      <c r="K413" s="1">
        <v>7</v>
      </c>
      <c r="L413" s="1">
        <v>40</v>
      </c>
      <c r="M413" s="1">
        <v>10</v>
      </c>
      <c r="N413" s="1">
        <v>12</v>
      </c>
      <c r="O413" s="1" t="s">
        <v>69</v>
      </c>
      <c r="P413" s="1">
        <v>0</v>
      </c>
      <c r="Q413" s="1" t="s">
        <v>55</v>
      </c>
      <c r="S413" s="1" t="s">
        <v>101</v>
      </c>
      <c r="U413" s="1">
        <v>1</v>
      </c>
      <c r="V413" s="1" t="s">
        <v>156</v>
      </c>
      <c r="X413" s="1" t="s">
        <v>58</v>
      </c>
      <c r="Z413" s="1" t="s">
        <v>355</v>
      </c>
      <c r="AB413" s="1">
        <v>3</v>
      </c>
      <c r="AC413" s="1" t="s">
        <v>1962</v>
      </c>
      <c r="AD413" s="1" t="s">
        <v>74</v>
      </c>
      <c r="AI413" s="1" t="s">
        <v>33</v>
      </c>
      <c r="AO413" s="1" t="s">
        <v>62</v>
      </c>
      <c r="AQ413" s="1">
        <v>4</v>
      </c>
      <c r="AS413" s="1">
        <v>3</v>
      </c>
      <c r="AU413" s="1">
        <v>5</v>
      </c>
      <c r="AV413" s="1" t="s">
        <v>1963</v>
      </c>
      <c r="AW413" s="1" t="s">
        <v>77</v>
      </c>
      <c r="AY413" s="1">
        <v>10</v>
      </c>
      <c r="AZ413" s="1" t="s">
        <v>1964</v>
      </c>
      <c r="BA413" s="1" t="s">
        <v>1965</v>
      </c>
      <c r="BC413" s="1">
        <v>1</v>
      </c>
    </row>
    <row r="414" spans="1:55" ht="12.75" x14ac:dyDescent="0.2">
      <c r="A414" s="1">
        <v>412</v>
      </c>
      <c r="B414" s="1">
        <v>412</v>
      </c>
      <c r="C414" s="1">
        <v>412</v>
      </c>
      <c r="E414" s="1" t="s">
        <v>3</v>
      </c>
      <c r="J414" s="2">
        <v>33916</v>
      </c>
      <c r="K414" s="1">
        <v>7</v>
      </c>
      <c r="L414" s="1">
        <v>40</v>
      </c>
      <c r="M414" s="1">
        <v>10</v>
      </c>
      <c r="N414" s="1">
        <v>10</v>
      </c>
      <c r="O414" s="1" t="s">
        <v>69</v>
      </c>
      <c r="P414" s="1">
        <v>0</v>
      </c>
      <c r="Q414" s="1" t="s">
        <v>55</v>
      </c>
      <c r="S414" s="1" t="s">
        <v>106</v>
      </c>
      <c r="U414" s="1">
        <v>1</v>
      </c>
      <c r="V414" s="1" t="s">
        <v>213</v>
      </c>
      <c r="X414" s="1" t="s">
        <v>83</v>
      </c>
      <c r="Z414" s="1" t="s">
        <v>94</v>
      </c>
      <c r="AB414" s="1">
        <v>3</v>
      </c>
      <c r="AC414" s="1" t="s">
        <v>1966</v>
      </c>
      <c r="AD414" s="1" t="s">
        <v>61</v>
      </c>
      <c r="AI414" s="1" t="s">
        <v>33</v>
      </c>
      <c r="AO414" s="1" t="s">
        <v>75</v>
      </c>
      <c r="AR414" s="1">
        <v>8</v>
      </c>
      <c r="AS414" s="1">
        <v>3</v>
      </c>
      <c r="AU414" s="1">
        <v>12</v>
      </c>
      <c r="AV414" s="1" t="s">
        <v>1967</v>
      </c>
      <c r="AW414" s="1" t="s">
        <v>77</v>
      </c>
      <c r="AY414" s="1">
        <v>7</v>
      </c>
      <c r="AZ414" s="1" t="s">
        <v>1968</v>
      </c>
      <c r="BA414" s="1" t="s">
        <v>1969</v>
      </c>
      <c r="BB414" s="1" t="s">
        <v>141</v>
      </c>
      <c r="BC414" s="1">
        <v>1</v>
      </c>
    </row>
    <row r="415" spans="1:55" ht="12.75" x14ac:dyDescent="0.2">
      <c r="A415" s="1">
        <v>413</v>
      </c>
      <c r="B415" s="1">
        <v>413</v>
      </c>
      <c r="C415" s="1">
        <v>413</v>
      </c>
      <c r="E415" s="1" t="s">
        <v>3</v>
      </c>
      <c r="H415" s="1" t="s">
        <v>6</v>
      </c>
      <c r="J415" s="2">
        <v>33630</v>
      </c>
      <c r="K415" s="1">
        <v>7</v>
      </c>
      <c r="L415" s="1">
        <v>30</v>
      </c>
      <c r="M415" s="1">
        <v>10</v>
      </c>
      <c r="N415" s="1">
        <v>20</v>
      </c>
      <c r="O415" s="1" t="s">
        <v>225</v>
      </c>
      <c r="P415" s="1">
        <v>0</v>
      </c>
      <c r="Q415" s="1" t="s">
        <v>55</v>
      </c>
      <c r="S415" s="1" t="s">
        <v>101</v>
      </c>
      <c r="U415" s="1">
        <v>1</v>
      </c>
      <c r="V415" s="1" t="s">
        <v>213</v>
      </c>
      <c r="X415" s="1" t="s">
        <v>83</v>
      </c>
      <c r="Z415" s="1" t="s">
        <v>94</v>
      </c>
      <c r="AB415" s="1">
        <v>6</v>
      </c>
      <c r="AC415" s="1" t="s">
        <v>1509</v>
      </c>
      <c r="AD415" s="1" t="s">
        <v>86</v>
      </c>
      <c r="AJ415" s="1" t="s">
        <v>34</v>
      </c>
      <c r="AO415" s="1" t="s">
        <v>75</v>
      </c>
      <c r="AR415" s="1">
        <v>15</v>
      </c>
      <c r="AS415" s="1">
        <v>4</v>
      </c>
      <c r="AU415" s="1">
        <v>8</v>
      </c>
      <c r="AV415" s="1" t="s">
        <v>1970</v>
      </c>
      <c r="AW415" s="1" t="s">
        <v>77</v>
      </c>
      <c r="AY415" s="1">
        <v>10</v>
      </c>
      <c r="AZ415" s="1" t="s">
        <v>1971</v>
      </c>
      <c r="BA415" s="1" t="s">
        <v>1972</v>
      </c>
      <c r="BB415" s="1" t="s">
        <v>1973</v>
      </c>
      <c r="BC415" s="1">
        <v>1</v>
      </c>
    </row>
    <row r="416" spans="1:55" ht="12.75" x14ac:dyDescent="0.2">
      <c r="A416" s="1">
        <v>414</v>
      </c>
      <c r="B416" s="1">
        <v>414</v>
      </c>
      <c r="C416" s="1">
        <v>414</v>
      </c>
      <c r="E416" s="1" t="s">
        <v>3</v>
      </c>
      <c r="J416" s="2">
        <v>33369</v>
      </c>
      <c r="K416" s="1">
        <v>7</v>
      </c>
      <c r="L416" s="1">
        <v>60</v>
      </c>
      <c r="M416" s="1">
        <v>12</v>
      </c>
      <c r="N416" s="1">
        <v>10</v>
      </c>
      <c r="O416" s="1" t="s">
        <v>69</v>
      </c>
      <c r="P416" s="1">
        <v>0</v>
      </c>
      <c r="Q416" s="1" t="s">
        <v>55</v>
      </c>
      <c r="S416" s="1" t="s">
        <v>56</v>
      </c>
      <c r="U416" s="1">
        <v>1</v>
      </c>
      <c r="V416" s="1" t="s">
        <v>148</v>
      </c>
      <c r="X416" s="1" t="s">
        <v>83</v>
      </c>
      <c r="Z416" s="1" t="s">
        <v>231</v>
      </c>
      <c r="AB416" s="1">
        <v>2</v>
      </c>
      <c r="AC416" s="1" t="s">
        <v>454</v>
      </c>
      <c r="AD416" s="1" t="s">
        <v>86</v>
      </c>
      <c r="AH416" s="1" t="s">
        <v>32</v>
      </c>
      <c r="AO416" s="1" t="s">
        <v>87</v>
      </c>
      <c r="AQ416" s="1">
        <v>3</v>
      </c>
      <c r="AS416" s="1">
        <v>2</v>
      </c>
      <c r="AU416" s="1">
        <v>4</v>
      </c>
      <c r="AV416" s="1" t="s">
        <v>1974</v>
      </c>
      <c r="AW416" s="1" t="s">
        <v>66</v>
      </c>
      <c r="AY416" s="1">
        <v>9</v>
      </c>
      <c r="AZ416" s="1" t="s">
        <v>1975</v>
      </c>
      <c r="BA416" s="1" t="s">
        <v>1976</v>
      </c>
      <c r="BB416" s="1" t="s">
        <v>1977</v>
      </c>
      <c r="BC416" s="1">
        <v>0</v>
      </c>
    </row>
    <row r="417" spans="1:55" ht="12.75" x14ac:dyDescent="0.2">
      <c r="A417" s="1">
        <v>415</v>
      </c>
      <c r="B417" s="1">
        <v>415</v>
      </c>
      <c r="C417" s="1">
        <v>415</v>
      </c>
      <c r="D417" s="1" t="s">
        <v>2</v>
      </c>
      <c r="J417" s="2">
        <v>35421</v>
      </c>
      <c r="K417" s="1">
        <v>5</v>
      </c>
      <c r="L417" s="1">
        <v>60</v>
      </c>
      <c r="M417" s="1">
        <v>8</v>
      </c>
      <c r="N417" s="1">
        <v>2</v>
      </c>
      <c r="O417" s="1" t="s">
        <v>105</v>
      </c>
      <c r="P417" s="1">
        <v>1</v>
      </c>
      <c r="U417" s="1">
        <v>0</v>
      </c>
      <c r="AD417" s="1" t="s">
        <v>162</v>
      </c>
      <c r="AG417" s="1" t="s">
        <v>31</v>
      </c>
      <c r="AO417" s="1" t="s">
        <v>62</v>
      </c>
      <c r="AQ417" s="1">
        <v>5</v>
      </c>
      <c r="AS417" s="1">
        <v>6</v>
      </c>
      <c r="AU417" s="1">
        <v>72</v>
      </c>
      <c r="AV417" s="1" t="s">
        <v>1978</v>
      </c>
      <c r="AW417" s="1" t="s">
        <v>77</v>
      </c>
      <c r="AY417" s="1">
        <v>10</v>
      </c>
      <c r="AZ417" s="1" t="s">
        <v>1979</v>
      </c>
      <c r="BA417" s="1" t="s">
        <v>1980</v>
      </c>
      <c r="BB417" s="1" t="s">
        <v>1981</v>
      </c>
      <c r="BC417" s="1">
        <v>1</v>
      </c>
    </row>
    <row r="418" spans="1:55" ht="12.75" x14ac:dyDescent="0.2">
      <c r="A418" s="1">
        <v>416</v>
      </c>
      <c r="B418" s="1">
        <v>416</v>
      </c>
      <c r="C418" s="1">
        <v>416</v>
      </c>
      <c r="D418" s="1" t="s">
        <v>2</v>
      </c>
      <c r="E418" s="1" t="s">
        <v>3</v>
      </c>
      <c r="H418" s="1" t="s">
        <v>6</v>
      </c>
      <c r="J418" s="2">
        <v>31277</v>
      </c>
      <c r="K418" s="1">
        <v>8</v>
      </c>
      <c r="L418" s="1">
        <v>30</v>
      </c>
      <c r="M418" s="1">
        <v>8</v>
      </c>
      <c r="N418" s="1">
        <v>3</v>
      </c>
      <c r="O418" s="1" t="s">
        <v>123</v>
      </c>
      <c r="P418" s="1">
        <v>1</v>
      </c>
      <c r="U418" s="1">
        <v>1</v>
      </c>
      <c r="V418" s="1" t="s">
        <v>92</v>
      </c>
      <c r="X418" s="1" t="s">
        <v>83</v>
      </c>
      <c r="Z418" s="1" t="s">
        <v>94</v>
      </c>
      <c r="AB418" s="1">
        <v>7</v>
      </c>
      <c r="AC418" s="1" t="s">
        <v>199</v>
      </c>
      <c r="AD418" s="1" t="s">
        <v>86</v>
      </c>
      <c r="AI418" s="1" t="s">
        <v>33</v>
      </c>
      <c r="AO418" s="1" t="s">
        <v>75</v>
      </c>
      <c r="AQ418" s="1">
        <v>6</v>
      </c>
      <c r="AS418" s="1">
        <v>6</v>
      </c>
      <c r="AU418" s="1">
        <v>15</v>
      </c>
      <c r="AV418" s="1" t="s">
        <v>1982</v>
      </c>
      <c r="AW418" s="1" t="s">
        <v>77</v>
      </c>
      <c r="AY418" s="1">
        <v>10</v>
      </c>
      <c r="AZ418" s="1" t="s">
        <v>1983</v>
      </c>
      <c r="BA418" s="1" t="s">
        <v>1984</v>
      </c>
      <c r="BB418" s="1" t="s">
        <v>118</v>
      </c>
      <c r="BC418" s="1">
        <v>0</v>
      </c>
    </row>
    <row r="419" spans="1:55" ht="12.75" x14ac:dyDescent="0.2">
      <c r="A419" s="1">
        <v>417</v>
      </c>
      <c r="B419" s="1">
        <v>417</v>
      </c>
      <c r="C419" s="1">
        <v>417</v>
      </c>
      <c r="G419" s="1" t="s">
        <v>5</v>
      </c>
      <c r="J419" s="2">
        <v>35207</v>
      </c>
      <c r="K419" s="1">
        <v>5</v>
      </c>
      <c r="L419" s="1">
        <v>40</v>
      </c>
      <c r="M419" s="1">
        <v>16</v>
      </c>
      <c r="N419" s="1">
        <v>12</v>
      </c>
      <c r="O419" s="1" t="s">
        <v>225</v>
      </c>
      <c r="P419" s="1">
        <v>1</v>
      </c>
      <c r="U419" s="1">
        <v>1</v>
      </c>
      <c r="V419" s="1" t="s">
        <v>32</v>
      </c>
      <c r="X419" s="1" t="s">
        <v>349</v>
      </c>
      <c r="Z419" s="1" t="s">
        <v>59</v>
      </c>
      <c r="AB419" s="1">
        <v>1</v>
      </c>
      <c r="AC419" s="1" t="s">
        <v>1017</v>
      </c>
      <c r="AD419" s="1" t="s">
        <v>61</v>
      </c>
      <c r="AJ419" s="1" t="s">
        <v>34</v>
      </c>
      <c r="AO419" s="1" t="s">
        <v>87</v>
      </c>
      <c r="AQ419" s="1">
        <v>5</v>
      </c>
      <c r="AS419" s="1">
        <v>4</v>
      </c>
      <c r="AU419" s="1">
        <v>3</v>
      </c>
      <c r="AV419" s="1" t="s">
        <v>1985</v>
      </c>
      <c r="AW419" s="1" t="s">
        <v>77</v>
      </c>
      <c r="AY419" s="1">
        <v>10</v>
      </c>
      <c r="AZ419" s="1" t="s">
        <v>1986</v>
      </c>
      <c r="BA419" s="1" t="s">
        <v>197</v>
      </c>
      <c r="BB419" s="1" t="s">
        <v>1987</v>
      </c>
      <c r="BC419" s="1">
        <v>1</v>
      </c>
    </row>
    <row r="420" spans="1:55" ht="12.75" x14ac:dyDescent="0.2">
      <c r="A420" s="1">
        <v>418</v>
      </c>
      <c r="B420" s="1">
        <v>418</v>
      </c>
      <c r="C420" s="1">
        <v>418</v>
      </c>
      <c r="H420" s="1" t="s">
        <v>6</v>
      </c>
      <c r="J420" s="2">
        <v>30898</v>
      </c>
      <c r="K420" s="1">
        <v>8</v>
      </c>
      <c r="L420" s="1">
        <v>180</v>
      </c>
      <c r="M420" s="1">
        <v>6</v>
      </c>
      <c r="N420" s="1">
        <v>200</v>
      </c>
      <c r="O420" s="1" t="s">
        <v>189</v>
      </c>
      <c r="P420" s="1">
        <v>0</v>
      </c>
      <c r="Q420" s="1" t="s">
        <v>55</v>
      </c>
      <c r="S420" s="1" t="s">
        <v>71</v>
      </c>
      <c r="U420" s="1">
        <v>1</v>
      </c>
      <c r="V420" s="1" t="s">
        <v>213</v>
      </c>
      <c r="X420" s="1" t="s">
        <v>83</v>
      </c>
      <c r="AA420" s="1" t="s">
        <v>897</v>
      </c>
      <c r="AB420" s="1">
        <v>9</v>
      </c>
      <c r="AD420" s="1" t="s">
        <v>86</v>
      </c>
      <c r="AG420" s="1" t="s">
        <v>31</v>
      </c>
      <c r="AO420" s="1" t="s">
        <v>75</v>
      </c>
      <c r="AQ420" s="1">
        <v>4</v>
      </c>
      <c r="AS420" s="1">
        <v>2</v>
      </c>
      <c r="AU420" s="1">
        <v>800</v>
      </c>
      <c r="AV420" s="1" t="s">
        <v>1988</v>
      </c>
      <c r="AW420" s="1" t="s">
        <v>77</v>
      </c>
      <c r="AY420" s="1">
        <v>9</v>
      </c>
      <c r="AZ420" s="1" t="s">
        <v>1572</v>
      </c>
      <c r="BA420" s="1" t="s">
        <v>1572</v>
      </c>
      <c r="BC420" s="1">
        <v>1</v>
      </c>
    </row>
    <row r="421" spans="1:55" ht="12.75" x14ac:dyDescent="0.2">
      <c r="A421" s="1">
        <v>419</v>
      </c>
      <c r="B421" s="1">
        <v>419</v>
      </c>
      <c r="C421" s="1">
        <v>419</v>
      </c>
      <c r="E421" s="1" t="s">
        <v>3</v>
      </c>
      <c r="G421" s="1" t="s">
        <v>5</v>
      </c>
      <c r="H421" s="1" t="s">
        <v>6</v>
      </c>
      <c r="J421" s="2">
        <v>32560</v>
      </c>
      <c r="K421" s="1">
        <v>7</v>
      </c>
      <c r="L421" s="1">
        <v>60</v>
      </c>
      <c r="M421" s="1">
        <v>540</v>
      </c>
      <c r="N421" s="1">
        <v>12</v>
      </c>
      <c r="O421" s="1" t="s">
        <v>123</v>
      </c>
      <c r="P421" s="1">
        <v>0</v>
      </c>
      <c r="Q421" s="1" t="s">
        <v>100</v>
      </c>
      <c r="S421" s="1" t="s">
        <v>71</v>
      </c>
      <c r="U421" s="1">
        <v>1</v>
      </c>
      <c r="V421" s="1" t="s">
        <v>92</v>
      </c>
      <c r="X421" s="1" t="s">
        <v>83</v>
      </c>
      <c r="Z421" s="1" t="s">
        <v>647</v>
      </c>
      <c r="AB421" s="1">
        <v>5</v>
      </c>
      <c r="AC421" s="1" t="s">
        <v>1989</v>
      </c>
      <c r="AD421" s="1" t="s">
        <v>86</v>
      </c>
      <c r="AG421" s="1" t="s">
        <v>31</v>
      </c>
      <c r="AI421" s="1" t="s">
        <v>33</v>
      </c>
      <c r="AO421" s="1" t="s">
        <v>75</v>
      </c>
      <c r="AR421" s="1" t="s">
        <v>615</v>
      </c>
      <c r="AS421" s="1">
        <v>6</v>
      </c>
      <c r="AU421" s="1">
        <v>400</v>
      </c>
      <c r="AV421" s="1" t="s">
        <v>1990</v>
      </c>
      <c r="AW421" s="1" t="s">
        <v>77</v>
      </c>
      <c r="AY421" s="1">
        <v>8</v>
      </c>
      <c r="AZ421" s="1" t="s">
        <v>1991</v>
      </c>
      <c r="BC421" s="1">
        <v>1</v>
      </c>
    </row>
    <row r="422" spans="1:55" ht="12.75" x14ac:dyDescent="0.2">
      <c r="A422" s="1">
        <v>420</v>
      </c>
      <c r="B422" s="1">
        <v>420</v>
      </c>
      <c r="C422" s="1">
        <v>420</v>
      </c>
      <c r="F422" s="1" t="s">
        <v>4</v>
      </c>
      <c r="G422" s="1" t="s">
        <v>5</v>
      </c>
      <c r="H422" s="1" t="s">
        <v>6</v>
      </c>
      <c r="J422" s="2">
        <v>34123</v>
      </c>
      <c r="K422" s="1">
        <v>7</v>
      </c>
      <c r="L422" s="1">
        <v>3</v>
      </c>
      <c r="M422" s="1">
        <v>8</v>
      </c>
      <c r="N422" s="1">
        <v>6</v>
      </c>
      <c r="O422" s="1" t="s">
        <v>135</v>
      </c>
      <c r="P422" s="1">
        <v>1</v>
      </c>
      <c r="U422" s="1">
        <v>1</v>
      </c>
      <c r="V422" s="1" t="s">
        <v>148</v>
      </c>
      <c r="X422" s="1" t="s">
        <v>83</v>
      </c>
      <c r="Z422" s="1" t="s">
        <v>126</v>
      </c>
      <c r="AB422" s="1">
        <v>1</v>
      </c>
      <c r="AD422" s="1" t="s">
        <v>61</v>
      </c>
      <c r="AI422" s="1" t="s">
        <v>33</v>
      </c>
      <c r="AO422" s="1" t="s">
        <v>75</v>
      </c>
      <c r="AQ422" s="1">
        <v>3</v>
      </c>
      <c r="AT422" s="1">
        <v>8</v>
      </c>
      <c r="AU422" s="1">
        <v>10</v>
      </c>
      <c r="AV422" s="1" t="s">
        <v>1992</v>
      </c>
      <c r="AW422" s="1" t="s">
        <v>66</v>
      </c>
      <c r="AY422" s="1">
        <v>9</v>
      </c>
      <c r="AZ422" s="1" t="s">
        <v>1993</v>
      </c>
      <c r="BA422" s="1" t="s">
        <v>1994</v>
      </c>
      <c r="BB422" s="1" t="s">
        <v>1995</v>
      </c>
      <c r="BC422" s="1">
        <v>1</v>
      </c>
    </row>
    <row r="423" spans="1:55" ht="12.75" x14ac:dyDescent="0.2">
      <c r="A423" s="1">
        <v>421</v>
      </c>
      <c r="B423" s="1">
        <v>421</v>
      </c>
      <c r="C423" s="1">
        <v>421</v>
      </c>
      <c r="D423" s="1" t="s">
        <v>2</v>
      </c>
      <c r="E423" s="1" t="s">
        <v>3</v>
      </c>
      <c r="F423" s="1" t="s">
        <v>4</v>
      </c>
      <c r="H423" s="1" t="s">
        <v>6</v>
      </c>
      <c r="J423" s="2">
        <v>34931</v>
      </c>
      <c r="K423" s="1">
        <v>8</v>
      </c>
      <c r="L423" s="1">
        <v>0</v>
      </c>
      <c r="M423" s="1">
        <v>10</v>
      </c>
      <c r="N423" s="1">
        <v>2</v>
      </c>
      <c r="O423" s="1" t="s">
        <v>91</v>
      </c>
      <c r="P423" s="1">
        <v>0</v>
      </c>
      <c r="Q423" s="1" t="s">
        <v>100</v>
      </c>
      <c r="S423" s="1" t="s">
        <v>106</v>
      </c>
      <c r="U423" s="1">
        <v>0</v>
      </c>
      <c r="AD423" s="1" t="s">
        <v>61</v>
      </c>
      <c r="AH423" s="1" t="s">
        <v>32</v>
      </c>
      <c r="AN423" s="1" t="s">
        <v>1070</v>
      </c>
      <c r="AO423" s="1" t="s">
        <v>75</v>
      </c>
      <c r="AR423" s="1">
        <v>25</v>
      </c>
      <c r="AT423" s="1">
        <v>10</v>
      </c>
      <c r="AU423" s="1">
        <v>12</v>
      </c>
      <c r="AV423" s="1" t="s">
        <v>1996</v>
      </c>
      <c r="AW423" s="1" t="s">
        <v>77</v>
      </c>
      <c r="AY423" s="1">
        <v>10</v>
      </c>
      <c r="AZ423" s="1" t="s">
        <v>1997</v>
      </c>
      <c r="BA423" s="1" t="s">
        <v>1998</v>
      </c>
      <c r="BB423" s="1" t="s">
        <v>1999</v>
      </c>
      <c r="BC423" s="1">
        <v>1</v>
      </c>
    </row>
    <row r="424" spans="1:55" ht="12.75" x14ac:dyDescent="0.2">
      <c r="A424" s="1">
        <v>422</v>
      </c>
      <c r="B424" s="1">
        <v>422</v>
      </c>
      <c r="C424" s="1">
        <v>422</v>
      </c>
      <c r="E424" s="1" t="s">
        <v>3</v>
      </c>
      <c r="H424" s="1" t="s">
        <v>6</v>
      </c>
      <c r="J424" s="2">
        <v>33568</v>
      </c>
      <c r="K424" s="1">
        <v>7</v>
      </c>
      <c r="L424" s="1">
        <v>1</v>
      </c>
      <c r="M424" s="1">
        <v>10</v>
      </c>
      <c r="N424" s="1">
        <v>10</v>
      </c>
      <c r="O424" s="1" t="s">
        <v>189</v>
      </c>
      <c r="P424" s="1">
        <v>1</v>
      </c>
      <c r="U424" s="1">
        <v>1</v>
      </c>
      <c r="V424" s="1" t="s">
        <v>31</v>
      </c>
      <c r="X424" s="1" t="s">
        <v>83</v>
      </c>
      <c r="Z424" s="1" t="s">
        <v>94</v>
      </c>
      <c r="AB424" s="1">
        <v>3</v>
      </c>
      <c r="AC424" s="1" t="s">
        <v>2000</v>
      </c>
      <c r="AD424" s="1" t="s">
        <v>61</v>
      </c>
      <c r="AJ424" s="1" t="s">
        <v>34</v>
      </c>
      <c r="AO424" s="1" t="s">
        <v>75</v>
      </c>
      <c r="AR424" s="1">
        <v>15</v>
      </c>
      <c r="AS424" s="1">
        <v>3</v>
      </c>
      <c r="AU424" s="1">
        <v>20</v>
      </c>
      <c r="AV424" s="1" t="s">
        <v>2001</v>
      </c>
      <c r="AW424" s="1" t="s">
        <v>77</v>
      </c>
      <c r="AY424" s="1">
        <v>10</v>
      </c>
      <c r="AZ424" s="1" t="s">
        <v>2002</v>
      </c>
      <c r="BA424" s="1" t="s">
        <v>2003</v>
      </c>
      <c r="BB424" s="1" t="s">
        <v>2004</v>
      </c>
      <c r="BC424" s="1">
        <v>0</v>
      </c>
    </row>
    <row r="425" spans="1:55" ht="12.75" x14ac:dyDescent="0.2">
      <c r="A425" s="1">
        <v>423</v>
      </c>
      <c r="B425" s="1">
        <v>423</v>
      </c>
      <c r="C425" s="1">
        <v>423</v>
      </c>
      <c r="E425" s="1" t="s">
        <v>3</v>
      </c>
      <c r="G425" s="1" t="s">
        <v>5</v>
      </c>
      <c r="J425" s="2">
        <v>29795</v>
      </c>
      <c r="K425" s="1">
        <v>6</v>
      </c>
      <c r="L425" s="1">
        <v>60</v>
      </c>
      <c r="M425" s="1">
        <v>7</v>
      </c>
      <c r="N425" s="1">
        <v>10</v>
      </c>
      <c r="O425" s="1" t="s">
        <v>91</v>
      </c>
      <c r="P425" s="1">
        <v>1</v>
      </c>
      <c r="U425" s="1">
        <v>1</v>
      </c>
      <c r="V425" s="1" t="s">
        <v>213</v>
      </c>
      <c r="X425" s="1" t="s">
        <v>113</v>
      </c>
      <c r="Z425" s="1" t="s">
        <v>94</v>
      </c>
      <c r="AB425" s="1">
        <v>11</v>
      </c>
      <c r="AC425" s="1" t="s">
        <v>2005</v>
      </c>
      <c r="AD425" s="1" t="s">
        <v>86</v>
      </c>
      <c r="AI425" s="1" t="s">
        <v>33</v>
      </c>
      <c r="AO425" s="1" t="s">
        <v>87</v>
      </c>
      <c r="AQ425" s="1">
        <v>4</v>
      </c>
      <c r="AS425" s="1">
        <v>4</v>
      </c>
      <c r="AU425" s="1">
        <v>10</v>
      </c>
      <c r="AV425" s="1" t="s">
        <v>2006</v>
      </c>
      <c r="AW425" s="1" t="s">
        <v>77</v>
      </c>
      <c r="AY425" s="1">
        <v>10</v>
      </c>
      <c r="AZ425" s="1" t="s">
        <v>2007</v>
      </c>
      <c r="BA425" s="1" t="s">
        <v>2008</v>
      </c>
      <c r="BB425" s="1" t="s">
        <v>2009</v>
      </c>
      <c r="BC425" s="1">
        <v>1</v>
      </c>
    </row>
    <row r="426" spans="1:55" ht="12.75" x14ac:dyDescent="0.2">
      <c r="A426" s="1">
        <v>424</v>
      </c>
      <c r="B426" s="1">
        <v>424</v>
      </c>
      <c r="C426" s="1">
        <v>424</v>
      </c>
      <c r="E426" s="1" t="s">
        <v>3</v>
      </c>
      <c r="G426" s="1" t="s">
        <v>5</v>
      </c>
      <c r="J426" s="2">
        <v>34095</v>
      </c>
      <c r="K426" s="1">
        <v>5</v>
      </c>
      <c r="L426" s="1">
        <v>240</v>
      </c>
      <c r="M426" s="1">
        <v>6</v>
      </c>
      <c r="N426" s="1">
        <v>24</v>
      </c>
      <c r="O426" s="1" t="s">
        <v>105</v>
      </c>
      <c r="P426" s="1">
        <v>1</v>
      </c>
      <c r="U426" s="1">
        <v>1</v>
      </c>
      <c r="V426" s="1" t="s">
        <v>213</v>
      </c>
      <c r="X426" s="1" t="s">
        <v>113</v>
      </c>
      <c r="Z426" s="1" t="s">
        <v>94</v>
      </c>
      <c r="AB426" s="1">
        <v>2</v>
      </c>
      <c r="AC426" s="1" t="s">
        <v>2010</v>
      </c>
      <c r="AD426" s="1" t="s">
        <v>362</v>
      </c>
      <c r="AJ426" s="1" t="s">
        <v>34</v>
      </c>
      <c r="AO426" s="1" t="s">
        <v>62</v>
      </c>
      <c r="AQ426" s="1">
        <v>4</v>
      </c>
      <c r="AS426" s="1">
        <v>4</v>
      </c>
      <c r="AU426" s="1">
        <v>12</v>
      </c>
      <c r="AV426" s="1" t="s">
        <v>2011</v>
      </c>
      <c r="AW426" s="1" t="s">
        <v>77</v>
      </c>
      <c r="AY426" s="1">
        <v>10</v>
      </c>
      <c r="AZ426" s="1" t="s">
        <v>2012</v>
      </c>
      <c r="BC426" s="1">
        <v>0</v>
      </c>
    </row>
    <row r="427" spans="1:55" ht="12.75" x14ac:dyDescent="0.2">
      <c r="A427" s="1">
        <v>425</v>
      </c>
      <c r="B427" s="1">
        <v>425</v>
      </c>
      <c r="C427" s="1">
        <v>425</v>
      </c>
      <c r="D427" s="1" t="s">
        <v>2</v>
      </c>
      <c r="J427" s="2">
        <v>22450</v>
      </c>
      <c r="K427" s="1">
        <v>7</v>
      </c>
      <c r="L427" s="1">
        <v>0</v>
      </c>
      <c r="M427" s="1">
        <v>8</v>
      </c>
      <c r="N427" s="1">
        <v>15</v>
      </c>
      <c r="O427" s="1" t="s">
        <v>123</v>
      </c>
      <c r="P427" s="1">
        <v>0</v>
      </c>
      <c r="Q427" s="1" t="s">
        <v>100</v>
      </c>
      <c r="S427" s="1" t="s">
        <v>101</v>
      </c>
      <c r="U427" s="1">
        <v>1</v>
      </c>
      <c r="V427" s="1" t="s">
        <v>411</v>
      </c>
      <c r="X427" s="1" t="s">
        <v>83</v>
      </c>
      <c r="Z427" s="1" t="s">
        <v>94</v>
      </c>
      <c r="AB427" s="1">
        <v>30</v>
      </c>
      <c r="AC427" s="1" t="s">
        <v>112</v>
      </c>
      <c r="AD427" s="1" t="s">
        <v>86</v>
      </c>
      <c r="AH427" s="1" t="s">
        <v>32</v>
      </c>
      <c r="AO427" s="1" t="s">
        <v>75</v>
      </c>
      <c r="AQ427" s="1">
        <v>6</v>
      </c>
      <c r="AS427" s="1">
        <v>6</v>
      </c>
      <c r="AU427" s="1">
        <v>40</v>
      </c>
      <c r="AV427" s="1" t="s">
        <v>2013</v>
      </c>
      <c r="AW427" s="1" t="s">
        <v>77</v>
      </c>
      <c r="AY427" s="1">
        <v>10</v>
      </c>
      <c r="AZ427" s="1" t="s">
        <v>2014</v>
      </c>
      <c r="BA427" s="1" t="s">
        <v>2015</v>
      </c>
      <c r="BB427" s="1" t="s">
        <v>2016</v>
      </c>
      <c r="BC427" s="1">
        <v>1</v>
      </c>
    </row>
    <row r="428" spans="1:55" ht="12.75" x14ac:dyDescent="0.2">
      <c r="A428" s="1">
        <v>426</v>
      </c>
      <c r="B428" s="1">
        <v>426</v>
      </c>
      <c r="C428" s="1">
        <v>426</v>
      </c>
      <c r="F428" s="1" t="s">
        <v>4</v>
      </c>
      <c r="H428" s="1" t="s">
        <v>6</v>
      </c>
      <c r="K428" s="1">
        <v>8</v>
      </c>
      <c r="L428" s="1">
        <v>0</v>
      </c>
      <c r="M428" s="1">
        <v>8</v>
      </c>
      <c r="N428" s="1">
        <v>4</v>
      </c>
      <c r="O428" s="1" t="s">
        <v>303</v>
      </c>
      <c r="P428" s="1">
        <v>0</v>
      </c>
      <c r="Q428" s="1" t="s">
        <v>388</v>
      </c>
      <c r="S428" s="1" t="s">
        <v>101</v>
      </c>
      <c r="U428" s="1">
        <v>0</v>
      </c>
      <c r="AD428" s="1" t="s">
        <v>86</v>
      </c>
      <c r="AI428" s="1" t="s">
        <v>33</v>
      </c>
      <c r="AN428" s="1" t="s">
        <v>2017</v>
      </c>
      <c r="AO428" s="1" t="s">
        <v>163</v>
      </c>
      <c r="AQ428" s="1">
        <v>4</v>
      </c>
      <c r="AS428" s="1">
        <v>6</v>
      </c>
      <c r="AU428" s="1">
        <v>4</v>
      </c>
      <c r="AV428" s="1" t="s">
        <v>1738</v>
      </c>
      <c r="AW428" s="1" t="s">
        <v>77</v>
      </c>
      <c r="AY428" s="1">
        <v>8</v>
      </c>
      <c r="BC428" s="1">
        <v>0</v>
      </c>
    </row>
    <row r="429" spans="1:55" ht="12.75" x14ac:dyDescent="0.2">
      <c r="A429" s="1">
        <v>427</v>
      </c>
      <c r="B429" s="1">
        <v>427</v>
      </c>
      <c r="C429" s="1">
        <v>427</v>
      </c>
      <c r="D429" s="1" t="s">
        <v>2</v>
      </c>
      <c r="J429" s="2">
        <v>29952</v>
      </c>
      <c r="K429" s="1">
        <v>7</v>
      </c>
      <c r="L429" s="1">
        <v>40</v>
      </c>
      <c r="M429" s="1">
        <v>7</v>
      </c>
      <c r="N429" s="1">
        <v>36</v>
      </c>
      <c r="O429" s="1" t="s">
        <v>69</v>
      </c>
      <c r="P429" s="1">
        <v>0</v>
      </c>
      <c r="Q429" s="1" t="s">
        <v>70</v>
      </c>
      <c r="S429" s="1" t="s">
        <v>106</v>
      </c>
      <c r="U429" s="1">
        <v>1</v>
      </c>
      <c r="V429" s="1" t="s">
        <v>7</v>
      </c>
      <c r="X429" s="1" t="s">
        <v>113</v>
      </c>
      <c r="Z429" s="1" t="s">
        <v>418</v>
      </c>
      <c r="AB429" s="1">
        <v>6</v>
      </c>
      <c r="AC429" s="1" t="s">
        <v>2018</v>
      </c>
      <c r="AD429" s="1" t="s">
        <v>1116</v>
      </c>
      <c r="AH429" s="1" t="s">
        <v>32</v>
      </c>
      <c r="AO429" s="1" t="s">
        <v>75</v>
      </c>
      <c r="AQ429" s="1">
        <v>5</v>
      </c>
      <c r="AS429" s="1">
        <v>3</v>
      </c>
      <c r="AU429" s="1">
        <v>3</v>
      </c>
      <c r="AV429" s="1" t="s">
        <v>2019</v>
      </c>
      <c r="AW429" s="1" t="s">
        <v>77</v>
      </c>
      <c r="AY429" s="1">
        <v>7</v>
      </c>
      <c r="AZ429" s="1" t="s">
        <v>2020</v>
      </c>
      <c r="BA429" s="1" t="s">
        <v>2021</v>
      </c>
      <c r="BB429" s="1" t="s">
        <v>2022</v>
      </c>
      <c r="BC429" s="1">
        <v>0</v>
      </c>
    </row>
    <row r="430" spans="1:55" ht="12.75" x14ac:dyDescent="0.2">
      <c r="A430" s="1">
        <v>428</v>
      </c>
      <c r="B430" s="1">
        <v>428</v>
      </c>
      <c r="C430" s="1">
        <v>428</v>
      </c>
      <c r="H430" s="1" t="s">
        <v>6</v>
      </c>
      <c r="J430" s="2">
        <v>34689</v>
      </c>
      <c r="K430" s="1">
        <v>7</v>
      </c>
      <c r="L430" s="1">
        <v>120</v>
      </c>
      <c r="M430" s="1">
        <v>8</v>
      </c>
      <c r="N430" s="1">
        <v>8</v>
      </c>
      <c r="O430" s="1" t="s">
        <v>105</v>
      </c>
      <c r="P430" s="1">
        <v>1</v>
      </c>
      <c r="Q430" s="1" t="s">
        <v>55</v>
      </c>
      <c r="S430" s="1" t="s">
        <v>101</v>
      </c>
      <c r="U430" s="1">
        <v>0</v>
      </c>
      <c r="AD430" s="1" t="s">
        <v>362</v>
      </c>
      <c r="AG430" s="1" t="s">
        <v>31</v>
      </c>
      <c r="AK430" s="1" t="s">
        <v>35</v>
      </c>
      <c r="AO430" s="1" t="s">
        <v>75</v>
      </c>
      <c r="AQ430" s="1">
        <v>6</v>
      </c>
      <c r="AS430" s="1">
        <v>6</v>
      </c>
      <c r="AU430" s="1">
        <v>10</v>
      </c>
      <c r="AV430" s="1" t="s">
        <v>2023</v>
      </c>
      <c r="AW430" s="1" t="s">
        <v>77</v>
      </c>
      <c r="AY430" s="1">
        <v>8</v>
      </c>
      <c r="AZ430" s="1" t="s">
        <v>2024</v>
      </c>
      <c r="BA430" s="1" t="s">
        <v>2025</v>
      </c>
      <c r="BB430" s="1" t="s">
        <v>2026</v>
      </c>
    </row>
    <row r="431" spans="1:55" ht="12.75" x14ac:dyDescent="0.2">
      <c r="A431" s="1">
        <v>429</v>
      </c>
      <c r="B431" s="1">
        <v>429</v>
      </c>
      <c r="C431" s="1">
        <v>429</v>
      </c>
      <c r="D431" s="1" t="s">
        <v>2</v>
      </c>
      <c r="E431" s="1" t="s">
        <v>3</v>
      </c>
      <c r="F431" s="1" t="s">
        <v>4</v>
      </c>
      <c r="J431" s="2">
        <v>29960</v>
      </c>
      <c r="K431" s="1">
        <v>7</v>
      </c>
      <c r="L431" s="1">
        <v>20</v>
      </c>
      <c r="M431" s="1">
        <v>8</v>
      </c>
      <c r="N431" s="1">
        <v>2</v>
      </c>
      <c r="O431" s="1" t="s">
        <v>225</v>
      </c>
      <c r="P431" s="1">
        <v>0</v>
      </c>
      <c r="Q431" s="1" t="s">
        <v>55</v>
      </c>
      <c r="S431" s="1" t="s">
        <v>106</v>
      </c>
      <c r="U431" s="1">
        <v>0</v>
      </c>
      <c r="AD431" s="1" t="s">
        <v>74</v>
      </c>
      <c r="AG431" s="1" t="s">
        <v>31</v>
      </c>
      <c r="AO431" s="1" t="s">
        <v>75</v>
      </c>
      <c r="AR431" s="1">
        <v>10</v>
      </c>
      <c r="AT431" s="1">
        <v>10</v>
      </c>
      <c r="AU431" s="1">
        <v>30</v>
      </c>
      <c r="AV431" s="1" t="s">
        <v>2027</v>
      </c>
      <c r="AW431" s="1" t="s">
        <v>77</v>
      </c>
      <c r="AY431" s="1">
        <v>8</v>
      </c>
      <c r="AZ431" s="1" t="s">
        <v>2028</v>
      </c>
      <c r="BB431" s="1" t="s">
        <v>2029</v>
      </c>
      <c r="BC431" s="1">
        <v>0</v>
      </c>
    </row>
    <row r="432" spans="1:55" ht="12.75" x14ac:dyDescent="0.2">
      <c r="A432" s="1">
        <v>430</v>
      </c>
      <c r="B432" s="1">
        <v>430</v>
      </c>
      <c r="C432" s="1">
        <v>430</v>
      </c>
      <c r="D432" s="1" t="s">
        <v>2</v>
      </c>
      <c r="G432" s="1" t="s">
        <v>5</v>
      </c>
      <c r="H432" s="1" t="s">
        <v>6</v>
      </c>
      <c r="J432" s="2">
        <v>33591</v>
      </c>
      <c r="K432" s="1">
        <v>8</v>
      </c>
      <c r="L432" s="1">
        <v>15</v>
      </c>
      <c r="M432" s="1">
        <v>6</v>
      </c>
      <c r="N432" s="1">
        <v>30</v>
      </c>
      <c r="O432" s="1" t="s">
        <v>335</v>
      </c>
      <c r="P432" s="1">
        <v>0</v>
      </c>
      <c r="Q432" s="1" t="s">
        <v>70</v>
      </c>
      <c r="S432" s="1" t="s">
        <v>71</v>
      </c>
      <c r="U432" s="1">
        <v>1</v>
      </c>
      <c r="V432" s="1" t="s">
        <v>213</v>
      </c>
      <c r="X432" s="1" t="s">
        <v>83</v>
      </c>
      <c r="Z432" s="1" t="s">
        <v>94</v>
      </c>
      <c r="AB432" s="1">
        <v>2</v>
      </c>
      <c r="AC432" s="1" t="s">
        <v>2030</v>
      </c>
      <c r="AD432" s="1" t="s">
        <v>61</v>
      </c>
      <c r="AH432" s="1" t="s">
        <v>32</v>
      </c>
      <c r="AO432" s="1" t="s">
        <v>87</v>
      </c>
      <c r="AQ432" s="1">
        <v>3</v>
      </c>
      <c r="AS432" s="1">
        <v>3</v>
      </c>
      <c r="AU432" s="1">
        <v>5</v>
      </c>
      <c r="AV432" s="1" t="s">
        <v>2031</v>
      </c>
      <c r="AW432" s="1" t="s">
        <v>77</v>
      </c>
      <c r="AY432" s="1">
        <v>9</v>
      </c>
      <c r="AZ432" s="1" t="s">
        <v>2032</v>
      </c>
      <c r="BC432" s="1">
        <v>1</v>
      </c>
    </row>
    <row r="433" spans="1:55" ht="12.75" x14ac:dyDescent="0.2">
      <c r="A433" s="1">
        <v>431</v>
      </c>
      <c r="B433" s="1">
        <v>431</v>
      </c>
      <c r="C433" s="1">
        <v>431</v>
      </c>
      <c r="D433" s="1" t="s">
        <v>2</v>
      </c>
      <c r="F433" s="1" t="s">
        <v>4</v>
      </c>
      <c r="H433" s="1" t="s">
        <v>6</v>
      </c>
      <c r="J433" s="2">
        <v>33238</v>
      </c>
      <c r="K433" s="1">
        <v>6</v>
      </c>
      <c r="L433" s="1">
        <v>0</v>
      </c>
      <c r="M433" s="1">
        <v>4</v>
      </c>
      <c r="N433" s="1">
        <v>4</v>
      </c>
      <c r="O433" s="1" t="s">
        <v>225</v>
      </c>
      <c r="P433" s="1">
        <v>1</v>
      </c>
      <c r="U433" s="1">
        <v>1</v>
      </c>
      <c r="V433" s="1" t="s">
        <v>156</v>
      </c>
      <c r="X433" s="1" t="s">
        <v>349</v>
      </c>
      <c r="Z433" s="1" t="s">
        <v>157</v>
      </c>
      <c r="AB433" s="1">
        <v>0</v>
      </c>
      <c r="AC433" s="1" t="s">
        <v>2033</v>
      </c>
      <c r="AD433" s="1" t="s">
        <v>61</v>
      </c>
      <c r="AG433" s="1" t="s">
        <v>31</v>
      </c>
      <c r="AO433" s="1" t="s">
        <v>75</v>
      </c>
      <c r="AR433" s="1">
        <v>10</v>
      </c>
      <c r="AS433" s="1">
        <v>2</v>
      </c>
      <c r="AU433" s="1">
        <v>8</v>
      </c>
      <c r="AV433" s="1" t="s">
        <v>2034</v>
      </c>
      <c r="AW433" s="1" t="s">
        <v>77</v>
      </c>
      <c r="AY433" s="1">
        <v>10</v>
      </c>
      <c r="AZ433" s="1" t="s">
        <v>2035</v>
      </c>
      <c r="BA433" s="1" t="s">
        <v>2036</v>
      </c>
      <c r="BB433" s="1" t="s">
        <v>2037</v>
      </c>
      <c r="BC433" s="1">
        <v>1</v>
      </c>
    </row>
    <row r="434" spans="1:55" ht="12.75" x14ac:dyDescent="0.2">
      <c r="A434" s="1">
        <v>432</v>
      </c>
      <c r="B434" s="1">
        <v>432</v>
      </c>
      <c r="C434" s="1">
        <v>432</v>
      </c>
      <c r="D434" s="1" t="s">
        <v>2</v>
      </c>
      <c r="J434" s="2">
        <v>30585</v>
      </c>
      <c r="K434" s="1">
        <v>7</v>
      </c>
      <c r="L434" s="1">
        <v>40</v>
      </c>
      <c r="M434" s="1">
        <v>12</v>
      </c>
      <c r="N434" s="1">
        <v>10</v>
      </c>
      <c r="O434" s="1" t="s">
        <v>135</v>
      </c>
      <c r="P434" s="1">
        <v>0</v>
      </c>
      <c r="Q434" s="1" t="s">
        <v>55</v>
      </c>
      <c r="S434" s="1" t="s">
        <v>101</v>
      </c>
      <c r="U434" s="1">
        <v>1</v>
      </c>
      <c r="V434" s="1" t="s">
        <v>82</v>
      </c>
      <c r="X434" s="1" t="s">
        <v>93</v>
      </c>
      <c r="Z434" s="1" t="s">
        <v>84</v>
      </c>
      <c r="AB434" s="1">
        <v>13</v>
      </c>
      <c r="AC434" s="1" t="s">
        <v>2038</v>
      </c>
      <c r="AD434" s="1" t="s">
        <v>86</v>
      </c>
      <c r="AH434" s="1" t="s">
        <v>32</v>
      </c>
      <c r="AJ434" s="1" t="s">
        <v>34</v>
      </c>
      <c r="AO434" s="1" t="s">
        <v>75</v>
      </c>
      <c r="AQ434" s="1">
        <v>6</v>
      </c>
      <c r="AS434" s="1">
        <v>5</v>
      </c>
      <c r="AU434" s="1">
        <v>6</v>
      </c>
      <c r="AV434" s="1" t="s">
        <v>2039</v>
      </c>
      <c r="AW434" s="1" t="s">
        <v>66</v>
      </c>
      <c r="AY434" s="1">
        <v>8</v>
      </c>
      <c r="AZ434" s="1" t="s">
        <v>2040</v>
      </c>
      <c r="BA434" s="1" t="s">
        <v>2041</v>
      </c>
      <c r="BC434" s="1">
        <v>1</v>
      </c>
    </row>
    <row r="435" spans="1:55" ht="12.75" x14ac:dyDescent="0.2">
      <c r="A435" s="1">
        <v>433</v>
      </c>
      <c r="B435" s="1">
        <v>433</v>
      </c>
      <c r="C435" s="1">
        <v>433</v>
      </c>
      <c r="D435" s="1" t="s">
        <v>2</v>
      </c>
      <c r="E435" s="1" t="s">
        <v>3</v>
      </c>
      <c r="J435" s="2">
        <v>31434</v>
      </c>
      <c r="K435" s="1">
        <v>6</v>
      </c>
      <c r="L435" s="1">
        <v>30</v>
      </c>
      <c r="M435" s="1">
        <v>12</v>
      </c>
      <c r="N435" s="1">
        <v>2</v>
      </c>
      <c r="O435" s="1" t="s">
        <v>189</v>
      </c>
      <c r="P435" s="1">
        <v>0</v>
      </c>
      <c r="Q435" s="1" t="s">
        <v>55</v>
      </c>
      <c r="T435" s="1" t="s">
        <v>2042</v>
      </c>
      <c r="U435" s="1">
        <v>1</v>
      </c>
      <c r="V435" s="1" t="s">
        <v>213</v>
      </c>
      <c r="Y435" s="1" t="s">
        <v>2043</v>
      </c>
      <c r="Z435" s="1" t="s">
        <v>108</v>
      </c>
      <c r="AB435" s="1">
        <v>3</v>
      </c>
      <c r="AC435" s="1" t="s">
        <v>2044</v>
      </c>
      <c r="AD435" s="1" t="s">
        <v>86</v>
      </c>
      <c r="AG435" s="1" t="s">
        <v>31</v>
      </c>
      <c r="AO435" s="1" t="s">
        <v>87</v>
      </c>
      <c r="AR435" s="1">
        <v>12</v>
      </c>
      <c r="AS435" s="1">
        <v>5</v>
      </c>
      <c r="AU435" s="1">
        <v>20</v>
      </c>
      <c r="AV435" s="1" t="s">
        <v>2045</v>
      </c>
      <c r="AW435" s="1" t="s">
        <v>77</v>
      </c>
      <c r="AY435" s="1">
        <v>8</v>
      </c>
      <c r="AZ435" s="1" t="s">
        <v>2046</v>
      </c>
      <c r="BA435" s="1" t="s">
        <v>2047</v>
      </c>
      <c r="BB435" s="1" t="s">
        <v>2048</v>
      </c>
      <c r="BC435" s="1">
        <v>1</v>
      </c>
    </row>
    <row r="436" spans="1:55" ht="12.75" x14ac:dyDescent="0.2">
      <c r="A436" s="1">
        <v>434</v>
      </c>
      <c r="B436" s="1">
        <v>434</v>
      </c>
      <c r="C436" s="1">
        <v>434</v>
      </c>
      <c r="H436" s="1" t="s">
        <v>6</v>
      </c>
      <c r="J436" s="2">
        <v>29930</v>
      </c>
      <c r="K436" s="1">
        <v>4</v>
      </c>
      <c r="L436" s="1">
        <v>0</v>
      </c>
      <c r="M436" s="1">
        <v>10</v>
      </c>
      <c r="N436" s="1">
        <v>120</v>
      </c>
      <c r="O436" s="1" t="s">
        <v>69</v>
      </c>
      <c r="P436" s="1">
        <v>0</v>
      </c>
      <c r="Q436" s="1" t="s">
        <v>100</v>
      </c>
      <c r="S436" s="1" t="s">
        <v>101</v>
      </c>
      <c r="U436" s="1">
        <v>1</v>
      </c>
      <c r="V436" s="1" t="s">
        <v>411</v>
      </c>
      <c r="X436" s="1" t="s">
        <v>113</v>
      </c>
      <c r="Z436" s="1" t="s">
        <v>94</v>
      </c>
      <c r="AB436" s="1">
        <v>15</v>
      </c>
      <c r="AD436" s="1" t="s">
        <v>61</v>
      </c>
      <c r="AH436" s="1" t="s">
        <v>32</v>
      </c>
      <c r="AO436" s="1" t="s">
        <v>62</v>
      </c>
      <c r="AQ436" s="1">
        <v>5</v>
      </c>
      <c r="AT436" s="1">
        <v>10</v>
      </c>
      <c r="AU436" s="1">
        <v>20</v>
      </c>
      <c r="AV436" s="1" t="s">
        <v>2049</v>
      </c>
      <c r="AW436" s="1" t="s">
        <v>77</v>
      </c>
      <c r="AY436" s="1">
        <v>10</v>
      </c>
      <c r="AZ436" s="1" t="s">
        <v>2050</v>
      </c>
      <c r="BC436" s="1">
        <v>0</v>
      </c>
    </row>
    <row r="437" spans="1:55" ht="12.75" x14ac:dyDescent="0.2">
      <c r="A437" s="1">
        <v>435</v>
      </c>
      <c r="B437" s="1">
        <v>435</v>
      </c>
      <c r="C437" s="1">
        <v>435</v>
      </c>
      <c r="D437" s="1" t="s">
        <v>2</v>
      </c>
      <c r="G437" s="1" t="s">
        <v>5</v>
      </c>
      <c r="H437" s="1" t="s">
        <v>6</v>
      </c>
      <c r="J437" s="2">
        <v>31833</v>
      </c>
      <c r="K437" s="1">
        <v>8</v>
      </c>
      <c r="L437" s="1">
        <v>60</v>
      </c>
      <c r="M437" s="1">
        <v>12</v>
      </c>
      <c r="N437" s="1">
        <v>20</v>
      </c>
      <c r="O437" s="1" t="s">
        <v>303</v>
      </c>
      <c r="P437" s="1">
        <v>0</v>
      </c>
      <c r="Q437" s="1" t="s">
        <v>55</v>
      </c>
      <c r="S437" s="1" t="s">
        <v>106</v>
      </c>
      <c r="U437" s="1">
        <v>0</v>
      </c>
      <c r="AD437" s="1" t="s">
        <v>86</v>
      </c>
      <c r="AG437" s="1" t="s">
        <v>31</v>
      </c>
      <c r="AO437" s="1" t="s">
        <v>75</v>
      </c>
      <c r="AQ437" s="1">
        <v>3</v>
      </c>
      <c r="AS437" s="1">
        <v>3</v>
      </c>
      <c r="AU437" s="1">
        <v>180</v>
      </c>
      <c r="AV437" s="1" t="s">
        <v>2051</v>
      </c>
      <c r="AW437" s="1" t="s">
        <v>192</v>
      </c>
      <c r="AY437" s="1">
        <v>9</v>
      </c>
      <c r="AZ437" s="1" t="s">
        <v>2052</v>
      </c>
      <c r="BA437" s="1" t="s">
        <v>2053</v>
      </c>
      <c r="BB437" s="1" t="s">
        <v>2054</v>
      </c>
      <c r="BC437" s="1">
        <v>1</v>
      </c>
    </row>
    <row r="438" spans="1:55" ht="12.75" x14ac:dyDescent="0.2">
      <c r="A438" s="1">
        <v>436</v>
      </c>
      <c r="B438" s="1">
        <v>436</v>
      </c>
      <c r="C438" s="1">
        <v>436</v>
      </c>
      <c r="E438" s="1" t="s">
        <v>3</v>
      </c>
      <c r="F438" s="1" t="s">
        <v>4</v>
      </c>
      <c r="H438" s="1" t="s">
        <v>6</v>
      </c>
      <c r="J438" s="2">
        <v>33725</v>
      </c>
      <c r="K438" s="1">
        <v>8</v>
      </c>
      <c r="L438" s="1">
        <v>0</v>
      </c>
      <c r="M438" s="1">
        <v>8</v>
      </c>
      <c r="N438" s="1">
        <v>15</v>
      </c>
      <c r="O438" s="1" t="s">
        <v>99</v>
      </c>
      <c r="P438" s="1">
        <v>1</v>
      </c>
      <c r="U438" s="1">
        <v>0</v>
      </c>
      <c r="AD438" s="1" t="s">
        <v>86</v>
      </c>
      <c r="AJ438" s="1" t="s">
        <v>34</v>
      </c>
      <c r="AO438" s="1" t="s">
        <v>75</v>
      </c>
      <c r="AQ438" s="1">
        <v>3</v>
      </c>
      <c r="AS438" s="1">
        <v>5</v>
      </c>
      <c r="AU438" s="1">
        <v>5</v>
      </c>
      <c r="AV438" s="1" t="s">
        <v>2055</v>
      </c>
      <c r="AW438" s="1" t="s">
        <v>77</v>
      </c>
      <c r="AY438" s="1">
        <v>8</v>
      </c>
      <c r="AZ438" s="1" t="s">
        <v>2056</v>
      </c>
      <c r="BA438" s="1" t="s">
        <v>2057</v>
      </c>
      <c r="BB438" s="1" t="s">
        <v>2058</v>
      </c>
      <c r="BC438" s="1">
        <v>0</v>
      </c>
    </row>
    <row r="439" spans="1:55" ht="12.75" x14ac:dyDescent="0.2">
      <c r="A439" s="1">
        <v>437</v>
      </c>
      <c r="B439" s="1">
        <v>437</v>
      </c>
      <c r="C439" s="1">
        <v>437</v>
      </c>
      <c r="H439" s="1" t="s">
        <v>6</v>
      </c>
      <c r="J439" s="2">
        <v>29313</v>
      </c>
      <c r="K439" s="1">
        <v>7</v>
      </c>
      <c r="L439" s="1">
        <v>50</v>
      </c>
      <c r="M439" s="1">
        <v>8</v>
      </c>
      <c r="N439" s="1">
        <v>3</v>
      </c>
      <c r="O439" s="1" t="s">
        <v>189</v>
      </c>
      <c r="P439" s="1">
        <v>1</v>
      </c>
      <c r="U439" s="1">
        <v>1</v>
      </c>
      <c r="V439" s="1" t="s">
        <v>213</v>
      </c>
      <c r="X439" s="1" t="s">
        <v>83</v>
      </c>
      <c r="Z439" s="1" t="s">
        <v>94</v>
      </c>
      <c r="AB439" s="1">
        <v>12</v>
      </c>
      <c r="AD439" s="1" t="s">
        <v>86</v>
      </c>
      <c r="AJ439" s="1" t="s">
        <v>34</v>
      </c>
      <c r="AO439" s="1" t="s">
        <v>87</v>
      </c>
      <c r="AQ439" s="1">
        <v>3</v>
      </c>
      <c r="AS439" s="1">
        <v>2</v>
      </c>
      <c r="AU439" s="1">
        <v>5</v>
      </c>
      <c r="AV439" s="1" t="s">
        <v>2059</v>
      </c>
      <c r="AW439" s="1" t="s">
        <v>77</v>
      </c>
      <c r="AY439" s="1">
        <v>7</v>
      </c>
      <c r="AZ439" s="1" t="s">
        <v>2060</v>
      </c>
      <c r="BC439" s="1">
        <v>0</v>
      </c>
    </row>
    <row r="440" spans="1:55" ht="12.75" x14ac:dyDescent="0.2">
      <c r="A440" s="1">
        <v>438</v>
      </c>
      <c r="B440" s="1">
        <v>438</v>
      </c>
      <c r="C440" s="1">
        <v>438</v>
      </c>
      <c r="F440" s="1" t="s">
        <v>4</v>
      </c>
      <c r="G440" s="1" t="s">
        <v>5</v>
      </c>
      <c r="J440" s="2">
        <v>34275</v>
      </c>
      <c r="K440" s="1">
        <v>7</v>
      </c>
      <c r="L440" s="1">
        <v>30</v>
      </c>
      <c r="M440" s="1">
        <v>8</v>
      </c>
      <c r="N440" s="1">
        <v>5</v>
      </c>
      <c r="O440" s="1" t="s">
        <v>225</v>
      </c>
      <c r="P440" s="1">
        <v>1</v>
      </c>
      <c r="U440" s="1">
        <v>0</v>
      </c>
      <c r="AD440" s="1" t="s">
        <v>61</v>
      </c>
      <c r="AH440" s="1" t="s">
        <v>32</v>
      </c>
      <c r="AO440" s="1" t="s">
        <v>75</v>
      </c>
      <c r="AQ440" s="1">
        <v>6</v>
      </c>
      <c r="AS440" s="1">
        <v>4</v>
      </c>
      <c r="AU440" s="1">
        <v>30</v>
      </c>
      <c r="AV440" s="1" t="s">
        <v>2061</v>
      </c>
      <c r="AW440" s="1" t="s">
        <v>66</v>
      </c>
      <c r="AY440" s="1">
        <v>9</v>
      </c>
      <c r="AZ440" s="1" t="s">
        <v>2062</v>
      </c>
      <c r="BA440" s="1" t="s">
        <v>2063</v>
      </c>
      <c r="BB440" s="1" t="s">
        <v>2064</v>
      </c>
      <c r="BC440" s="1">
        <v>0</v>
      </c>
    </row>
    <row r="441" spans="1:55" ht="12.75" x14ac:dyDescent="0.2">
      <c r="A441" s="1">
        <v>439</v>
      </c>
      <c r="B441" s="1">
        <v>439</v>
      </c>
      <c r="C441" s="1">
        <v>439</v>
      </c>
      <c r="I441" s="1" t="s">
        <v>2065</v>
      </c>
      <c r="J441" s="2">
        <v>25124</v>
      </c>
      <c r="K441" s="1">
        <v>7</v>
      </c>
      <c r="L441" s="1">
        <v>0</v>
      </c>
      <c r="M441" s="1">
        <v>8</v>
      </c>
      <c r="N441" s="1">
        <v>20</v>
      </c>
      <c r="O441" s="1" t="s">
        <v>123</v>
      </c>
      <c r="P441" s="1">
        <v>1</v>
      </c>
      <c r="U441" s="1">
        <v>1</v>
      </c>
      <c r="V441" s="1" t="s">
        <v>2066</v>
      </c>
      <c r="X441" s="1" t="s">
        <v>144</v>
      </c>
      <c r="Z441" s="1" t="s">
        <v>94</v>
      </c>
      <c r="AB441" s="1">
        <v>25</v>
      </c>
      <c r="AC441" s="1" t="s">
        <v>2067</v>
      </c>
      <c r="AD441" s="1" t="s">
        <v>86</v>
      </c>
      <c r="AI441" s="1" t="s">
        <v>33</v>
      </c>
      <c r="AJ441" s="1" t="s">
        <v>34</v>
      </c>
      <c r="AN441" s="1" t="s">
        <v>2068</v>
      </c>
      <c r="AO441" s="1" t="s">
        <v>75</v>
      </c>
      <c r="AQ441" s="1">
        <v>6</v>
      </c>
      <c r="AS441" s="1">
        <v>6</v>
      </c>
      <c r="AU441" s="1">
        <v>6</v>
      </c>
      <c r="AV441" s="1" t="s">
        <v>2069</v>
      </c>
      <c r="AW441" s="1" t="s">
        <v>77</v>
      </c>
      <c r="AY441" s="1">
        <v>9</v>
      </c>
      <c r="AZ441" s="1" t="s">
        <v>2070</v>
      </c>
      <c r="BA441" s="1" t="s">
        <v>2071</v>
      </c>
      <c r="BB441" s="1" t="s">
        <v>2072</v>
      </c>
      <c r="BC441" s="1">
        <v>1</v>
      </c>
    </row>
    <row r="442" spans="1:55" ht="12.75" x14ac:dyDescent="0.2">
      <c r="A442" s="1">
        <v>440</v>
      </c>
      <c r="B442" s="1">
        <v>440</v>
      </c>
      <c r="C442" s="1">
        <v>440</v>
      </c>
      <c r="E442" s="1" t="s">
        <v>3</v>
      </c>
      <c r="J442" s="2">
        <v>22573</v>
      </c>
      <c r="K442" s="1">
        <v>7</v>
      </c>
      <c r="L442" s="1">
        <v>0</v>
      </c>
      <c r="M442" s="1">
        <v>10</v>
      </c>
      <c r="N442" s="1">
        <v>10</v>
      </c>
      <c r="O442" s="1" t="s">
        <v>135</v>
      </c>
      <c r="P442" s="1">
        <v>1</v>
      </c>
      <c r="U442" s="1">
        <v>1</v>
      </c>
      <c r="V442" s="1" t="s">
        <v>213</v>
      </c>
      <c r="Y442" s="1" t="s">
        <v>2073</v>
      </c>
      <c r="Z442" s="1" t="s">
        <v>571</v>
      </c>
      <c r="AB442" s="1">
        <v>35</v>
      </c>
      <c r="AC442" s="1" t="s">
        <v>2074</v>
      </c>
      <c r="AD442" s="1" t="s">
        <v>74</v>
      </c>
      <c r="AJ442" s="1" t="s">
        <v>34</v>
      </c>
      <c r="AO442" s="1" t="s">
        <v>75</v>
      </c>
      <c r="AQ442" s="1">
        <v>5</v>
      </c>
      <c r="AS442" s="1">
        <v>3</v>
      </c>
      <c r="AU442" s="1">
        <v>10</v>
      </c>
      <c r="AV442" s="1" t="s">
        <v>2075</v>
      </c>
      <c r="AW442" s="1" t="s">
        <v>66</v>
      </c>
      <c r="AY442" s="1">
        <v>10</v>
      </c>
      <c r="AZ442" s="1" t="s">
        <v>2076</v>
      </c>
      <c r="BA442" s="1" t="s">
        <v>2077</v>
      </c>
      <c r="BB442" s="1" t="s">
        <v>141</v>
      </c>
      <c r="BC442" s="1">
        <v>1</v>
      </c>
    </row>
    <row r="443" spans="1:55" ht="12.75" x14ac:dyDescent="0.2">
      <c r="A443" s="1">
        <v>441</v>
      </c>
      <c r="B443" s="1">
        <v>441</v>
      </c>
      <c r="C443" s="1">
        <v>441</v>
      </c>
      <c r="D443" s="1" t="s">
        <v>2</v>
      </c>
      <c r="G443" s="1" t="s">
        <v>5</v>
      </c>
      <c r="H443" s="1" t="s">
        <v>6</v>
      </c>
      <c r="J443" s="2">
        <v>29023</v>
      </c>
      <c r="K443" s="1">
        <v>8</v>
      </c>
      <c r="L443" s="1">
        <v>75</v>
      </c>
      <c r="M443" s="1">
        <v>14</v>
      </c>
      <c r="N443" s="1">
        <v>8</v>
      </c>
      <c r="O443" s="1" t="s">
        <v>99</v>
      </c>
      <c r="P443" s="1">
        <v>1</v>
      </c>
      <c r="U443" s="1">
        <v>1</v>
      </c>
      <c r="V443" s="1" t="s">
        <v>57</v>
      </c>
      <c r="X443" s="1" t="s">
        <v>83</v>
      </c>
      <c r="Z443" s="1" t="s">
        <v>297</v>
      </c>
      <c r="AB443" s="1">
        <v>13</v>
      </c>
      <c r="AC443" s="1" t="s">
        <v>2078</v>
      </c>
      <c r="AD443" s="1" t="s">
        <v>61</v>
      </c>
      <c r="AJ443" s="1" t="s">
        <v>34</v>
      </c>
      <c r="AO443" s="1" t="s">
        <v>75</v>
      </c>
      <c r="AR443" s="1" t="s">
        <v>2079</v>
      </c>
      <c r="AS443" s="1">
        <v>6</v>
      </c>
      <c r="AU443" s="1">
        <v>12</v>
      </c>
      <c r="AV443" s="1" t="s">
        <v>2080</v>
      </c>
      <c r="AW443" s="1" t="s">
        <v>77</v>
      </c>
      <c r="AY443" s="1">
        <v>10</v>
      </c>
      <c r="AZ443" s="1" t="s">
        <v>2081</v>
      </c>
      <c r="BA443" s="1" t="s">
        <v>2082</v>
      </c>
      <c r="BB443" s="1" t="s">
        <v>1390</v>
      </c>
      <c r="BC443" s="1">
        <v>1</v>
      </c>
    </row>
    <row r="444" spans="1:55" ht="12.75" x14ac:dyDescent="0.2">
      <c r="A444" s="1">
        <v>442</v>
      </c>
      <c r="B444" s="1">
        <v>442</v>
      </c>
      <c r="C444" s="1">
        <v>442</v>
      </c>
      <c r="E444" s="1" t="s">
        <v>3</v>
      </c>
      <c r="J444" s="2">
        <v>33732</v>
      </c>
      <c r="K444" s="1">
        <v>7</v>
      </c>
      <c r="L444" s="1">
        <v>0</v>
      </c>
      <c r="M444" s="1">
        <v>12</v>
      </c>
      <c r="N444" s="1">
        <v>20</v>
      </c>
      <c r="O444" s="1" t="s">
        <v>189</v>
      </c>
      <c r="P444" s="1">
        <v>1</v>
      </c>
      <c r="U444" s="1">
        <v>1</v>
      </c>
      <c r="V444" s="1" t="s">
        <v>148</v>
      </c>
      <c r="X444" s="1" t="s">
        <v>83</v>
      </c>
      <c r="Z444" s="1" t="s">
        <v>231</v>
      </c>
      <c r="AB444" s="1">
        <v>3</v>
      </c>
      <c r="AC444" s="1" t="s">
        <v>2083</v>
      </c>
      <c r="AD444" s="1" t="s">
        <v>61</v>
      </c>
      <c r="AI444" s="1" t="s">
        <v>33</v>
      </c>
      <c r="AO444" s="1" t="s">
        <v>62</v>
      </c>
      <c r="AR444" s="1">
        <v>10</v>
      </c>
      <c r="AT444" s="1">
        <v>8</v>
      </c>
      <c r="AU444" s="1">
        <v>8</v>
      </c>
      <c r="AV444" s="1" t="s">
        <v>2084</v>
      </c>
      <c r="AW444" s="1" t="s">
        <v>77</v>
      </c>
      <c r="AY444" s="1">
        <v>9</v>
      </c>
      <c r="AZ444" s="1" t="s">
        <v>2085</v>
      </c>
      <c r="BC444" s="1">
        <v>1</v>
      </c>
    </row>
    <row r="445" spans="1:55" ht="12.75" x14ac:dyDescent="0.2">
      <c r="A445" s="1">
        <v>443</v>
      </c>
      <c r="B445" s="1">
        <v>443</v>
      </c>
      <c r="C445" s="1">
        <v>443</v>
      </c>
      <c r="D445" s="1" t="s">
        <v>2</v>
      </c>
      <c r="E445" s="1" t="s">
        <v>3</v>
      </c>
      <c r="F445" s="1" t="s">
        <v>4</v>
      </c>
      <c r="H445" s="1" t="s">
        <v>6</v>
      </c>
      <c r="J445" s="2">
        <v>32315</v>
      </c>
      <c r="K445" s="1">
        <v>8</v>
      </c>
      <c r="L445" s="1">
        <v>1</v>
      </c>
      <c r="M445" s="1">
        <v>8</v>
      </c>
      <c r="N445" s="1">
        <v>25</v>
      </c>
      <c r="O445" s="1" t="s">
        <v>303</v>
      </c>
      <c r="P445" s="1">
        <v>1</v>
      </c>
      <c r="U445" s="1">
        <v>1</v>
      </c>
      <c r="V445" s="1" t="s">
        <v>213</v>
      </c>
      <c r="X445" s="1" t="s">
        <v>83</v>
      </c>
      <c r="Z445" s="1" t="s">
        <v>94</v>
      </c>
      <c r="AB445" s="1">
        <v>1</v>
      </c>
      <c r="AC445" s="1" t="s">
        <v>77</v>
      </c>
      <c r="AD445" s="1" t="s">
        <v>74</v>
      </c>
      <c r="AG445" s="1" t="s">
        <v>31</v>
      </c>
      <c r="AH445" s="1" t="s">
        <v>32</v>
      </c>
      <c r="AJ445" s="1" t="s">
        <v>34</v>
      </c>
      <c r="AO445" s="1" t="s">
        <v>87</v>
      </c>
      <c r="AQ445" s="1">
        <v>1</v>
      </c>
      <c r="AS445" s="1">
        <v>1</v>
      </c>
      <c r="AU445" s="1">
        <v>30</v>
      </c>
      <c r="AV445" s="1" t="s">
        <v>2086</v>
      </c>
      <c r="AW445" s="1" t="s">
        <v>77</v>
      </c>
      <c r="AY445" s="1">
        <v>10</v>
      </c>
      <c r="AZ445" s="1" t="s">
        <v>2087</v>
      </c>
      <c r="BB445" s="1" t="s">
        <v>2088</v>
      </c>
      <c r="BC445" s="1">
        <v>1</v>
      </c>
    </row>
    <row r="446" spans="1:55" ht="12.75" x14ac:dyDescent="0.2">
      <c r="A446" s="1">
        <v>444</v>
      </c>
      <c r="B446" s="1">
        <v>444</v>
      </c>
      <c r="C446" s="1">
        <v>444</v>
      </c>
      <c r="D446" s="1" t="s">
        <v>2</v>
      </c>
      <c r="J446" s="2">
        <v>23257</v>
      </c>
      <c r="K446" s="1">
        <v>7</v>
      </c>
      <c r="L446" s="1">
        <v>90</v>
      </c>
      <c r="M446" s="1">
        <v>8</v>
      </c>
      <c r="N446" s="1">
        <v>10</v>
      </c>
      <c r="O446" s="1" t="s">
        <v>80</v>
      </c>
      <c r="P446" s="1">
        <v>0</v>
      </c>
      <c r="Q446" s="1" t="s">
        <v>70</v>
      </c>
      <c r="S446" s="1" t="s">
        <v>106</v>
      </c>
      <c r="U446" s="1">
        <v>1</v>
      </c>
      <c r="V446" s="1" t="s">
        <v>406</v>
      </c>
      <c r="X446" s="1" t="s">
        <v>83</v>
      </c>
      <c r="Z446" s="1" t="s">
        <v>59</v>
      </c>
      <c r="AB446" s="1">
        <v>28</v>
      </c>
      <c r="AC446" s="1" t="s">
        <v>2089</v>
      </c>
      <c r="AD446" s="1" t="s">
        <v>74</v>
      </c>
      <c r="AN446" s="1" t="s">
        <v>2090</v>
      </c>
      <c r="AO446" s="1" t="s">
        <v>75</v>
      </c>
      <c r="AQ446" s="1">
        <v>6</v>
      </c>
      <c r="AS446" s="1">
        <v>6</v>
      </c>
      <c r="AU446" s="1">
        <v>10</v>
      </c>
      <c r="AV446" s="1" t="s">
        <v>2091</v>
      </c>
      <c r="AW446" s="1" t="s">
        <v>77</v>
      </c>
      <c r="AY446" s="1">
        <v>9</v>
      </c>
      <c r="AZ446" s="1" t="s">
        <v>2092</v>
      </c>
      <c r="BC446" s="1">
        <v>0</v>
      </c>
    </row>
    <row r="447" spans="1:55" ht="12.75" x14ac:dyDescent="0.2">
      <c r="A447" s="1">
        <v>445</v>
      </c>
      <c r="B447" s="1">
        <v>445</v>
      </c>
      <c r="C447" s="1">
        <v>445</v>
      </c>
      <c r="E447" s="1" t="s">
        <v>3</v>
      </c>
      <c r="G447" s="1" t="s">
        <v>5</v>
      </c>
      <c r="H447" s="1" t="s">
        <v>6</v>
      </c>
      <c r="J447" s="2">
        <v>32727</v>
      </c>
      <c r="K447" s="1">
        <v>5</v>
      </c>
      <c r="L447" s="1">
        <v>0</v>
      </c>
      <c r="M447" s="1">
        <v>16</v>
      </c>
      <c r="N447" s="1">
        <v>2</v>
      </c>
      <c r="O447" s="1" t="s">
        <v>335</v>
      </c>
      <c r="P447" s="1">
        <v>0</v>
      </c>
      <c r="Q447" s="1" t="s">
        <v>100</v>
      </c>
      <c r="S447" s="1" t="s">
        <v>101</v>
      </c>
      <c r="U447" s="1">
        <v>1</v>
      </c>
      <c r="V447" s="1" t="s">
        <v>411</v>
      </c>
      <c r="X447" s="1" t="s">
        <v>58</v>
      </c>
      <c r="Z447" s="1" t="s">
        <v>94</v>
      </c>
      <c r="AB447" s="1">
        <v>5</v>
      </c>
      <c r="AC447" s="1" t="s">
        <v>2093</v>
      </c>
      <c r="AD447" s="1" t="s">
        <v>61</v>
      </c>
      <c r="AJ447" s="1" t="s">
        <v>34</v>
      </c>
      <c r="AO447" s="1" t="s">
        <v>75</v>
      </c>
      <c r="AQ447" s="1">
        <v>6</v>
      </c>
      <c r="AS447" s="1">
        <v>6</v>
      </c>
      <c r="AU447" s="1">
        <v>12</v>
      </c>
      <c r="AV447" s="1" t="s">
        <v>2094</v>
      </c>
      <c r="AW447" s="1" t="s">
        <v>77</v>
      </c>
      <c r="AY447" s="1">
        <v>10</v>
      </c>
      <c r="AZ447" s="1" t="s">
        <v>2095</v>
      </c>
      <c r="BA447" s="1" t="s">
        <v>2096</v>
      </c>
      <c r="BC447" s="1">
        <v>1</v>
      </c>
    </row>
    <row r="448" spans="1:55" ht="12.75" x14ac:dyDescent="0.2">
      <c r="A448" s="1">
        <v>446</v>
      </c>
      <c r="B448" s="1">
        <v>446</v>
      </c>
      <c r="C448" s="1">
        <v>446</v>
      </c>
      <c r="D448" s="1" t="s">
        <v>2</v>
      </c>
      <c r="E448" s="1" t="s">
        <v>3</v>
      </c>
      <c r="H448" s="1" t="s">
        <v>6</v>
      </c>
      <c r="J448" s="2">
        <v>33114</v>
      </c>
      <c r="K448" s="1">
        <v>6</v>
      </c>
      <c r="L448" s="1">
        <v>180</v>
      </c>
      <c r="M448" s="1">
        <v>10</v>
      </c>
      <c r="N448" s="1">
        <v>9</v>
      </c>
      <c r="O448" s="1" t="s">
        <v>99</v>
      </c>
      <c r="P448" s="1">
        <v>1</v>
      </c>
      <c r="U448" s="1">
        <v>1</v>
      </c>
      <c r="V448" s="1" t="s">
        <v>156</v>
      </c>
      <c r="X448" s="1" t="s">
        <v>83</v>
      </c>
      <c r="AA448" s="1" t="s">
        <v>2097</v>
      </c>
      <c r="AB448" s="1">
        <v>1</v>
      </c>
      <c r="AC448" s="1" t="s">
        <v>2098</v>
      </c>
      <c r="AD448" s="1" t="s">
        <v>86</v>
      </c>
      <c r="AJ448" s="1" t="s">
        <v>34</v>
      </c>
      <c r="AO448" s="1" t="s">
        <v>1077</v>
      </c>
      <c r="AR448" s="1">
        <v>10</v>
      </c>
      <c r="AS448" s="1">
        <v>6</v>
      </c>
      <c r="AU448" s="1">
        <v>6</v>
      </c>
      <c r="AV448" s="1" t="s">
        <v>2099</v>
      </c>
      <c r="AW448" s="1" t="s">
        <v>192</v>
      </c>
      <c r="AY448" s="1">
        <v>9</v>
      </c>
      <c r="AZ448" s="1" t="s">
        <v>2100</v>
      </c>
      <c r="BA448" s="1" t="s">
        <v>2101</v>
      </c>
      <c r="BB448" s="1" t="s">
        <v>2102</v>
      </c>
      <c r="BC448" s="1">
        <v>1</v>
      </c>
    </row>
    <row r="449" spans="1:55" ht="12.75" x14ac:dyDescent="0.2">
      <c r="A449" s="1">
        <v>447</v>
      </c>
      <c r="B449" s="1">
        <v>447</v>
      </c>
      <c r="C449" s="1">
        <v>447</v>
      </c>
      <c r="D449" s="1" t="s">
        <v>2</v>
      </c>
      <c r="J449" s="2">
        <v>34025</v>
      </c>
      <c r="K449" s="1">
        <v>9</v>
      </c>
      <c r="L449" s="1">
        <v>1</v>
      </c>
      <c r="M449" s="1">
        <v>6</v>
      </c>
      <c r="N449" s="1">
        <v>5</v>
      </c>
      <c r="O449" s="1" t="s">
        <v>303</v>
      </c>
      <c r="P449" s="1">
        <v>1</v>
      </c>
      <c r="U449" s="1">
        <v>1</v>
      </c>
      <c r="V449" s="1" t="s">
        <v>213</v>
      </c>
      <c r="X449" s="1" t="s">
        <v>83</v>
      </c>
      <c r="Z449" s="1" t="s">
        <v>94</v>
      </c>
      <c r="AB449" s="1">
        <v>2</v>
      </c>
      <c r="AC449" s="1" t="s">
        <v>2103</v>
      </c>
      <c r="AD449" s="1" t="s">
        <v>61</v>
      </c>
      <c r="AH449" s="1" t="s">
        <v>32</v>
      </c>
      <c r="AO449" s="1" t="s">
        <v>87</v>
      </c>
      <c r="AQ449" s="1">
        <v>6</v>
      </c>
      <c r="AS449" s="1">
        <v>5</v>
      </c>
      <c r="AU449" s="1">
        <v>100</v>
      </c>
      <c r="AV449" s="1" t="s">
        <v>2104</v>
      </c>
      <c r="AW449" s="1" t="s">
        <v>77</v>
      </c>
      <c r="AY449" s="1">
        <v>9</v>
      </c>
      <c r="AZ449" s="1" t="s">
        <v>2105</v>
      </c>
      <c r="BA449" s="1" t="s">
        <v>2106</v>
      </c>
      <c r="BC449" s="1">
        <v>1</v>
      </c>
    </row>
    <row r="450" spans="1:55" ht="12.75" x14ac:dyDescent="0.2">
      <c r="A450" s="1">
        <v>448</v>
      </c>
      <c r="B450" s="1">
        <v>448</v>
      </c>
      <c r="C450" s="1">
        <v>448</v>
      </c>
      <c r="E450" s="1" t="s">
        <v>3</v>
      </c>
      <c r="J450" s="2">
        <v>33077</v>
      </c>
      <c r="K450" s="1">
        <v>8</v>
      </c>
      <c r="L450" s="1">
        <v>6</v>
      </c>
      <c r="M450" s="1">
        <v>14</v>
      </c>
      <c r="N450" s="1">
        <v>6</v>
      </c>
      <c r="O450" s="1" t="s">
        <v>54</v>
      </c>
      <c r="P450" s="1">
        <v>0</v>
      </c>
      <c r="Q450" s="1" t="s">
        <v>70</v>
      </c>
      <c r="S450" s="1" t="s">
        <v>106</v>
      </c>
      <c r="U450" s="1">
        <v>1</v>
      </c>
      <c r="V450" s="1" t="s">
        <v>213</v>
      </c>
      <c r="X450" s="1" t="s">
        <v>83</v>
      </c>
      <c r="Z450" s="1" t="s">
        <v>94</v>
      </c>
      <c r="AB450" s="1">
        <v>5</v>
      </c>
      <c r="AC450" s="1" t="s">
        <v>2107</v>
      </c>
      <c r="AD450" s="1" t="s">
        <v>61</v>
      </c>
      <c r="AH450" s="1" t="s">
        <v>32</v>
      </c>
      <c r="AO450" s="1" t="s">
        <v>87</v>
      </c>
      <c r="AQ450" s="1">
        <v>6</v>
      </c>
      <c r="AS450" s="1">
        <v>4</v>
      </c>
      <c r="AU450" s="1">
        <v>3</v>
      </c>
      <c r="AV450" s="1" t="s">
        <v>2108</v>
      </c>
      <c r="AW450" s="1" t="s">
        <v>66</v>
      </c>
      <c r="AY450" s="1">
        <v>10</v>
      </c>
      <c r="AZ450" s="1" t="s">
        <v>2109</v>
      </c>
      <c r="BA450" s="1" t="s">
        <v>2110</v>
      </c>
      <c r="BC450" s="1">
        <v>0</v>
      </c>
    </row>
    <row r="451" spans="1:55" ht="12.75" x14ac:dyDescent="0.2">
      <c r="A451" s="1">
        <v>449</v>
      </c>
      <c r="B451" s="1">
        <v>449</v>
      </c>
      <c r="C451" s="1">
        <v>449</v>
      </c>
      <c r="H451" s="1" t="s">
        <v>6</v>
      </c>
      <c r="J451" s="2">
        <v>27948</v>
      </c>
      <c r="K451" s="1">
        <v>6</v>
      </c>
      <c r="L451" s="1">
        <v>50</v>
      </c>
      <c r="M451" s="1">
        <v>8</v>
      </c>
      <c r="N451" s="1">
        <v>5</v>
      </c>
      <c r="O451" s="1" t="s">
        <v>303</v>
      </c>
      <c r="P451" s="1">
        <v>1</v>
      </c>
      <c r="U451" s="1">
        <v>1</v>
      </c>
      <c r="V451" s="1" t="s">
        <v>1785</v>
      </c>
      <c r="X451" s="1" t="s">
        <v>58</v>
      </c>
      <c r="Z451" s="1" t="s">
        <v>272</v>
      </c>
      <c r="AB451" s="1">
        <v>5</v>
      </c>
      <c r="AC451" s="1" t="s">
        <v>2111</v>
      </c>
      <c r="AD451" s="1" t="s">
        <v>74</v>
      </c>
      <c r="AH451" s="1" t="s">
        <v>32</v>
      </c>
      <c r="AK451" s="1" t="s">
        <v>35</v>
      </c>
      <c r="AO451" s="1" t="s">
        <v>75</v>
      </c>
      <c r="AQ451" s="1">
        <v>5</v>
      </c>
      <c r="AS451" s="1">
        <v>3</v>
      </c>
      <c r="AU451" s="1">
        <v>20</v>
      </c>
      <c r="AV451" s="1" t="s">
        <v>2112</v>
      </c>
      <c r="AX451" s="1" t="s">
        <v>2113</v>
      </c>
      <c r="AY451" s="1">
        <v>9</v>
      </c>
      <c r="AZ451" s="1" t="s">
        <v>2114</v>
      </c>
      <c r="BA451" s="1" t="s">
        <v>1301</v>
      </c>
      <c r="BC451" s="1">
        <v>0</v>
      </c>
    </row>
    <row r="452" spans="1:55" ht="12.75" x14ac:dyDescent="0.2">
      <c r="A452" s="1">
        <v>450</v>
      </c>
      <c r="B452" s="1">
        <v>450</v>
      </c>
      <c r="C452" s="1">
        <v>450</v>
      </c>
      <c r="D452" s="1" t="s">
        <v>2</v>
      </c>
      <c r="H452" s="1" t="s">
        <v>6</v>
      </c>
      <c r="J452" s="2">
        <v>29093</v>
      </c>
      <c r="K452" s="1">
        <v>8</v>
      </c>
      <c r="L452" s="1">
        <v>75</v>
      </c>
      <c r="M452" s="1">
        <v>9</v>
      </c>
      <c r="N452" s="1">
        <v>20</v>
      </c>
      <c r="O452" s="1" t="s">
        <v>99</v>
      </c>
      <c r="P452" s="1">
        <v>0</v>
      </c>
      <c r="Q452" s="1" t="s">
        <v>70</v>
      </c>
      <c r="S452" s="1" t="s">
        <v>101</v>
      </c>
      <c r="U452" s="1">
        <v>1</v>
      </c>
      <c r="V452" s="1" t="s">
        <v>112</v>
      </c>
      <c r="X452" s="1" t="s">
        <v>113</v>
      </c>
      <c r="Z452" s="1" t="s">
        <v>94</v>
      </c>
      <c r="AB452" s="1">
        <v>14</v>
      </c>
      <c r="AC452" s="1" t="s">
        <v>518</v>
      </c>
      <c r="AD452" s="1" t="s">
        <v>86</v>
      </c>
      <c r="AH452" s="1" t="s">
        <v>32</v>
      </c>
      <c r="AO452" s="1" t="s">
        <v>75</v>
      </c>
      <c r="AQ452" s="1">
        <v>6</v>
      </c>
      <c r="AT452" s="1">
        <v>10</v>
      </c>
      <c r="AU452" s="1">
        <v>15</v>
      </c>
      <c r="AV452" s="1" t="s">
        <v>2115</v>
      </c>
      <c r="AX452" s="1" t="s">
        <v>2116</v>
      </c>
      <c r="AY452" s="1">
        <v>10</v>
      </c>
      <c r="AZ452" s="1" t="s">
        <v>2117</v>
      </c>
      <c r="BA452" s="1" t="s">
        <v>2118</v>
      </c>
      <c r="BB452" s="1" t="s">
        <v>118</v>
      </c>
      <c r="BC452" s="1">
        <v>1</v>
      </c>
    </row>
    <row r="453" spans="1:55" ht="12.75" x14ac:dyDescent="0.2">
      <c r="A453" s="1">
        <v>451</v>
      </c>
      <c r="B453" s="1">
        <v>451</v>
      </c>
      <c r="C453" s="1">
        <v>451</v>
      </c>
      <c r="D453" s="1" t="s">
        <v>2</v>
      </c>
      <c r="G453" s="1" t="s">
        <v>5</v>
      </c>
      <c r="H453" s="1" t="s">
        <v>6</v>
      </c>
      <c r="J453" s="2">
        <v>32527</v>
      </c>
      <c r="K453" s="1">
        <v>8</v>
      </c>
      <c r="L453" s="1">
        <v>0</v>
      </c>
      <c r="M453" s="1">
        <v>10</v>
      </c>
      <c r="N453" s="1">
        <v>60</v>
      </c>
      <c r="O453" s="1" t="s">
        <v>123</v>
      </c>
      <c r="P453" s="1">
        <v>1</v>
      </c>
      <c r="U453" s="1">
        <v>1</v>
      </c>
      <c r="V453" s="1" t="s">
        <v>171</v>
      </c>
      <c r="X453" s="1" t="s">
        <v>349</v>
      </c>
      <c r="Z453" s="1" t="s">
        <v>94</v>
      </c>
      <c r="AB453" s="1">
        <v>1</v>
      </c>
      <c r="AC453" s="1" t="s">
        <v>2119</v>
      </c>
      <c r="AD453" s="1" t="s">
        <v>61</v>
      </c>
      <c r="AH453" s="1" t="s">
        <v>32</v>
      </c>
      <c r="AI453" s="1" t="s">
        <v>33</v>
      </c>
      <c r="AO453" s="1" t="s">
        <v>62</v>
      </c>
      <c r="AQ453" s="1">
        <v>5</v>
      </c>
      <c r="AS453" s="1">
        <v>2</v>
      </c>
      <c r="AU453" s="1">
        <v>6</v>
      </c>
      <c r="AV453" s="1" t="s">
        <v>2120</v>
      </c>
      <c r="AW453" s="1" t="s">
        <v>77</v>
      </c>
      <c r="AY453" s="1">
        <v>7</v>
      </c>
      <c r="AZ453" s="1" t="s">
        <v>2121</v>
      </c>
      <c r="BA453" s="1" t="s">
        <v>2122</v>
      </c>
      <c r="BB453" s="1" t="s">
        <v>2123</v>
      </c>
      <c r="BC453" s="1">
        <v>0</v>
      </c>
    </row>
    <row r="454" spans="1:55" ht="12.75" x14ac:dyDescent="0.2">
      <c r="A454" s="1">
        <v>452</v>
      </c>
      <c r="B454" s="1">
        <v>452</v>
      </c>
      <c r="C454" s="1">
        <v>452</v>
      </c>
      <c r="D454" s="1" t="s">
        <v>2</v>
      </c>
      <c r="J454" s="2">
        <v>27608</v>
      </c>
      <c r="K454" s="1">
        <v>7</v>
      </c>
      <c r="L454" s="1">
        <v>70</v>
      </c>
      <c r="M454" s="1">
        <v>8</v>
      </c>
      <c r="N454" s="1">
        <v>50</v>
      </c>
      <c r="O454" s="1" t="s">
        <v>123</v>
      </c>
      <c r="P454" s="1">
        <v>1</v>
      </c>
      <c r="U454" s="1">
        <v>1</v>
      </c>
      <c r="V454" s="1" t="s">
        <v>213</v>
      </c>
      <c r="X454" s="1" t="s">
        <v>83</v>
      </c>
      <c r="Z454" s="1" t="s">
        <v>310</v>
      </c>
      <c r="AB454" s="1">
        <v>15</v>
      </c>
      <c r="AC454" s="1" t="s">
        <v>2124</v>
      </c>
      <c r="AD454" s="1" t="s">
        <v>86</v>
      </c>
      <c r="AI454" s="1" t="s">
        <v>33</v>
      </c>
      <c r="AO454" s="1" t="s">
        <v>75</v>
      </c>
      <c r="AQ454" s="1">
        <v>6</v>
      </c>
      <c r="AS454" s="1">
        <v>4</v>
      </c>
      <c r="AU454" s="1">
        <v>25</v>
      </c>
      <c r="AV454" s="1" t="s">
        <v>332</v>
      </c>
      <c r="AW454" s="1" t="s">
        <v>77</v>
      </c>
      <c r="AY454" s="1">
        <v>7</v>
      </c>
      <c r="AZ454" s="1" t="s">
        <v>1772</v>
      </c>
      <c r="BC454" s="1">
        <v>0</v>
      </c>
    </row>
    <row r="455" spans="1:55" ht="12.75" x14ac:dyDescent="0.2">
      <c r="A455" s="1">
        <v>453</v>
      </c>
      <c r="B455" s="1">
        <v>453</v>
      </c>
      <c r="C455" s="1">
        <v>453</v>
      </c>
      <c r="E455" s="1" t="s">
        <v>3</v>
      </c>
      <c r="J455" s="2">
        <v>31265</v>
      </c>
      <c r="K455" s="1">
        <v>7</v>
      </c>
      <c r="L455" s="1">
        <v>0</v>
      </c>
      <c r="M455" s="1">
        <v>6</v>
      </c>
      <c r="N455" s="1">
        <v>20</v>
      </c>
      <c r="O455" s="1" t="s">
        <v>69</v>
      </c>
      <c r="P455" s="1">
        <v>0</v>
      </c>
      <c r="Q455" s="1" t="s">
        <v>55</v>
      </c>
      <c r="S455" s="1" t="s">
        <v>56</v>
      </c>
      <c r="U455" s="1">
        <v>1</v>
      </c>
      <c r="V455" s="1" t="s">
        <v>156</v>
      </c>
      <c r="X455" s="1" t="s">
        <v>83</v>
      </c>
      <c r="Z455" s="1" t="s">
        <v>94</v>
      </c>
      <c r="AB455" s="1">
        <v>2</v>
      </c>
      <c r="AD455" s="1" t="s">
        <v>86</v>
      </c>
      <c r="AJ455" s="1" t="s">
        <v>34</v>
      </c>
      <c r="AO455" s="1" t="s">
        <v>62</v>
      </c>
      <c r="AQ455" s="1">
        <v>5</v>
      </c>
      <c r="AS455" s="1">
        <v>5</v>
      </c>
      <c r="AU455" s="1">
        <v>10</v>
      </c>
      <c r="AV455" s="1" t="s">
        <v>695</v>
      </c>
      <c r="AW455" s="1" t="s">
        <v>66</v>
      </c>
      <c r="AY455" s="1">
        <v>7</v>
      </c>
      <c r="AZ455" s="1" t="s">
        <v>2125</v>
      </c>
      <c r="BC455" s="1">
        <v>0</v>
      </c>
    </row>
    <row r="456" spans="1:55" ht="12.75" x14ac:dyDescent="0.2">
      <c r="A456" s="1">
        <v>454</v>
      </c>
      <c r="B456" s="1">
        <v>454</v>
      </c>
      <c r="C456" s="1">
        <v>454</v>
      </c>
      <c r="E456" s="1" t="s">
        <v>3</v>
      </c>
      <c r="J456" s="2">
        <v>30445</v>
      </c>
      <c r="K456" s="1">
        <v>7</v>
      </c>
      <c r="L456" s="1">
        <v>30</v>
      </c>
      <c r="M456" s="1">
        <v>15</v>
      </c>
      <c r="N456" s="1">
        <v>8</v>
      </c>
      <c r="O456" s="1" t="s">
        <v>105</v>
      </c>
      <c r="P456" s="1">
        <v>1</v>
      </c>
      <c r="U456" s="1">
        <v>1</v>
      </c>
      <c r="V456" s="1" t="s">
        <v>213</v>
      </c>
      <c r="X456" s="1" t="s">
        <v>58</v>
      </c>
      <c r="Z456" s="1" t="s">
        <v>418</v>
      </c>
      <c r="AB456" s="1">
        <v>14</v>
      </c>
      <c r="AC456" s="1" t="s">
        <v>2126</v>
      </c>
      <c r="AD456" s="1" t="s">
        <v>61</v>
      </c>
      <c r="AJ456" s="1" t="s">
        <v>34</v>
      </c>
      <c r="AO456" s="1" t="s">
        <v>62</v>
      </c>
      <c r="AQ456" s="1">
        <v>5</v>
      </c>
      <c r="AS456" s="1">
        <v>4</v>
      </c>
      <c r="AU456" s="1">
        <v>12</v>
      </c>
      <c r="AV456" s="1" t="s">
        <v>2127</v>
      </c>
      <c r="AW456" s="1" t="s">
        <v>77</v>
      </c>
      <c r="AY456" s="1">
        <v>10</v>
      </c>
      <c r="AZ456" s="1" t="s">
        <v>2128</v>
      </c>
      <c r="BA456" s="1" t="s">
        <v>2118</v>
      </c>
      <c r="BB456" s="1" t="s">
        <v>2129</v>
      </c>
      <c r="BC456" s="1">
        <v>1</v>
      </c>
    </row>
    <row r="457" spans="1:55" ht="12.75" x14ac:dyDescent="0.2">
      <c r="A457" s="1">
        <v>455</v>
      </c>
      <c r="B457" s="1">
        <v>455</v>
      </c>
      <c r="C457" s="1">
        <v>455</v>
      </c>
      <c r="D457" s="1" t="s">
        <v>2</v>
      </c>
      <c r="H457" s="1" t="s">
        <v>6</v>
      </c>
      <c r="J457" s="2">
        <v>32097</v>
      </c>
      <c r="K457" s="1">
        <v>7</v>
      </c>
      <c r="L457" s="1">
        <v>0</v>
      </c>
      <c r="M457" s="1">
        <v>8</v>
      </c>
      <c r="N457" s="1">
        <v>50</v>
      </c>
      <c r="O457" s="1" t="s">
        <v>303</v>
      </c>
      <c r="P457" s="1">
        <v>1</v>
      </c>
      <c r="U457" s="1">
        <v>0</v>
      </c>
      <c r="AD457" s="1" t="s">
        <v>86</v>
      </c>
      <c r="AE457" s="1" t="s">
        <v>29</v>
      </c>
      <c r="AG457" s="1" t="s">
        <v>31</v>
      </c>
      <c r="AH457" s="1" t="s">
        <v>32</v>
      </c>
      <c r="AO457" s="1" t="s">
        <v>75</v>
      </c>
      <c r="AR457" s="1">
        <v>20</v>
      </c>
      <c r="AT457" s="1">
        <v>10</v>
      </c>
      <c r="AU457" s="1">
        <v>5</v>
      </c>
      <c r="AV457" s="1" t="s">
        <v>2130</v>
      </c>
      <c r="AX457" s="1" t="s">
        <v>2131</v>
      </c>
      <c r="AY457" s="1">
        <v>9</v>
      </c>
      <c r="AZ457" s="1" t="s">
        <v>2132</v>
      </c>
      <c r="BA457" s="1" t="s">
        <v>2133</v>
      </c>
      <c r="BB457" s="1" t="s">
        <v>2134</v>
      </c>
      <c r="BC457" s="1">
        <v>1</v>
      </c>
    </row>
    <row r="458" spans="1:55" ht="12.75" x14ac:dyDescent="0.2">
      <c r="A458" s="1">
        <v>456</v>
      </c>
      <c r="B458" s="1">
        <v>456</v>
      </c>
      <c r="C458" s="1">
        <v>456</v>
      </c>
      <c r="D458" s="1" t="s">
        <v>2</v>
      </c>
      <c r="G458" s="1" t="s">
        <v>5</v>
      </c>
      <c r="H458" s="1" t="s">
        <v>6</v>
      </c>
      <c r="J458" s="2">
        <v>35411</v>
      </c>
      <c r="K458" s="1">
        <v>7</v>
      </c>
      <c r="L458" s="1">
        <v>50</v>
      </c>
      <c r="M458" s="1">
        <v>9</v>
      </c>
      <c r="N458" s="1">
        <v>15</v>
      </c>
      <c r="O458" s="1" t="s">
        <v>99</v>
      </c>
      <c r="P458" s="1">
        <v>1</v>
      </c>
      <c r="U458" s="1">
        <v>0</v>
      </c>
      <c r="AD458" s="1" t="s">
        <v>61</v>
      </c>
      <c r="AH458" s="1" t="s">
        <v>32</v>
      </c>
      <c r="AO458" s="1" t="s">
        <v>75</v>
      </c>
      <c r="AQ458" s="1">
        <v>5</v>
      </c>
      <c r="AS458" s="1">
        <v>6</v>
      </c>
      <c r="AU458" s="1">
        <v>14</v>
      </c>
      <c r="AV458" s="1" t="s">
        <v>2135</v>
      </c>
      <c r="AW458" s="1" t="s">
        <v>66</v>
      </c>
      <c r="AY458" s="1">
        <v>10</v>
      </c>
      <c r="AZ458" s="1" t="s">
        <v>2136</v>
      </c>
      <c r="BA458" s="1" t="s">
        <v>2137</v>
      </c>
      <c r="BB458" s="1" t="s">
        <v>2138</v>
      </c>
      <c r="BC458" s="1">
        <v>1</v>
      </c>
    </row>
    <row r="459" spans="1:55" ht="12.75" x14ac:dyDescent="0.2">
      <c r="A459" s="1">
        <v>457</v>
      </c>
      <c r="B459" s="1">
        <v>457</v>
      </c>
      <c r="C459" s="1">
        <v>457</v>
      </c>
      <c r="H459" s="1" t="s">
        <v>6</v>
      </c>
      <c r="J459" s="2">
        <v>28051</v>
      </c>
      <c r="K459" s="1">
        <v>8</v>
      </c>
      <c r="L459" s="1">
        <v>10</v>
      </c>
      <c r="M459" s="1">
        <v>14</v>
      </c>
      <c r="N459" s="1">
        <v>0</v>
      </c>
      <c r="O459" s="1" t="s">
        <v>189</v>
      </c>
      <c r="P459" s="1">
        <v>0</v>
      </c>
      <c r="Q459" s="1" t="s">
        <v>100</v>
      </c>
      <c r="S459" s="1" t="s">
        <v>106</v>
      </c>
      <c r="U459" s="1">
        <v>1</v>
      </c>
      <c r="V459" s="1" t="s">
        <v>406</v>
      </c>
      <c r="X459" s="1" t="s">
        <v>83</v>
      </c>
      <c r="Z459" s="1" t="s">
        <v>94</v>
      </c>
      <c r="AB459" s="1">
        <v>10</v>
      </c>
      <c r="AD459" s="1" t="s">
        <v>74</v>
      </c>
      <c r="AJ459" s="1" t="s">
        <v>34</v>
      </c>
      <c r="AO459" s="1" t="s">
        <v>75</v>
      </c>
      <c r="AQ459" s="1">
        <v>5</v>
      </c>
      <c r="AS459" s="1">
        <v>4</v>
      </c>
      <c r="AU459" s="1">
        <v>12</v>
      </c>
      <c r="AV459" s="1" t="s">
        <v>2139</v>
      </c>
      <c r="AW459" s="1" t="s">
        <v>66</v>
      </c>
      <c r="AY459" s="1">
        <v>9</v>
      </c>
      <c r="AZ459" s="1" t="s">
        <v>2140</v>
      </c>
      <c r="BA459" s="1" t="s">
        <v>2141</v>
      </c>
      <c r="BB459" s="1" t="s">
        <v>2142</v>
      </c>
      <c r="BC459" s="1">
        <v>0</v>
      </c>
    </row>
    <row r="460" spans="1:55" ht="12.75" x14ac:dyDescent="0.2">
      <c r="A460" s="1">
        <v>458</v>
      </c>
      <c r="B460" s="1">
        <v>458</v>
      </c>
      <c r="C460" s="1">
        <v>458</v>
      </c>
      <c r="D460" s="1" t="s">
        <v>2</v>
      </c>
      <c r="F460" s="1" t="s">
        <v>4</v>
      </c>
      <c r="G460" s="1" t="s">
        <v>5</v>
      </c>
      <c r="H460" s="1" t="s">
        <v>6</v>
      </c>
      <c r="J460" s="2">
        <v>35749</v>
      </c>
      <c r="K460" s="1">
        <v>7</v>
      </c>
      <c r="L460" s="1">
        <v>120</v>
      </c>
      <c r="M460" s="1">
        <v>15</v>
      </c>
      <c r="N460" s="1">
        <v>100</v>
      </c>
      <c r="O460" s="1" t="s">
        <v>105</v>
      </c>
      <c r="P460" s="1">
        <v>0</v>
      </c>
      <c r="Q460" s="1" t="s">
        <v>136</v>
      </c>
      <c r="T460" s="1" t="s">
        <v>2143</v>
      </c>
      <c r="U460" s="1">
        <v>0</v>
      </c>
      <c r="AD460" s="1" t="s">
        <v>61</v>
      </c>
      <c r="AJ460" s="1" t="s">
        <v>34</v>
      </c>
      <c r="AO460" s="1" t="s">
        <v>62</v>
      </c>
      <c r="AQ460" s="1">
        <v>6</v>
      </c>
      <c r="AS460" s="1">
        <v>6</v>
      </c>
      <c r="AU460" s="1">
        <v>4</v>
      </c>
      <c r="AV460" s="1" t="s">
        <v>2144</v>
      </c>
      <c r="AW460" s="1" t="s">
        <v>66</v>
      </c>
      <c r="AY460" s="1">
        <v>9</v>
      </c>
      <c r="AZ460" s="1" t="s">
        <v>2145</v>
      </c>
      <c r="BA460" s="1" t="s">
        <v>2146</v>
      </c>
      <c r="BC460" s="1">
        <v>1</v>
      </c>
    </row>
    <row r="461" spans="1:55" ht="12.75" x14ac:dyDescent="0.2">
      <c r="A461" s="1">
        <v>459</v>
      </c>
      <c r="B461" s="1">
        <v>459</v>
      </c>
      <c r="C461" s="1">
        <v>459</v>
      </c>
      <c r="D461" s="1" t="s">
        <v>2</v>
      </c>
      <c r="E461" s="1" t="s">
        <v>3</v>
      </c>
      <c r="J461" s="2">
        <v>26900</v>
      </c>
      <c r="K461" s="1">
        <v>6</v>
      </c>
      <c r="L461" s="1">
        <v>60</v>
      </c>
      <c r="M461" s="1">
        <v>16</v>
      </c>
      <c r="N461" s="1">
        <v>10</v>
      </c>
      <c r="O461" s="1" t="s">
        <v>105</v>
      </c>
      <c r="P461" s="1">
        <v>0</v>
      </c>
      <c r="Q461" s="1" t="s">
        <v>100</v>
      </c>
      <c r="S461" s="1" t="s">
        <v>101</v>
      </c>
      <c r="U461" s="1">
        <v>0</v>
      </c>
      <c r="AD461" s="1" t="s">
        <v>86</v>
      </c>
      <c r="AG461" s="1" t="s">
        <v>31</v>
      </c>
      <c r="AO461" s="1" t="s">
        <v>75</v>
      </c>
      <c r="AR461" s="1">
        <v>40</v>
      </c>
      <c r="AT461" s="1">
        <v>20</v>
      </c>
      <c r="AU461" s="1">
        <v>25</v>
      </c>
      <c r="AV461" s="1" t="s">
        <v>2147</v>
      </c>
      <c r="AW461" s="1" t="s">
        <v>77</v>
      </c>
      <c r="AY461" s="1">
        <v>9</v>
      </c>
      <c r="AZ461" s="1" t="s">
        <v>2148</v>
      </c>
      <c r="BA461" s="1" t="s">
        <v>2149</v>
      </c>
      <c r="BB461" s="1" t="s">
        <v>2150</v>
      </c>
      <c r="BC461" s="1">
        <v>1</v>
      </c>
    </row>
    <row r="462" spans="1:55" ht="12.75" x14ac:dyDescent="0.2">
      <c r="A462" s="1">
        <v>460</v>
      </c>
      <c r="B462" s="1">
        <v>460</v>
      </c>
      <c r="C462" s="1">
        <v>460</v>
      </c>
      <c r="D462" s="1" t="s">
        <v>2</v>
      </c>
      <c r="J462" s="2">
        <v>32226</v>
      </c>
      <c r="K462" s="1">
        <v>6</v>
      </c>
      <c r="L462" s="1">
        <v>20</v>
      </c>
      <c r="M462" s="1">
        <v>8</v>
      </c>
      <c r="N462" s="1">
        <v>3</v>
      </c>
      <c r="O462" s="1" t="s">
        <v>303</v>
      </c>
      <c r="P462" s="1">
        <v>1</v>
      </c>
      <c r="U462" s="1">
        <v>1</v>
      </c>
      <c r="V462" s="1" t="s">
        <v>213</v>
      </c>
      <c r="X462" s="1" t="s">
        <v>113</v>
      </c>
      <c r="Z462" s="1" t="s">
        <v>94</v>
      </c>
      <c r="AB462" s="1">
        <v>2</v>
      </c>
      <c r="AC462" s="1" t="s">
        <v>1693</v>
      </c>
      <c r="AD462" s="1" t="s">
        <v>86</v>
      </c>
      <c r="AH462" s="1" t="s">
        <v>32</v>
      </c>
      <c r="AP462" s="1" t="s">
        <v>2151</v>
      </c>
      <c r="AQ462" s="1">
        <v>5</v>
      </c>
      <c r="AS462" s="1">
        <v>5</v>
      </c>
      <c r="AU462" s="1">
        <v>20</v>
      </c>
      <c r="AV462" s="1" t="s">
        <v>2152</v>
      </c>
      <c r="AW462" s="1" t="s">
        <v>66</v>
      </c>
      <c r="AY462" s="1">
        <v>10</v>
      </c>
      <c r="AZ462" s="1" t="s">
        <v>78</v>
      </c>
      <c r="BA462" s="1" t="s">
        <v>78</v>
      </c>
      <c r="BB462" s="1" t="s">
        <v>290</v>
      </c>
      <c r="BC462" s="1">
        <v>0</v>
      </c>
    </row>
    <row r="463" spans="1:55" ht="12.75" x14ac:dyDescent="0.2">
      <c r="A463" s="1">
        <v>461</v>
      </c>
      <c r="B463" s="1">
        <v>461</v>
      </c>
      <c r="C463" s="1">
        <v>461</v>
      </c>
      <c r="D463" s="1" t="s">
        <v>2</v>
      </c>
      <c r="H463" s="1" t="s">
        <v>6</v>
      </c>
      <c r="J463" s="2">
        <v>27921</v>
      </c>
      <c r="K463" s="1">
        <v>6</v>
      </c>
      <c r="L463" s="1">
        <v>0</v>
      </c>
      <c r="M463" s="1">
        <v>5</v>
      </c>
      <c r="N463" s="1">
        <v>5</v>
      </c>
      <c r="O463" s="1" t="s">
        <v>135</v>
      </c>
      <c r="P463" s="1">
        <v>0</v>
      </c>
      <c r="Q463" s="1" t="s">
        <v>100</v>
      </c>
      <c r="S463" s="1" t="s">
        <v>101</v>
      </c>
      <c r="U463" s="1">
        <v>1</v>
      </c>
      <c r="V463" s="1" t="s">
        <v>112</v>
      </c>
      <c r="X463" s="1" t="s">
        <v>113</v>
      </c>
      <c r="Z463" s="1" t="s">
        <v>94</v>
      </c>
      <c r="AB463" s="1">
        <v>15</v>
      </c>
      <c r="AD463" s="1" t="s">
        <v>86</v>
      </c>
      <c r="AM463" s="1" t="s">
        <v>37</v>
      </c>
      <c r="AW463" s="1" t="s">
        <v>190</v>
      </c>
      <c r="AY463" s="1">
        <v>8</v>
      </c>
      <c r="AZ463" s="1" t="s">
        <v>2153</v>
      </c>
      <c r="BA463" s="1" t="s">
        <v>2154</v>
      </c>
      <c r="BB463" s="1" t="s">
        <v>2155</v>
      </c>
      <c r="BC463" s="1">
        <v>0</v>
      </c>
    </row>
    <row r="464" spans="1:55" ht="12.75" x14ac:dyDescent="0.2">
      <c r="A464" s="1">
        <v>462</v>
      </c>
      <c r="B464" s="1">
        <v>462</v>
      </c>
      <c r="C464" s="1">
        <v>462</v>
      </c>
      <c r="D464" s="1" t="s">
        <v>2</v>
      </c>
      <c r="J464" s="2">
        <v>33863</v>
      </c>
      <c r="K464" s="1">
        <v>7</v>
      </c>
      <c r="L464" s="1">
        <v>0</v>
      </c>
      <c r="M464" s="1">
        <v>15</v>
      </c>
      <c r="N464" s="1">
        <v>5</v>
      </c>
      <c r="O464" s="1" t="s">
        <v>123</v>
      </c>
      <c r="P464" s="1">
        <v>0</v>
      </c>
      <c r="Q464" s="1" t="s">
        <v>55</v>
      </c>
      <c r="S464" s="1" t="s">
        <v>101</v>
      </c>
      <c r="U464" s="1">
        <v>0</v>
      </c>
      <c r="AD464" s="1" t="s">
        <v>86</v>
      </c>
      <c r="AJ464" s="1" t="s">
        <v>34</v>
      </c>
      <c r="AO464" s="1" t="s">
        <v>75</v>
      </c>
      <c r="AQ464" s="1">
        <v>5</v>
      </c>
      <c r="AS464" s="1">
        <v>5</v>
      </c>
      <c r="AU464" s="1">
        <v>100</v>
      </c>
      <c r="AV464" s="1" t="s">
        <v>2156</v>
      </c>
      <c r="AW464" s="1" t="s">
        <v>77</v>
      </c>
      <c r="AY464" s="1">
        <v>10</v>
      </c>
      <c r="AZ464" s="1" t="s">
        <v>2157</v>
      </c>
      <c r="BA464" s="1" t="s">
        <v>2158</v>
      </c>
      <c r="BC464" s="1">
        <v>1</v>
      </c>
    </row>
    <row r="465" spans="1:55" ht="12.75" x14ac:dyDescent="0.2">
      <c r="A465" s="1">
        <v>463</v>
      </c>
      <c r="B465" s="1">
        <v>463</v>
      </c>
      <c r="C465" s="1">
        <v>463</v>
      </c>
      <c r="D465" s="1" t="s">
        <v>2</v>
      </c>
      <c r="J465" s="2">
        <v>31904</v>
      </c>
      <c r="K465" s="1">
        <v>8</v>
      </c>
      <c r="L465" s="1">
        <v>0</v>
      </c>
      <c r="M465" s="1">
        <v>10</v>
      </c>
      <c r="N465" s="1">
        <v>12</v>
      </c>
      <c r="O465" s="1" t="s">
        <v>189</v>
      </c>
      <c r="P465" s="1">
        <v>0</v>
      </c>
      <c r="Q465" s="1" t="s">
        <v>55</v>
      </c>
      <c r="S465" s="1" t="s">
        <v>56</v>
      </c>
      <c r="U465" s="1">
        <v>0</v>
      </c>
      <c r="AD465" s="1" t="s">
        <v>61</v>
      </c>
      <c r="AG465" s="1" t="s">
        <v>31</v>
      </c>
      <c r="AO465" s="1" t="s">
        <v>75</v>
      </c>
      <c r="AQ465" s="1">
        <v>5</v>
      </c>
      <c r="AS465" s="1">
        <v>5</v>
      </c>
      <c r="AU465" s="1">
        <v>5</v>
      </c>
      <c r="AV465" s="1" t="s">
        <v>2159</v>
      </c>
      <c r="AW465" s="1" t="s">
        <v>77</v>
      </c>
      <c r="AY465" s="1">
        <v>8</v>
      </c>
      <c r="AZ465" s="1" t="s">
        <v>78</v>
      </c>
      <c r="BA465" s="1" t="s">
        <v>2160</v>
      </c>
      <c r="BB465" s="1" t="s">
        <v>2161</v>
      </c>
      <c r="BC465" s="1">
        <v>1</v>
      </c>
    </row>
    <row r="466" spans="1:55" ht="12.75" x14ac:dyDescent="0.2">
      <c r="A466" s="1">
        <v>464</v>
      </c>
      <c r="B466" s="1">
        <v>464</v>
      </c>
      <c r="C466" s="1">
        <v>464</v>
      </c>
      <c r="D466" s="1" t="s">
        <v>2</v>
      </c>
      <c r="F466" s="1" t="s">
        <v>4</v>
      </c>
      <c r="H466" s="1" t="s">
        <v>6</v>
      </c>
      <c r="J466" s="2">
        <v>29535</v>
      </c>
      <c r="K466" s="1">
        <v>7</v>
      </c>
      <c r="L466" s="1">
        <v>0</v>
      </c>
      <c r="M466" s="1">
        <v>10</v>
      </c>
      <c r="N466" s="1">
        <v>0</v>
      </c>
      <c r="O466" s="1" t="s">
        <v>123</v>
      </c>
      <c r="P466" s="1">
        <v>0</v>
      </c>
      <c r="Q466" s="1" t="s">
        <v>70</v>
      </c>
      <c r="S466" s="1" t="s">
        <v>101</v>
      </c>
      <c r="U466" s="1">
        <v>1</v>
      </c>
      <c r="V466" s="1" t="s">
        <v>156</v>
      </c>
      <c r="X466" s="1" t="s">
        <v>83</v>
      </c>
      <c r="Z466" s="1" t="s">
        <v>94</v>
      </c>
      <c r="AB466" s="1">
        <v>1</v>
      </c>
      <c r="AC466" s="1" t="s">
        <v>115</v>
      </c>
      <c r="AD466" s="1" t="s">
        <v>86</v>
      </c>
      <c r="AG466" s="1" t="s">
        <v>31</v>
      </c>
      <c r="AO466" s="1" t="s">
        <v>87</v>
      </c>
      <c r="AQ466" s="1">
        <v>6</v>
      </c>
      <c r="AS466" s="1">
        <v>3</v>
      </c>
      <c r="AU466" s="1">
        <v>8</v>
      </c>
      <c r="AV466" s="1" t="s">
        <v>2162</v>
      </c>
      <c r="AX466" s="1" t="s">
        <v>1873</v>
      </c>
      <c r="AY466" s="1">
        <v>6</v>
      </c>
      <c r="AZ466" s="1" t="s">
        <v>2163</v>
      </c>
      <c r="BA466" s="1" t="s">
        <v>2164</v>
      </c>
      <c r="BC466" s="1">
        <v>1</v>
      </c>
    </row>
    <row r="467" spans="1:55" ht="12.75" x14ac:dyDescent="0.2">
      <c r="A467" s="1">
        <v>465</v>
      </c>
      <c r="B467" s="1">
        <v>465</v>
      </c>
      <c r="C467" s="1">
        <v>465</v>
      </c>
      <c r="D467" s="1" t="s">
        <v>2</v>
      </c>
      <c r="H467" s="1" t="s">
        <v>6</v>
      </c>
      <c r="J467" s="2">
        <v>31458</v>
      </c>
      <c r="K467" s="1">
        <v>7</v>
      </c>
      <c r="L467" s="1">
        <v>90</v>
      </c>
      <c r="M467" s="1">
        <v>14</v>
      </c>
      <c r="N467" s="1">
        <v>0</v>
      </c>
      <c r="O467" s="1" t="s">
        <v>69</v>
      </c>
      <c r="P467" s="1">
        <v>0</v>
      </c>
      <c r="Q467" s="1" t="s">
        <v>136</v>
      </c>
      <c r="S467" s="1" t="s">
        <v>101</v>
      </c>
      <c r="U467" s="1">
        <v>1</v>
      </c>
      <c r="W467" s="1" t="s">
        <v>2165</v>
      </c>
      <c r="X467" s="1" t="s">
        <v>113</v>
      </c>
      <c r="Z467" s="1" t="s">
        <v>59</v>
      </c>
      <c r="AB467" s="1">
        <v>1</v>
      </c>
      <c r="AC467" s="1" t="s">
        <v>2033</v>
      </c>
      <c r="AD467" s="1" t="s">
        <v>61</v>
      </c>
      <c r="AG467" s="1" t="s">
        <v>31</v>
      </c>
      <c r="AH467" s="1" t="s">
        <v>32</v>
      </c>
      <c r="AI467" s="1" t="s">
        <v>33</v>
      </c>
      <c r="AJ467" s="1" t="s">
        <v>34</v>
      </c>
      <c r="AK467" s="1" t="s">
        <v>35</v>
      </c>
      <c r="AO467" s="1" t="s">
        <v>75</v>
      </c>
      <c r="AR467" s="1">
        <v>10</v>
      </c>
      <c r="AT467" s="1">
        <v>8</v>
      </c>
      <c r="AU467" s="1">
        <v>12</v>
      </c>
      <c r="AV467" s="1" t="s">
        <v>2166</v>
      </c>
      <c r="AX467" s="1" t="s">
        <v>2167</v>
      </c>
      <c r="AY467" s="1">
        <v>9</v>
      </c>
      <c r="AZ467" s="1" t="s">
        <v>2168</v>
      </c>
      <c r="BA467" s="1" t="s">
        <v>2169</v>
      </c>
      <c r="BB467" s="1" t="s">
        <v>2170</v>
      </c>
    </row>
    <row r="468" spans="1:55" ht="12.75" x14ac:dyDescent="0.2">
      <c r="A468" s="1">
        <v>466</v>
      </c>
      <c r="B468" s="1">
        <v>466</v>
      </c>
      <c r="C468" s="1">
        <v>466</v>
      </c>
      <c r="E468" s="1" t="s">
        <v>3</v>
      </c>
      <c r="H468" s="1" t="s">
        <v>6</v>
      </c>
      <c r="J468" s="2">
        <v>20026</v>
      </c>
      <c r="K468" s="1">
        <v>6</v>
      </c>
      <c r="L468" s="1">
        <v>48</v>
      </c>
      <c r="M468" s="1">
        <v>10</v>
      </c>
      <c r="N468" s="1">
        <v>4</v>
      </c>
      <c r="O468" s="1" t="s">
        <v>303</v>
      </c>
      <c r="P468" s="1">
        <v>0</v>
      </c>
      <c r="Q468" s="1" t="s">
        <v>100</v>
      </c>
      <c r="S468" s="1" t="s">
        <v>101</v>
      </c>
      <c r="U468" s="1">
        <v>1</v>
      </c>
      <c r="V468" s="1" t="s">
        <v>411</v>
      </c>
      <c r="X468" s="1" t="s">
        <v>58</v>
      </c>
      <c r="Z468" s="1" t="s">
        <v>94</v>
      </c>
      <c r="AB468" s="1">
        <v>40</v>
      </c>
      <c r="AC468" s="1" t="s">
        <v>2171</v>
      </c>
      <c r="AD468" s="1" t="s">
        <v>86</v>
      </c>
      <c r="AH468" s="1" t="s">
        <v>32</v>
      </c>
      <c r="AO468" s="1" t="s">
        <v>75</v>
      </c>
      <c r="AQ468" s="1">
        <v>6</v>
      </c>
      <c r="AS468" s="1">
        <v>6</v>
      </c>
      <c r="AU468" s="1">
        <v>100</v>
      </c>
      <c r="AV468" s="1" t="s">
        <v>2172</v>
      </c>
      <c r="AW468" s="1" t="s">
        <v>77</v>
      </c>
      <c r="AY468" s="1">
        <v>9</v>
      </c>
      <c r="AZ468" s="1" t="s">
        <v>2173</v>
      </c>
      <c r="BA468" s="1" t="s">
        <v>2174</v>
      </c>
      <c r="BC468" s="1">
        <v>1</v>
      </c>
    </row>
    <row r="469" spans="1:55" ht="12.75" x14ac:dyDescent="0.2">
      <c r="A469" s="1">
        <v>467</v>
      </c>
      <c r="B469" s="1">
        <v>467</v>
      </c>
      <c r="C469" s="1">
        <v>467</v>
      </c>
      <c r="D469" s="1" t="s">
        <v>2</v>
      </c>
      <c r="J469" s="2">
        <v>29644</v>
      </c>
      <c r="K469" s="1">
        <v>7</v>
      </c>
      <c r="L469" s="1">
        <v>0</v>
      </c>
      <c r="M469" s="1">
        <v>11</v>
      </c>
      <c r="N469" s="1">
        <v>12</v>
      </c>
      <c r="O469" s="1" t="s">
        <v>123</v>
      </c>
      <c r="P469" s="1">
        <v>1</v>
      </c>
      <c r="U469" s="1">
        <v>1</v>
      </c>
      <c r="V469" s="1" t="s">
        <v>137</v>
      </c>
      <c r="X469" s="1" t="s">
        <v>93</v>
      </c>
      <c r="Z469" s="1" t="s">
        <v>94</v>
      </c>
      <c r="AB469" s="1">
        <v>18</v>
      </c>
      <c r="AC469" s="1" t="s">
        <v>2175</v>
      </c>
      <c r="AD469" s="1" t="s">
        <v>362</v>
      </c>
      <c r="AJ469" s="1" t="s">
        <v>34</v>
      </c>
      <c r="AO469" s="1" t="s">
        <v>62</v>
      </c>
      <c r="AR469" s="1">
        <v>20</v>
      </c>
      <c r="AT469" s="1">
        <v>10</v>
      </c>
      <c r="AU469" s="1">
        <v>30</v>
      </c>
      <c r="AV469" s="1" t="s">
        <v>2176</v>
      </c>
      <c r="AX469" s="4" t="s">
        <v>2177</v>
      </c>
      <c r="AY469" s="1">
        <v>10</v>
      </c>
      <c r="AZ469" s="1" t="s">
        <v>2178</v>
      </c>
      <c r="BA469" s="1" t="s">
        <v>2179</v>
      </c>
      <c r="BB469" s="1" t="s">
        <v>2180</v>
      </c>
      <c r="BC469" s="1">
        <v>0</v>
      </c>
    </row>
    <row r="470" spans="1:55" ht="12.75" x14ac:dyDescent="0.2">
      <c r="A470" s="1">
        <v>468</v>
      </c>
      <c r="B470" s="1">
        <v>468</v>
      </c>
      <c r="C470" s="1">
        <v>468</v>
      </c>
      <c r="D470" s="1" t="s">
        <v>2</v>
      </c>
      <c r="J470" s="2">
        <v>34587</v>
      </c>
      <c r="K470" s="1">
        <v>7</v>
      </c>
      <c r="L470" s="1">
        <v>0</v>
      </c>
      <c r="M470" s="1">
        <v>9</v>
      </c>
      <c r="N470" s="1">
        <v>3</v>
      </c>
      <c r="O470" s="1" t="s">
        <v>91</v>
      </c>
      <c r="P470" s="1">
        <v>1</v>
      </c>
      <c r="U470" s="1">
        <v>1</v>
      </c>
      <c r="V470" s="1" t="s">
        <v>32</v>
      </c>
      <c r="X470" s="1" t="s">
        <v>113</v>
      </c>
      <c r="Z470" s="1" t="s">
        <v>59</v>
      </c>
      <c r="AB470" s="1">
        <v>0</v>
      </c>
      <c r="AC470" s="1" t="s">
        <v>60</v>
      </c>
      <c r="AD470" s="1" t="s">
        <v>61</v>
      </c>
      <c r="AH470" s="1" t="s">
        <v>32</v>
      </c>
      <c r="AO470" s="1" t="s">
        <v>62</v>
      </c>
      <c r="AQ470" s="1">
        <v>6</v>
      </c>
      <c r="AS470" s="1">
        <v>6</v>
      </c>
      <c r="AU470" s="1">
        <v>10</v>
      </c>
      <c r="AV470" s="1" t="s">
        <v>2181</v>
      </c>
      <c r="AW470" s="1" t="s">
        <v>77</v>
      </c>
      <c r="AY470" s="1">
        <v>10</v>
      </c>
      <c r="AZ470" s="1" t="s">
        <v>2182</v>
      </c>
      <c r="BA470" s="1" t="s">
        <v>2183</v>
      </c>
      <c r="BB470" s="1" t="s">
        <v>2184</v>
      </c>
      <c r="BC470" s="1">
        <v>1</v>
      </c>
    </row>
    <row r="471" spans="1:55" ht="12.75" x14ac:dyDescent="0.2">
      <c r="A471" s="1">
        <v>469</v>
      </c>
      <c r="B471" s="1">
        <v>469</v>
      </c>
      <c r="C471" s="1">
        <v>469</v>
      </c>
      <c r="D471" s="1" t="s">
        <v>2</v>
      </c>
      <c r="E471" s="1" t="s">
        <v>3</v>
      </c>
      <c r="H471" s="1" t="s">
        <v>6</v>
      </c>
      <c r="J471" s="2">
        <v>28762</v>
      </c>
      <c r="K471" s="1">
        <v>4</v>
      </c>
      <c r="L471" s="1">
        <v>180</v>
      </c>
      <c r="M471" s="1">
        <v>12</v>
      </c>
      <c r="N471" s="1">
        <v>10</v>
      </c>
      <c r="O471" s="1" t="s">
        <v>335</v>
      </c>
      <c r="P471" s="1">
        <v>1</v>
      </c>
      <c r="U471" s="1">
        <v>1</v>
      </c>
      <c r="V471" s="1" t="s">
        <v>406</v>
      </c>
      <c r="Y471" s="1" t="s">
        <v>291</v>
      </c>
      <c r="Z471" s="1" t="s">
        <v>94</v>
      </c>
      <c r="AB471" s="1">
        <v>14</v>
      </c>
      <c r="AC471" s="1" t="s">
        <v>2185</v>
      </c>
      <c r="AD471" s="1" t="s">
        <v>74</v>
      </c>
      <c r="AH471" s="1" t="s">
        <v>32</v>
      </c>
      <c r="AI471" s="1" t="s">
        <v>33</v>
      </c>
      <c r="AJ471" s="1" t="s">
        <v>34</v>
      </c>
      <c r="AK471" s="1" t="s">
        <v>35</v>
      </c>
      <c r="AO471" s="1" t="s">
        <v>62</v>
      </c>
      <c r="AR471" s="1">
        <v>30</v>
      </c>
      <c r="AS471" s="1">
        <v>6</v>
      </c>
      <c r="AU471" s="1">
        <v>60</v>
      </c>
      <c r="AV471" s="1" t="s">
        <v>2186</v>
      </c>
      <c r="AW471" s="1" t="s">
        <v>66</v>
      </c>
      <c r="AY471" s="1">
        <v>10</v>
      </c>
      <c r="AZ471" s="1" t="s">
        <v>2187</v>
      </c>
      <c r="BA471" s="1" t="s">
        <v>2188</v>
      </c>
      <c r="BB471" s="1" t="s">
        <v>2189</v>
      </c>
      <c r="BC471" s="1">
        <v>0</v>
      </c>
    </row>
    <row r="472" spans="1:55" ht="12.75" x14ac:dyDescent="0.2">
      <c r="A472" s="1">
        <v>470</v>
      </c>
      <c r="B472" s="1">
        <v>470</v>
      </c>
      <c r="C472" s="1">
        <v>470</v>
      </c>
      <c r="H472" s="1" t="s">
        <v>6</v>
      </c>
      <c r="J472" s="2">
        <v>30896</v>
      </c>
      <c r="K472" s="1">
        <v>6</v>
      </c>
      <c r="L472" s="1">
        <v>120</v>
      </c>
      <c r="M472" s="1">
        <v>12</v>
      </c>
      <c r="N472" s="1">
        <v>12</v>
      </c>
      <c r="O472" s="1" t="s">
        <v>225</v>
      </c>
      <c r="P472" s="1">
        <v>1</v>
      </c>
      <c r="U472" s="1">
        <v>1</v>
      </c>
      <c r="W472" s="1" t="s">
        <v>2190</v>
      </c>
      <c r="X472" s="1" t="s">
        <v>58</v>
      </c>
      <c r="Z472" s="1" t="s">
        <v>355</v>
      </c>
      <c r="AB472" s="1">
        <v>7</v>
      </c>
      <c r="AC472" s="1" t="s">
        <v>2191</v>
      </c>
      <c r="AD472" s="1" t="s">
        <v>86</v>
      </c>
      <c r="AJ472" s="1" t="s">
        <v>34</v>
      </c>
      <c r="AO472" s="1" t="s">
        <v>75</v>
      </c>
      <c r="AQ472" s="1">
        <v>4</v>
      </c>
      <c r="AS472" s="1">
        <v>4</v>
      </c>
      <c r="AU472" s="1">
        <v>4</v>
      </c>
      <c r="AV472" s="1" t="s">
        <v>2192</v>
      </c>
      <c r="AW472" s="1" t="s">
        <v>77</v>
      </c>
      <c r="AY472" s="1">
        <v>8</v>
      </c>
      <c r="AZ472" s="1" t="s">
        <v>2193</v>
      </c>
      <c r="BA472" s="1" t="s">
        <v>2194</v>
      </c>
      <c r="BB472" s="1" t="s">
        <v>2195</v>
      </c>
      <c r="BC472" s="1">
        <v>0</v>
      </c>
    </row>
    <row r="473" spans="1:55" ht="12.75" x14ac:dyDescent="0.2">
      <c r="A473" s="1">
        <v>471</v>
      </c>
      <c r="B473" s="1">
        <v>471</v>
      </c>
      <c r="C473" s="1">
        <v>471</v>
      </c>
      <c r="E473" s="1" t="s">
        <v>3</v>
      </c>
      <c r="J473" s="2">
        <v>32413</v>
      </c>
      <c r="K473" s="1">
        <v>6</v>
      </c>
      <c r="L473" s="1">
        <v>120</v>
      </c>
      <c r="M473" s="1">
        <v>14</v>
      </c>
      <c r="N473" s="1">
        <v>50</v>
      </c>
      <c r="O473" s="1" t="s">
        <v>225</v>
      </c>
      <c r="P473" s="1">
        <v>0</v>
      </c>
      <c r="Q473" s="1" t="s">
        <v>55</v>
      </c>
      <c r="S473" s="1" t="s">
        <v>101</v>
      </c>
      <c r="U473" s="1">
        <v>1</v>
      </c>
      <c r="V473" s="1" t="s">
        <v>137</v>
      </c>
      <c r="X473" s="1" t="s">
        <v>144</v>
      </c>
      <c r="Z473" s="1" t="s">
        <v>94</v>
      </c>
      <c r="AB473" s="1">
        <v>1</v>
      </c>
      <c r="AC473" s="1" t="s">
        <v>2196</v>
      </c>
      <c r="AD473" s="1" t="s">
        <v>362</v>
      </c>
      <c r="AH473" s="1" t="s">
        <v>32</v>
      </c>
      <c r="AO473" s="1" t="s">
        <v>87</v>
      </c>
      <c r="AR473" s="1">
        <v>25</v>
      </c>
      <c r="AT473" s="1">
        <v>15</v>
      </c>
      <c r="AU473" s="1">
        <v>5</v>
      </c>
      <c r="AV473" s="1" t="s">
        <v>248</v>
      </c>
      <c r="AW473" s="1" t="s">
        <v>66</v>
      </c>
      <c r="AY473" s="1">
        <v>10</v>
      </c>
      <c r="AZ473" s="1" t="s">
        <v>2197</v>
      </c>
      <c r="BA473" s="1" t="s">
        <v>2198</v>
      </c>
      <c r="BB473" s="1" t="s">
        <v>2199</v>
      </c>
      <c r="BC473" s="1">
        <v>1</v>
      </c>
    </row>
    <row r="474" spans="1:55" ht="12.75" x14ac:dyDescent="0.2">
      <c r="A474" s="1">
        <v>472</v>
      </c>
      <c r="B474" s="1">
        <v>472</v>
      </c>
      <c r="C474" s="1">
        <v>472</v>
      </c>
      <c r="D474" s="1" t="s">
        <v>2</v>
      </c>
      <c r="J474" s="2">
        <v>26816</v>
      </c>
      <c r="K474" s="1">
        <v>7</v>
      </c>
      <c r="L474" s="1">
        <v>0</v>
      </c>
      <c r="M474" s="1">
        <v>6</v>
      </c>
      <c r="N474" s="1">
        <v>10</v>
      </c>
      <c r="O474" s="1" t="s">
        <v>80</v>
      </c>
      <c r="P474" s="1">
        <v>1</v>
      </c>
      <c r="U474" s="1">
        <v>1</v>
      </c>
      <c r="V474" s="1" t="s">
        <v>7</v>
      </c>
      <c r="Y474" s="1" t="s">
        <v>2200</v>
      </c>
      <c r="Z474" s="1" t="s">
        <v>157</v>
      </c>
      <c r="AB474" s="1">
        <v>10</v>
      </c>
      <c r="AC474" s="1" t="s">
        <v>2201</v>
      </c>
      <c r="AD474" s="1" t="s">
        <v>362</v>
      </c>
      <c r="AJ474" s="1" t="s">
        <v>34</v>
      </c>
      <c r="AO474" s="1" t="s">
        <v>75</v>
      </c>
      <c r="AQ474" s="1">
        <v>5</v>
      </c>
      <c r="AS474" s="1">
        <v>2</v>
      </c>
      <c r="AU474" s="1">
        <v>10</v>
      </c>
      <c r="AV474" s="1" t="s">
        <v>2202</v>
      </c>
      <c r="AW474" s="1" t="s">
        <v>77</v>
      </c>
      <c r="AY474" s="1">
        <v>10</v>
      </c>
      <c r="AZ474" s="1" t="s">
        <v>2203</v>
      </c>
      <c r="BA474" s="1" t="s">
        <v>2204</v>
      </c>
      <c r="BB474" s="1" t="s">
        <v>2205</v>
      </c>
      <c r="BC474" s="1">
        <v>1</v>
      </c>
    </row>
    <row r="475" spans="1:55" ht="12.75" x14ac:dyDescent="0.2">
      <c r="A475" s="1">
        <v>473</v>
      </c>
      <c r="B475" s="1">
        <v>473</v>
      </c>
      <c r="C475" s="1">
        <v>473</v>
      </c>
      <c r="D475" s="1" t="s">
        <v>2</v>
      </c>
      <c r="J475" s="2">
        <v>29434</v>
      </c>
      <c r="K475" s="1">
        <v>7</v>
      </c>
      <c r="L475" s="1">
        <v>50</v>
      </c>
      <c r="M475" s="1">
        <v>8</v>
      </c>
      <c r="N475" s="1">
        <v>4</v>
      </c>
      <c r="O475" s="1" t="s">
        <v>123</v>
      </c>
      <c r="P475" s="1">
        <v>1</v>
      </c>
      <c r="U475" s="1">
        <v>1</v>
      </c>
      <c r="V475" s="1" t="s">
        <v>406</v>
      </c>
      <c r="X475" s="1" t="s">
        <v>83</v>
      </c>
      <c r="Z475" s="1" t="s">
        <v>126</v>
      </c>
      <c r="AB475" s="1">
        <v>12</v>
      </c>
      <c r="AC475" s="1" t="s">
        <v>2206</v>
      </c>
      <c r="AD475" s="1" t="s">
        <v>74</v>
      </c>
      <c r="AJ475" s="1" t="s">
        <v>34</v>
      </c>
      <c r="AO475" s="1" t="s">
        <v>75</v>
      </c>
      <c r="AQ475" s="1">
        <v>3</v>
      </c>
      <c r="AS475" s="1">
        <v>4</v>
      </c>
      <c r="AU475" s="1">
        <v>7</v>
      </c>
      <c r="AV475" s="1" t="s">
        <v>2207</v>
      </c>
      <c r="AW475" s="1" t="s">
        <v>66</v>
      </c>
      <c r="AY475" s="1">
        <v>10</v>
      </c>
      <c r="AZ475" s="1" t="s">
        <v>2208</v>
      </c>
      <c r="BA475" s="1" t="s">
        <v>2209</v>
      </c>
      <c r="BB475" s="1" t="s">
        <v>2210</v>
      </c>
      <c r="BC475" s="1">
        <v>1</v>
      </c>
    </row>
    <row r="476" spans="1:55" ht="12.75" x14ac:dyDescent="0.2">
      <c r="A476" s="1">
        <v>474</v>
      </c>
      <c r="B476" s="1">
        <v>474</v>
      </c>
      <c r="C476" s="1">
        <v>474</v>
      </c>
      <c r="H476" s="1" t="s">
        <v>6</v>
      </c>
      <c r="J476" s="2">
        <v>30294</v>
      </c>
      <c r="K476" s="1">
        <v>8</v>
      </c>
      <c r="L476" s="1">
        <v>25</v>
      </c>
      <c r="M476" s="1">
        <v>10</v>
      </c>
      <c r="N476" s="1">
        <v>40</v>
      </c>
      <c r="O476" s="1" t="s">
        <v>123</v>
      </c>
      <c r="P476" s="1">
        <v>1</v>
      </c>
      <c r="U476" s="1">
        <v>1</v>
      </c>
      <c r="V476" s="1" t="s">
        <v>148</v>
      </c>
      <c r="X476" s="1" t="s">
        <v>83</v>
      </c>
      <c r="Z476" s="1" t="s">
        <v>157</v>
      </c>
      <c r="AB476" s="1">
        <v>5</v>
      </c>
      <c r="AC476" s="1" t="s">
        <v>1518</v>
      </c>
      <c r="AD476" s="1" t="s">
        <v>74</v>
      </c>
      <c r="AH476" s="1" t="s">
        <v>32</v>
      </c>
      <c r="AO476" s="1" t="s">
        <v>75</v>
      </c>
      <c r="AQ476" s="1">
        <v>4</v>
      </c>
      <c r="AS476" s="1">
        <v>3</v>
      </c>
      <c r="AU476" s="1">
        <v>120</v>
      </c>
      <c r="AV476" s="1" t="s">
        <v>2211</v>
      </c>
      <c r="AX476" s="1" t="s">
        <v>2116</v>
      </c>
      <c r="AY476" s="1">
        <v>9</v>
      </c>
      <c r="AZ476" s="1" t="s">
        <v>78</v>
      </c>
      <c r="BA476" s="1" t="s">
        <v>2212</v>
      </c>
      <c r="BB476" s="1" t="s">
        <v>1667</v>
      </c>
      <c r="BC476" s="1">
        <v>0</v>
      </c>
    </row>
    <row r="477" spans="1:55" ht="12.75" x14ac:dyDescent="0.2">
      <c r="A477" s="1">
        <v>475</v>
      </c>
      <c r="B477" s="1">
        <v>475</v>
      </c>
      <c r="C477" s="1">
        <v>475</v>
      </c>
      <c r="D477" s="1" t="s">
        <v>2</v>
      </c>
      <c r="E477" s="1" t="s">
        <v>3</v>
      </c>
      <c r="H477" s="1" t="s">
        <v>6</v>
      </c>
      <c r="J477" s="2">
        <v>30738</v>
      </c>
      <c r="K477" s="1">
        <v>8</v>
      </c>
      <c r="L477" s="1">
        <v>60</v>
      </c>
      <c r="M477" s="1">
        <v>11</v>
      </c>
      <c r="N477" s="1">
        <v>7</v>
      </c>
      <c r="O477" s="1" t="s">
        <v>91</v>
      </c>
      <c r="P477" s="1">
        <v>1</v>
      </c>
      <c r="U477" s="1">
        <v>1</v>
      </c>
      <c r="V477" s="1" t="s">
        <v>213</v>
      </c>
      <c r="X477" s="1" t="s">
        <v>83</v>
      </c>
      <c r="Z477" s="1" t="s">
        <v>94</v>
      </c>
      <c r="AB477" s="1">
        <v>10</v>
      </c>
      <c r="AD477" s="1" t="s">
        <v>86</v>
      </c>
      <c r="AJ477" s="1" t="s">
        <v>34</v>
      </c>
      <c r="AO477" s="1" t="s">
        <v>75</v>
      </c>
      <c r="AQ477" s="1">
        <v>4</v>
      </c>
      <c r="AT477" s="1">
        <v>16</v>
      </c>
      <c r="AU477" s="1">
        <v>30</v>
      </c>
      <c r="AV477" s="1" t="s">
        <v>2213</v>
      </c>
      <c r="AX477" s="1" t="s">
        <v>2214</v>
      </c>
      <c r="AY477" s="1">
        <v>8</v>
      </c>
      <c r="AZ477" s="1" t="s">
        <v>2215</v>
      </c>
      <c r="BC477" s="1">
        <v>0</v>
      </c>
    </row>
    <row r="478" spans="1:55" ht="12.75" x14ac:dyDescent="0.2">
      <c r="A478" s="1">
        <v>476</v>
      </c>
      <c r="B478" s="1">
        <v>476</v>
      </c>
      <c r="C478" s="1">
        <v>476</v>
      </c>
      <c r="E478" s="1" t="s">
        <v>3</v>
      </c>
      <c r="H478" s="1" t="s">
        <v>6</v>
      </c>
      <c r="J478" s="2">
        <v>30659</v>
      </c>
      <c r="K478" s="1">
        <v>6</v>
      </c>
      <c r="L478" s="1">
        <v>30</v>
      </c>
      <c r="M478" s="1">
        <v>12</v>
      </c>
      <c r="N478" s="1">
        <v>25</v>
      </c>
      <c r="O478" s="1" t="s">
        <v>99</v>
      </c>
      <c r="P478" s="1">
        <v>0</v>
      </c>
      <c r="Q478" s="1" t="s">
        <v>70</v>
      </c>
      <c r="S478" s="1" t="s">
        <v>101</v>
      </c>
      <c r="U478" s="1">
        <v>1</v>
      </c>
      <c r="V478" s="1" t="s">
        <v>156</v>
      </c>
      <c r="X478" s="1" t="s">
        <v>83</v>
      </c>
      <c r="AA478" s="1" t="s">
        <v>2216</v>
      </c>
      <c r="AB478" s="1">
        <v>5</v>
      </c>
      <c r="AC478" s="1" t="s">
        <v>2217</v>
      </c>
      <c r="AD478" s="1" t="s">
        <v>86</v>
      </c>
      <c r="AJ478" s="1" t="s">
        <v>34</v>
      </c>
      <c r="AO478" s="1" t="s">
        <v>75</v>
      </c>
      <c r="AR478" s="1">
        <v>10</v>
      </c>
      <c r="AS478" s="1">
        <v>6</v>
      </c>
      <c r="AU478" s="1">
        <v>10</v>
      </c>
      <c r="AV478" s="1" t="s">
        <v>2218</v>
      </c>
      <c r="AW478" s="1" t="s">
        <v>77</v>
      </c>
      <c r="AY478" s="1">
        <v>10</v>
      </c>
      <c r="AZ478" s="1" t="s">
        <v>2219</v>
      </c>
      <c r="BA478" s="1" t="s">
        <v>2220</v>
      </c>
      <c r="BB478" s="1" t="s">
        <v>2221</v>
      </c>
      <c r="BC478" s="1">
        <v>0</v>
      </c>
    </row>
    <row r="479" spans="1:55" ht="12.75" x14ac:dyDescent="0.2">
      <c r="A479" s="1">
        <v>477</v>
      </c>
      <c r="B479" s="1">
        <v>477</v>
      </c>
      <c r="C479" s="1">
        <v>477</v>
      </c>
      <c r="D479" s="1" t="s">
        <v>2</v>
      </c>
      <c r="G479" s="1" t="s">
        <v>5</v>
      </c>
      <c r="H479" s="1" t="s">
        <v>6</v>
      </c>
      <c r="J479" s="2">
        <v>34058</v>
      </c>
      <c r="K479" s="1">
        <v>9</v>
      </c>
      <c r="L479" s="1">
        <v>0</v>
      </c>
      <c r="M479" s="1">
        <v>12</v>
      </c>
      <c r="N479" s="1">
        <v>6</v>
      </c>
      <c r="O479" s="1" t="s">
        <v>225</v>
      </c>
      <c r="P479" s="1">
        <v>1</v>
      </c>
      <c r="U479" s="1">
        <v>1</v>
      </c>
      <c r="V479" s="1" t="s">
        <v>112</v>
      </c>
      <c r="X479" s="1" t="s">
        <v>83</v>
      </c>
      <c r="Z479" s="1" t="s">
        <v>59</v>
      </c>
      <c r="AB479" s="1">
        <v>2</v>
      </c>
      <c r="AC479" s="1" t="s">
        <v>60</v>
      </c>
      <c r="AD479" s="1" t="s">
        <v>61</v>
      </c>
      <c r="AG479" s="1" t="s">
        <v>31</v>
      </c>
      <c r="AO479" s="1" t="s">
        <v>75</v>
      </c>
      <c r="AR479" s="1">
        <v>15</v>
      </c>
      <c r="AT479" s="1">
        <v>30</v>
      </c>
      <c r="AU479" s="1">
        <v>22</v>
      </c>
      <c r="AV479" s="1" t="s">
        <v>2222</v>
      </c>
      <c r="AX479" s="1" t="s">
        <v>2223</v>
      </c>
      <c r="AY479" s="1">
        <v>10</v>
      </c>
      <c r="AZ479" s="1" t="s">
        <v>2224</v>
      </c>
      <c r="BA479" s="1" t="s">
        <v>2220</v>
      </c>
      <c r="BB479" s="1" t="s">
        <v>2225</v>
      </c>
      <c r="BC479" s="1">
        <v>1</v>
      </c>
    </row>
    <row r="480" spans="1:55" ht="12.75" x14ac:dyDescent="0.2">
      <c r="A480" s="1">
        <v>478</v>
      </c>
      <c r="B480" s="1">
        <v>478</v>
      </c>
      <c r="C480" s="1">
        <v>478</v>
      </c>
      <c r="D480" s="1" t="s">
        <v>2</v>
      </c>
      <c r="G480" s="1" t="s">
        <v>5</v>
      </c>
      <c r="H480" s="1" t="s">
        <v>6</v>
      </c>
      <c r="K480" s="1">
        <v>6</v>
      </c>
      <c r="L480" s="1">
        <v>30</v>
      </c>
      <c r="M480" s="1">
        <v>10</v>
      </c>
      <c r="N480" s="1">
        <v>15</v>
      </c>
      <c r="O480" s="1" t="s">
        <v>99</v>
      </c>
      <c r="P480" s="1">
        <v>0</v>
      </c>
      <c r="Q480" s="1" t="s">
        <v>70</v>
      </c>
      <c r="S480" s="1" t="s">
        <v>101</v>
      </c>
      <c r="U480" s="1">
        <v>1</v>
      </c>
      <c r="V480" s="1" t="s">
        <v>213</v>
      </c>
      <c r="X480" s="1" t="s">
        <v>83</v>
      </c>
      <c r="Z480" s="1" t="s">
        <v>94</v>
      </c>
      <c r="AB480" s="1">
        <v>0</v>
      </c>
      <c r="AC480" s="1" t="s">
        <v>331</v>
      </c>
      <c r="AD480" s="1" t="s">
        <v>61</v>
      </c>
      <c r="AJ480" s="1" t="s">
        <v>34</v>
      </c>
      <c r="AO480" s="1" t="s">
        <v>62</v>
      </c>
      <c r="AQ480" s="1">
        <v>4</v>
      </c>
      <c r="AS480" s="1">
        <v>4</v>
      </c>
      <c r="AU480" s="1">
        <v>2</v>
      </c>
      <c r="AV480" s="1" t="s">
        <v>2226</v>
      </c>
      <c r="AW480" s="1" t="s">
        <v>77</v>
      </c>
      <c r="AY480" s="1">
        <v>10</v>
      </c>
      <c r="AZ480" s="1" t="s">
        <v>2227</v>
      </c>
      <c r="BC480" s="1">
        <v>1</v>
      </c>
    </row>
    <row r="481" spans="1:55" ht="12.75" x14ac:dyDescent="0.2">
      <c r="A481" s="1">
        <v>479</v>
      </c>
      <c r="B481" s="1">
        <v>479</v>
      </c>
      <c r="C481" s="1">
        <v>479</v>
      </c>
      <c r="D481" s="1" t="s">
        <v>2</v>
      </c>
      <c r="H481" s="1" t="s">
        <v>6</v>
      </c>
      <c r="J481" s="2">
        <v>29964</v>
      </c>
      <c r="K481" s="1">
        <v>7</v>
      </c>
      <c r="L481" s="1">
        <v>40</v>
      </c>
      <c r="M481" s="1">
        <v>8</v>
      </c>
      <c r="N481" s="1">
        <v>15</v>
      </c>
      <c r="O481" s="1" t="s">
        <v>91</v>
      </c>
      <c r="P481" s="1">
        <v>1</v>
      </c>
      <c r="U481" s="1">
        <v>1</v>
      </c>
      <c r="V481" s="1" t="s">
        <v>213</v>
      </c>
      <c r="Y481" s="1" t="s">
        <v>2228</v>
      </c>
      <c r="Z481" s="1" t="s">
        <v>418</v>
      </c>
      <c r="AB481" s="1">
        <v>10</v>
      </c>
      <c r="AC481" s="1" t="s">
        <v>2229</v>
      </c>
      <c r="AD481" s="1" t="s">
        <v>86</v>
      </c>
      <c r="AH481" s="1" t="s">
        <v>32</v>
      </c>
      <c r="AO481" s="1" t="s">
        <v>62</v>
      </c>
      <c r="AQ481" s="1">
        <v>2</v>
      </c>
      <c r="AT481" s="1">
        <v>6</v>
      </c>
      <c r="AU481" s="1">
        <v>30</v>
      </c>
      <c r="AV481" s="1" t="s">
        <v>2230</v>
      </c>
      <c r="AW481" s="1" t="s">
        <v>77</v>
      </c>
      <c r="AY481" s="1">
        <v>5</v>
      </c>
      <c r="AZ481" s="1" t="s">
        <v>2231</v>
      </c>
      <c r="BA481" s="1" t="s">
        <v>2232</v>
      </c>
      <c r="BB481" s="1" t="s">
        <v>118</v>
      </c>
      <c r="BC481" s="1">
        <v>1</v>
      </c>
    </row>
    <row r="482" spans="1:55" ht="12.75" x14ac:dyDescent="0.2">
      <c r="A482" s="1">
        <v>480</v>
      </c>
      <c r="B482" s="1">
        <v>480</v>
      </c>
      <c r="C482" s="1">
        <v>480</v>
      </c>
      <c r="D482" s="1" t="s">
        <v>2</v>
      </c>
      <c r="H482" s="1" t="s">
        <v>6</v>
      </c>
      <c r="J482" s="2">
        <v>31940</v>
      </c>
      <c r="K482" s="1">
        <v>6</v>
      </c>
      <c r="L482" s="1">
        <v>80</v>
      </c>
      <c r="M482" s="1">
        <v>4</v>
      </c>
      <c r="N482" s="1">
        <v>10</v>
      </c>
      <c r="O482" s="1" t="s">
        <v>69</v>
      </c>
      <c r="P482" s="1">
        <v>0</v>
      </c>
      <c r="Q482" s="1" t="s">
        <v>70</v>
      </c>
      <c r="S482" s="1" t="s">
        <v>106</v>
      </c>
      <c r="U482" s="1">
        <v>1</v>
      </c>
      <c r="V482" s="1" t="s">
        <v>148</v>
      </c>
      <c r="X482" s="1" t="s">
        <v>83</v>
      </c>
      <c r="AA482" s="1" t="s">
        <v>2233</v>
      </c>
      <c r="AB482" s="1">
        <v>4</v>
      </c>
      <c r="AD482" s="1" t="s">
        <v>61</v>
      </c>
      <c r="AG482" s="1" t="s">
        <v>31</v>
      </c>
      <c r="AO482" s="1" t="s">
        <v>75</v>
      </c>
      <c r="AR482" s="1">
        <v>10</v>
      </c>
      <c r="AT482" s="1">
        <v>10</v>
      </c>
      <c r="AU482" s="1">
        <v>4</v>
      </c>
      <c r="AV482" s="1" t="s">
        <v>2234</v>
      </c>
      <c r="AW482" s="1" t="s">
        <v>77</v>
      </c>
      <c r="AY482" s="1">
        <v>8</v>
      </c>
      <c r="AZ482" s="1" t="s">
        <v>2235</v>
      </c>
      <c r="BC482" s="1">
        <v>1</v>
      </c>
    </row>
    <row r="483" spans="1:55" ht="12.75" x14ac:dyDescent="0.2">
      <c r="A483" s="1">
        <v>481</v>
      </c>
      <c r="B483" s="1">
        <v>481</v>
      </c>
      <c r="C483" s="1">
        <v>481</v>
      </c>
      <c r="G483" s="1" t="s">
        <v>5</v>
      </c>
      <c r="J483" s="2">
        <v>31478</v>
      </c>
      <c r="K483" s="1">
        <v>7</v>
      </c>
      <c r="L483" s="1">
        <v>0</v>
      </c>
      <c r="M483" s="1">
        <v>10</v>
      </c>
      <c r="N483" s="1">
        <v>3</v>
      </c>
      <c r="O483" s="1" t="s">
        <v>69</v>
      </c>
      <c r="P483" s="1">
        <v>1</v>
      </c>
      <c r="U483" s="1">
        <v>1</v>
      </c>
      <c r="V483" s="1" t="s">
        <v>213</v>
      </c>
      <c r="X483" s="1" t="s">
        <v>83</v>
      </c>
      <c r="Z483" s="1" t="s">
        <v>94</v>
      </c>
      <c r="AB483" s="1">
        <v>12</v>
      </c>
      <c r="AC483" s="1" t="s">
        <v>2236</v>
      </c>
      <c r="AD483" s="1" t="s">
        <v>61</v>
      </c>
      <c r="AJ483" s="1" t="s">
        <v>34</v>
      </c>
      <c r="AO483" s="1" t="s">
        <v>163</v>
      </c>
      <c r="AQ483" s="1">
        <v>6</v>
      </c>
      <c r="AS483" s="1">
        <v>2</v>
      </c>
      <c r="AU483" s="1">
        <v>48</v>
      </c>
      <c r="AV483" s="1" t="s">
        <v>2237</v>
      </c>
      <c r="AW483" s="1" t="s">
        <v>77</v>
      </c>
      <c r="AY483" s="1">
        <v>10</v>
      </c>
      <c r="AZ483" s="1" t="s">
        <v>2238</v>
      </c>
      <c r="BA483" s="1" t="s">
        <v>197</v>
      </c>
      <c r="BB483" s="1" t="s">
        <v>2239</v>
      </c>
      <c r="BC483" s="1">
        <v>1</v>
      </c>
    </row>
    <row r="484" spans="1:55" ht="12.75" x14ac:dyDescent="0.2">
      <c r="A484" s="1">
        <v>482</v>
      </c>
      <c r="B484" s="1">
        <v>482</v>
      </c>
      <c r="C484" s="1">
        <v>482</v>
      </c>
      <c r="D484" s="1" t="s">
        <v>2</v>
      </c>
      <c r="J484" s="2">
        <v>31912</v>
      </c>
      <c r="K484" s="1">
        <v>8</v>
      </c>
      <c r="L484" s="1">
        <v>30</v>
      </c>
      <c r="M484" s="1">
        <v>12</v>
      </c>
      <c r="N484" s="1">
        <v>5</v>
      </c>
      <c r="O484" s="1" t="s">
        <v>123</v>
      </c>
      <c r="P484" s="1">
        <v>0</v>
      </c>
      <c r="Q484" s="1" t="s">
        <v>55</v>
      </c>
      <c r="S484" s="1" t="s">
        <v>56</v>
      </c>
      <c r="U484" s="1">
        <v>1</v>
      </c>
      <c r="V484" s="1" t="s">
        <v>31</v>
      </c>
      <c r="X484" s="1" t="s">
        <v>58</v>
      </c>
      <c r="Z484" s="1" t="s">
        <v>114</v>
      </c>
      <c r="AB484" s="1">
        <v>7</v>
      </c>
      <c r="AC484" s="1" t="s">
        <v>260</v>
      </c>
      <c r="AD484" s="1" t="s">
        <v>86</v>
      </c>
      <c r="AG484" s="1" t="s">
        <v>31</v>
      </c>
      <c r="AH484" s="1" t="s">
        <v>32</v>
      </c>
      <c r="AJ484" s="1" t="s">
        <v>34</v>
      </c>
      <c r="AO484" s="1" t="s">
        <v>75</v>
      </c>
      <c r="AQ484" s="1">
        <v>4</v>
      </c>
      <c r="AS484" s="1">
        <v>6</v>
      </c>
      <c r="AU484" s="1">
        <v>20</v>
      </c>
      <c r="AV484" s="1" t="s">
        <v>2240</v>
      </c>
      <c r="AW484" s="1" t="s">
        <v>77</v>
      </c>
      <c r="AY484" s="1">
        <v>9</v>
      </c>
      <c r="AZ484" s="1" t="s">
        <v>2241</v>
      </c>
      <c r="BA484" s="1" t="s">
        <v>2242</v>
      </c>
      <c r="BC484" s="1">
        <v>1</v>
      </c>
    </row>
    <row r="485" spans="1:55" ht="12.75" x14ac:dyDescent="0.2">
      <c r="A485" s="1">
        <v>483</v>
      </c>
      <c r="B485" s="1">
        <v>483</v>
      </c>
      <c r="C485" s="1">
        <v>483</v>
      </c>
      <c r="H485" s="1" t="s">
        <v>6</v>
      </c>
      <c r="J485" s="2">
        <v>30050</v>
      </c>
      <c r="K485" s="1">
        <v>6</v>
      </c>
      <c r="L485" s="1">
        <v>100</v>
      </c>
      <c r="M485" s="1">
        <v>10</v>
      </c>
      <c r="N485" s="1">
        <v>8</v>
      </c>
      <c r="O485" s="1" t="s">
        <v>123</v>
      </c>
      <c r="P485" s="1">
        <v>1</v>
      </c>
      <c r="U485" s="1">
        <v>1</v>
      </c>
      <c r="V485" s="1" t="s">
        <v>213</v>
      </c>
      <c r="X485" s="1" t="s">
        <v>83</v>
      </c>
      <c r="Z485" s="1" t="s">
        <v>94</v>
      </c>
      <c r="AB485" s="1">
        <v>6</v>
      </c>
      <c r="AC485" s="1" t="s">
        <v>2243</v>
      </c>
      <c r="AD485" s="1" t="s">
        <v>86</v>
      </c>
      <c r="AJ485" s="1" t="s">
        <v>34</v>
      </c>
      <c r="AO485" s="1" t="s">
        <v>75</v>
      </c>
      <c r="AQ485" s="1">
        <v>1</v>
      </c>
      <c r="AS485" s="1">
        <v>4</v>
      </c>
      <c r="AU485" s="1">
        <v>12</v>
      </c>
      <c r="AV485" s="1" t="s">
        <v>2244</v>
      </c>
      <c r="AW485" s="1" t="s">
        <v>66</v>
      </c>
      <c r="AY485" s="1">
        <v>10</v>
      </c>
      <c r="AZ485" s="1" t="s">
        <v>2245</v>
      </c>
      <c r="BA485" s="1" t="s">
        <v>2246</v>
      </c>
      <c r="BC485" s="1">
        <v>0</v>
      </c>
    </row>
    <row r="486" spans="1:55" ht="12.75" x14ac:dyDescent="0.2">
      <c r="A486" s="1">
        <v>484</v>
      </c>
      <c r="B486" s="1">
        <v>484</v>
      </c>
      <c r="C486" s="1">
        <v>484</v>
      </c>
      <c r="D486" s="1" t="s">
        <v>2</v>
      </c>
      <c r="J486" s="2">
        <v>26115</v>
      </c>
      <c r="K486" s="1">
        <v>6</v>
      </c>
      <c r="L486" s="1">
        <v>30</v>
      </c>
      <c r="M486" s="1">
        <v>8</v>
      </c>
      <c r="N486" s="1">
        <v>30</v>
      </c>
      <c r="O486" s="1" t="s">
        <v>135</v>
      </c>
      <c r="P486" s="1">
        <v>1</v>
      </c>
      <c r="U486" s="1">
        <v>1</v>
      </c>
      <c r="V486" s="1" t="s">
        <v>82</v>
      </c>
      <c r="X486" s="1" t="s">
        <v>93</v>
      </c>
      <c r="AA486" s="1" t="s">
        <v>2247</v>
      </c>
      <c r="AB486" s="1">
        <v>15</v>
      </c>
      <c r="AC486" s="1" t="s">
        <v>2248</v>
      </c>
      <c r="AD486" s="1" t="s">
        <v>61</v>
      </c>
      <c r="AJ486" s="1" t="s">
        <v>34</v>
      </c>
      <c r="AO486" s="1" t="s">
        <v>62</v>
      </c>
      <c r="AQ486" s="1">
        <v>6</v>
      </c>
      <c r="AS486" s="1">
        <v>5</v>
      </c>
      <c r="AU486" s="1">
        <v>400</v>
      </c>
      <c r="AV486" s="1" t="s">
        <v>2249</v>
      </c>
      <c r="AW486" s="1" t="s">
        <v>77</v>
      </c>
      <c r="AY486" s="1">
        <v>10</v>
      </c>
      <c r="AZ486" s="1" t="s">
        <v>2250</v>
      </c>
      <c r="BA486" s="1" t="s">
        <v>2251</v>
      </c>
      <c r="BC486" s="1">
        <v>1</v>
      </c>
    </row>
    <row r="487" spans="1:55" ht="12.75" x14ac:dyDescent="0.2">
      <c r="A487" s="1">
        <v>485</v>
      </c>
      <c r="B487" s="1">
        <v>485</v>
      </c>
      <c r="C487" s="1">
        <v>485</v>
      </c>
      <c r="D487" s="1" t="s">
        <v>2</v>
      </c>
      <c r="G487" s="1" t="s">
        <v>5</v>
      </c>
      <c r="H487" s="1" t="s">
        <v>6</v>
      </c>
      <c r="J487" s="2">
        <v>30433</v>
      </c>
      <c r="K487" s="1">
        <v>7</v>
      </c>
      <c r="L487" s="1">
        <v>0</v>
      </c>
      <c r="M487" s="1">
        <v>8</v>
      </c>
      <c r="N487" s="1">
        <v>2</v>
      </c>
      <c r="O487" s="1" t="s">
        <v>69</v>
      </c>
      <c r="P487" s="1">
        <v>1</v>
      </c>
      <c r="U487" s="1">
        <v>1</v>
      </c>
      <c r="V487" s="1" t="s">
        <v>518</v>
      </c>
      <c r="Y487" s="1" t="s">
        <v>2252</v>
      </c>
      <c r="Z487" s="1" t="s">
        <v>59</v>
      </c>
      <c r="AB487" s="1">
        <v>1</v>
      </c>
      <c r="AC487" s="1" t="s">
        <v>60</v>
      </c>
      <c r="AD487" s="1" t="s">
        <v>61</v>
      </c>
      <c r="AE487" s="1" t="s">
        <v>29</v>
      </c>
      <c r="AG487" s="1" t="s">
        <v>31</v>
      </c>
      <c r="AJ487" s="1" t="s">
        <v>34</v>
      </c>
      <c r="AO487" s="1" t="s">
        <v>75</v>
      </c>
      <c r="AQ487" s="1">
        <v>6</v>
      </c>
      <c r="AS487" s="1">
        <v>6</v>
      </c>
      <c r="AU487" s="1">
        <v>6</v>
      </c>
      <c r="AV487" s="1" t="s">
        <v>2253</v>
      </c>
      <c r="AW487" s="1" t="s">
        <v>77</v>
      </c>
      <c r="AY487" s="1">
        <v>10</v>
      </c>
      <c r="AZ487" s="1" t="s">
        <v>2254</v>
      </c>
      <c r="BA487" s="1" t="s">
        <v>2255</v>
      </c>
      <c r="BB487" s="1" t="s">
        <v>2256</v>
      </c>
      <c r="BC487" s="1">
        <v>0</v>
      </c>
    </row>
    <row r="488" spans="1:55" ht="12.75" x14ac:dyDescent="0.2">
      <c r="A488" s="1">
        <v>486</v>
      </c>
      <c r="B488" s="1">
        <v>486</v>
      </c>
      <c r="C488" s="1">
        <v>486</v>
      </c>
      <c r="D488" s="1" t="s">
        <v>2</v>
      </c>
      <c r="J488" s="2">
        <v>31192</v>
      </c>
      <c r="K488" s="1">
        <v>6</v>
      </c>
      <c r="L488" s="1">
        <v>60</v>
      </c>
      <c r="M488" s="1">
        <v>14</v>
      </c>
      <c r="N488" s="1">
        <v>6</v>
      </c>
      <c r="O488" s="1" t="s">
        <v>105</v>
      </c>
      <c r="P488" s="1">
        <v>1</v>
      </c>
      <c r="U488" s="1">
        <v>1</v>
      </c>
      <c r="V488" s="1" t="s">
        <v>213</v>
      </c>
      <c r="X488" s="1" t="s">
        <v>83</v>
      </c>
      <c r="AA488" s="1" t="s">
        <v>2257</v>
      </c>
      <c r="AB488" s="1">
        <v>10</v>
      </c>
      <c r="AC488" s="1" t="s">
        <v>2258</v>
      </c>
      <c r="AD488" s="1" t="s">
        <v>61</v>
      </c>
      <c r="AH488" s="1" t="s">
        <v>32</v>
      </c>
      <c r="AJ488" s="1" t="s">
        <v>34</v>
      </c>
      <c r="AO488" s="1" t="s">
        <v>62</v>
      </c>
      <c r="AR488" s="1">
        <v>10</v>
      </c>
      <c r="AT488" s="1">
        <v>26</v>
      </c>
      <c r="AU488" s="1">
        <v>22</v>
      </c>
      <c r="AV488" s="1" t="s">
        <v>2259</v>
      </c>
      <c r="AW488" s="1" t="s">
        <v>66</v>
      </c>
      <c r="AY488" s="1">
        <v>10</v>
      </c>
      <c r="AZ488" s="1" t="s">
        <v>2260</v>
      </c>
      <c r="BA488" s="1" t="s">
        <v>133</v>
      </c>
      <c r="BC488" s="1">
        <v>0</v>
      </c>
    </row>
    <row r="489" spans="1:55" ht="12.75" x14ac:dyDescent="0.2">
      <c r="A489" s="1">
        <v>487</v>
      </c>
      <c r="B489" s="1">
        <v>487</v>
      </c>
      <c r="C489" s="1">
        <v>487</v>
      </c>
      <c r="D489" s="1" t="s">
        <v>2</v>
      </c>
      <c r="J489" s="2">
        <v>21582</v>
      </c>
      <c r="K489" s="1">
        <v>8</v>
      </c>
      <c r="L489" s="1">
        <v>0</v>
      </c>
      <c r="M489" s="1">
        <v>8</v>
      </c>
      <c r="N489" s="1">
        <v>10</v>
      </c>
      <c r="O489" s="1" t="s">
        <v>303</v>
      </c>
      <c r="P489" s="1">
        <v>0</v>
      </c>
      <c r="R489" s="1" t="s">
        <v>2261</v>
      </c>
      <c r="T489" s="1" t="s">
        <v>2262</v>
      </c>
      <c r="U489" s="1">
        <v>0</v>
      </c>
      <c r="AD489" s="1" t="s">
        <v>86</v>
      </c>
      <c r="AH489" s="1" t="s">
        <v>32</v>
      </c>
      <c r="AO489" s="1" t="s">
        <v>87</v>
      </c>
      <c r="AR489" s="1">
        <v>14</v>
      </c>
      <c r="AS489" s="1">
        <v>6</v>
      </c>
      <c r="AU489" s="1">
        <v>20</v>
      </c>
      <c r="AV489" s="1" t="s">
        <v>2263</v>
      </c>
      <c r="AW489" s="1" t="s">
        <v>66</v>
      </c>
      <c r="AY489" s="1">
        <v>9</v>
      </c>
      <c r="AZ489" s="1" t="s">
        <v>2264</v>
      </c>
      <c r="BA489" s="1" t="s">
        <v>2265</v>
      </c>
      <c r="BB489" s="1" t="s">
        <v>2266</v>
      </c>
      <c r="BC489" s="1">
        <v>1</v>
      </c>
    </row>
    <row r="490" spans="1:55" ht="12.75" x14ac:dyDescent="0.2">
      <c r="A490" s="1">
        <v>488</v>
      </c>
      <c r="B490" s="1">
        <v>488</v>
      </c>
      <c r="C490" s="1">
        <v>488</v>
      </c>
      <c r="D490" s="1" t="s">
        <v>2</v>
      </c>
      <c r="E490" s="1" t="s">
        <v>3</v>
      </c>
      <c r="H490" s="1" t="s">
        <v>6</v>
      </c>
      <c r="J490" s="2">
        <v>30169</v>
      </c>
      <c r="K490" s="1">
        <v>6</v>
      </c>
      <c r="L490" s="1">
        <v>0</v>
      </c>
      <c r="M490" s="1">
        <v>12</v>
      </c>
      <c r="N490" s="1">
        <v>12</v>
      </c>
      <c r="O490" s="1" t="s">
        <v>189</v>
      </c>
      <c r="P490" s="1">
        <v>0</v>
      </c>
      <c r="Q490" s="1" t="s">
        <v>55</v>
      </c>
      <c r="S490" s="1" t="s">
        <v>71</v>
      </c>
      <c r="U490" s="1">
        <v>1</v>
      </c>
      <c r="V490" s="1" t="s">
        <v>112</v>
      </c>
      <c r="X490" s="1" t="s">
        <v>83</v>
      </c>
      <c r="Z490" s="1" t="s">
        <v>94</v>
      </c>
      <c r="AB490" s="1">
        <v>10</v>
      </c>
      <c r="AC490" s="1" t="s">
        <v>2267</v>
      </c>
      <c r="AD490" s="1" t="s">
        <v>61</v>
      </c>
      <c r="AJ490" s="1" t="s">
        <v>34</v>
      </c>
      <c r="AO490" s="1" t="s">
        <v>75</v>
      </c>
      <c r="AR490" s="1">
        <v>15</v>
      </c>
      <c r="AS490" s="1">
        <v>5</v>
      </c>
      <c r="AU490" s="1">
        <v>10</v>
      </c>
      <c r="AV490" s="1" t="s">
        <v>2268</v>
      </c>
      <c r="AW490" s="1" t="s">
        <v>77</v>
      </c>
      <c r="AY490" s="1">
        <v>10</v>
      </c>
      <c r="AZ490" s="1" t="s">
        <v>2269</v>
      </c>
      <c r="BA490" s="1" t="s">
        <v>2270</v>
      </c>
      <c r="BB490" s="1" t="s">
        <v>2271</v>
      </c>
      <c r="BC490" s="1">
        <v>1</v>
      </c>
    </row>
    <row r="491" spans="1:55" ht="12.75" x14ac:dyDescent="0.2">
      <c r="A491" s="1">
        <v>489</v>
      </c>
      <c r="B491" s="1">
        <v>489</v>
      </c>
      <c r="C491" s="1">
        <v>489</v>
      </c>
      <c r="E491" s="1" t="s">
        <v>3</v>
      </c>
      <c r="H491" s="1" t="s">
        <v>6</v>
      </c>
      <c r="J491" s="2">
        <v>30185</v>
      </c>
      <c r="K491" s="1">
        <v>7</v>
      </c>
      <c r="L491" s="1">
        <v>45</v>
      </c>
      <c r="M491" s="1">
        <v>16</v>
      </c>
      <c r="N491" s="1">
        <v>6</v>
      </c>
      <c r="O491" s="1" t="s">
        <v>135</v>
      </c>
      <c r="P491" s="1">
        <v>1</v>
      </c>
      <c r="U491" s="1">
        <v>1</v>
      </c>
      <c r="V491" s="1" t="s">
        <v>213</v>
      </c>
      <c r="X491" s="1" t="s">
        <v>83</v>
      </c>
      <c r="Z491" s="1" t="s">
        <v>94</v>
      </c>
      <c r="AB491" s="1">
        <v>13</v>
      </c>
      <c r="AC491" s="1" t="s">
        <v>2272</v>
      </c>
      <c r="AD491" s="1" t="s">
        <v>86</v>
      </c>
      <c r="AJ491" s="1" t="s">
        <v>34</v>
      </c>
      <c r="AO491" s="1" t="s">
        <v>62</v>
      </c>
      <c r="AQ491" s="1">
        <v>3</v>
      </c>
      <c r="AS491" s="1">
        <v>6</v>
      </c>
      <c r="AU491" s="1">
        <v>6</v>
      </c>
      <c r="AV491" s="1" t="s">
        <v>2273</v>
      </c>
      <c r="AW491" s="1" t="s">
        <v>77</v>
      </c>
      <c r="AY491" s="1">
        <v>7</v>
      </c>
      <c r="AZ491" s="1" t="s">
        <v>2274</v>
      </c>
      <c r="BB491" s="1" t="s">
        <v>2275</v>
      </c>
      <c r="BC491" s="1">
        <v>1</v>
      </c>
    </row>
    <row r="492" spans="1:55" ht="12.75" x14ac:dyDescent="0.2">
      <c r="A492" s="1">
        <v>490</v>
      </c>
      <c r="B492" s="1">
        <v>490</v>
      </c>
      <c r="C492" s="1">
        <v>490</v>
      </c>
      <c r="D492" s="1" t="s">
        <v>2</v>
      </c>
      <c r="E492" s="1" t="s">
        <v>3</v>
      </c>
      <c r="F492" s="1" t="s">
        <v>4</v>
      </c>
      <c r="G492" s="1" t="s">
        <v>5</v>
      </c>
      <c r="H492" s="1" t="s">
        <v>6</v>
      </c>
      <c r="J492" s="2">
        <v>32976</v>
      </c>
      <c r="K492" s="1">
        <v>7</v>
      </c>
      <c r="L492" s="1">
        <v>80</v>
      </c>
      <c r="M492" s="1">
        <v>8</v>
      </c>
      <c r="N492" s="1">
        <v>8</v>
      </c>
      <c r="O492" s="1" t="s">
        <v>335</v>
      </c>
      <c r="P492" s="1">
        <v>1</v>
      </c>
      <c r="U492" s="1">
        <v>1</v>
      </c>
      <c r="V492" s="1" t="s">
        <v>406</v>
      </c>
      <c r="X492" s="1" t="s">
        <v>83</v>
      </c>
      <c r="AA492" s="1" t="s">
        <v>2276</v>
      </c>
      <c r="AB492" s="1">
        <v>5</v>
      </c>
      <c r="AC492" s="1" t="s">
        <v>2277</v>
      </c>
      <c r="AD492" s="1" t="s">
        <v>86</v>
      </c>
      <c r="AI492" s="1" t="s">
        <v>33</v>
      </c>
      <c r="AO492" s="1" t="s">
        <v>75</v>
      </c>
      <c r="AQ492" s="1">
        <v>4</v>
      </c>
      <c r="AS492" s="1">
        <v>6</v>
      </c>
      <c r="AU492" s="1">
        <v>66</v>
      </c>
      <c r="AV492" s="1" t="s">
        <v>2278</v>
      </c>
      <c r="AW492" s="1" t="s">
        <v>77</v>
      </c>
      <c r="AY492" s="1">
        <v>9</v>
      </c>
      <c r="AZ492" s="1" t="s">
        <v>2279</v>
      </c>
      <c r="BA492" s="1" t="s">
        <v>2280</v>
      </c>
      <c r="BB492" s="1" t="s">
        <v>2281</v>
      </c>
      <c r="BC492" s="1">
        <v>1</v>
      </c>
    </row>
    <row r="493" spans="1:55" ht="12.75" x14ac:dyDescent="0.2">
      <c r="A493" s="1">
        <v>491</v>
      </c>
      <c r="B493" s="1">
        <v>491</v>
      </c>
      <c r="C493" s="1">
        <v>491</v>
      </c>
      <c r="D493" s="1" t="s">
        <v>2</v>
      </c>
      <c r="E493" s="1" t="s">
        <v>3</v>
      </c>
      <c r="H493" s="1" t="s">
        <v>6</v>
      </c>
      <c r="J493" s="2">
        <v>19547</v>
      </c>
      <c r="K493" s="1">
        <v>5</v>
      </c>
      <c r="L493" s="1">
        <v>60</v>
      </c>
      <c r="M493" s="1">
        <v>8</v>
      </c>
      <c r="N493" s="1">
        <v>4</v>
      </c>
      <c r="O493" s="1" t="s">
        <v>135</v>
      </c>
      <c r="P493" s="1">
        <v>0</v>
      </c>
      <c r="Q493" s="1" t="s">
        <v>81</v>
      </c>
      <c r="S493" s="1" t="s">
        <v>106</v>
      </c>
      <c r="U493" s="1">
        <v>1</v>
      </c>
      <c r="V493" s="1" t="s">
        <v>32</v>
      </c>
      <c r="X493" s="1" t="s">
        <v>83</v>
      </c>
      <c r="Z493" s="1" t="s">
        <v>647</v>
      </c>
      <c r="AB493" s="1">
        <v>6</v>
      </c>
      <c r="AC493" s="1" t="s">
        <v>2282</v>
      </c>
      <c r="AD493" s="1" t="s">
        <v>86</v>
      </c>
      <c r="AH493" s="1" t="s">
        <v>32</v>
      </c>
      <c r="AO493" s="1" t="s">
        <v>552</v>
      </c>
      <c r="AQ493" s="1">
        <v>4</v>
      </c>
      <c r="AT493" s="1">
        <v>30</v>
      </c>
      <c r="AU493" s="1">
        <v>60</v>
      </c>
      <c r="AV493" s="1" t="s">
        <v>2283</v>
      </c>
      <c r="AX493" s="1" t="s">
        <v>2284</v>
      </c>
      <c r="AY493" s="1">
        <v>8</v>
      </c>
      <c r="AZ493" s="1" t="s">
        <v>2285</v>
      </c>
      <c r="BA493" s="1" t="s">
        <v>2286</v>
      </c>
      <c r="BB493" s="1" t="s">
        <v>141</v>
      </c>
      <c r="BC493" s="1">
        <v>1</v>
      </c>
    </row>
    <row r="494" spans="1:55" ht="12.75" x14ac:dyDescent="0.2">
      <c r="A494" s="1">
        <v>492</v>
      </c>
      <c r="B494" s="1">
        <v>492</v>
      </c>
      <c r="C494" s="1">
        <v>492</v>
      </c>
      <c r="D494" s="1" t="s">
        <v>2</v>
      </c>
      <c r="J494" s="2">
        <v>28928</v>
      </c>
      <c r="K494" s="1">
        <v>8</v>
      </c>
      <c r="L494" s="1">
        <v>35</v>
      </c>
      <c r="M494" s="1">
        <v>9</v>
      </c>
      <c r="N494" s="1">
        <v>10</v>
      </c>
      <c r="O494" s="1" t="s">
        <v>123</v>
      </c>
      <c r="P494" s="1">
        <v>1</v>
      </c>
      <c r="U494" s="1">
        <v>1</v>
      </c>
      <c r="V494" s="1" t="s">
        <v>7</v>
      </c>
      <c r="X494" s="1" t="s">
        <v>93</v>
      </c>
      <c r="Z494" s="1" t="s">
        <v>94</v>
      </c>
      <c r="AB494" s="1">
        <v>23</v>
      </c>
      <c r="AC494" s="1" t="s">
        <v>2287</v>
      </c>
      <c r="AD494" s="1" t="s">
        <v>61</v>
      </c>
      <c r="AJ494" s="1" t="s">
        <v>34</v>
      </c>
      <c r="AO494" s="1" t="s">
        <v>62</v>
      </c>
      <c r="AR494" s="1">
        <v>10</v>
      </c>
      <c r="AS494" s="1">
        <v>2</v>
      </c>
      <c r="AU494" s="1">
        <v>8</v>
      </c>
      <c r="AV494" s="1" t="s">
        <v>2288</v>
      </c>
      <c r="AW494" s="1" t="s">
        <v>66</v>
      </c>
      <c r="AY494" s="1">
        <v>8</v>
      </c>
      <c r="AZ494" s="1" t="s">
        <v>2289</v>
      </c>
      <c r="BA494" s="1" t="s">
        <v>2290</v>
      </c>
      <c r="BB494" s="1" t="s">
        <v>2291</v>
      </c>
      <c r="BC494" s="1">
        <v>1</v>
      </c>
    </row>
    <row r="495" spans="1:55" ht="12.75" x14ac:dyDescent="0.2">
      <c r="A495" s="1">
        <v>493</v>
      </c>
      <c r="B495" s="1">
        <v>493</v>
      </c>
      <c r="C495" s="1">
        <v>493</v>
      </c>
      <c r="H495" s="1" t="s">
        <v>6</v>
      </c>
      <c r="J495" s="2">
        <v>25883</v>
      </c>
      <c r="K495" s="1">
        <v>7</v>
      </c>
      <c r="L495" s="1">
        <v>0</v>
      </c>
      <c r="M495" s="1">
        <v>10</v>
      </c>
      <c r="N495" s="1">
        <v>30</v>
      </c>
      <c r="O495" s="1" t="s">
        <v>335</v>
      </c>
      <c r="P495" s="1">
        <v>1</v>
      </c>
      <c r="U495" s="1">
        <v>1</v>
      </c>
      <c r="V495" s="1" t="s">
        <v>137</v>
      </c>
      <c r="X495" s="1" t="s">
        <v>144</v>
      </c>
      <c r="Z495" s="1" t="s">
        <v>108</v>
      </c>
      <c r="AB495" s="1">
        <v>20</v>
      </c>
      <c r="AC495" s="1" t="s">
        <v>2292</v>
      </c>
      <c r="AD495" s="1" t="s">
        <v>162</v>
      </c>
      <c r="AG495" s="1" t="s">
        <v>31</v>
      </c>
      <c r="AO495" s="1" t="s">
        <v>87</v>
      </c>
      <c r="AQ495" s="1">
        <v>6</v>
      </c>
      <c r="AS495" s="1">
        <v>2</v>
      </c>
      <c r="AU495" s="1">
        <v>16</v>
      </c>
      <c r="AV495" s="1" t="s">
        <v>2293</v>
      </c>
      <c r="AW495" s="1" t="s">
        <v>77</v>
      </c>
      <c r="AY495" s="1">
        <v>9</v>
      </c>
      <c r="AZ495" s="1" t="s">
        <v>2294</v>
      </c>
      <c r="BA495" s="1" t="s">
        <v>2295</v>
      </c>
      <c r="BB495" s="1" t="s">
        <v>2296</v>
      </c>
      <c r="BC495" s="1">
        <v>0</v>
      </c>
    </row>
    <row r="496" spans="1:55" ht="12.75" x14ac:dyDescent="0.2">
      <c r="A496" s="1">
        <v>494</v>
      </c>
      <c r="B496" s="1">
        <v>494</v>
      </c>
      <c r="C496" s="1">
        <v>494</v>
      </c>
      <c r="D496" s="1" t="s">
        <v>2</v>
      </c>
      <c r="J496" s="2">
        <v>32718</v>
      </c>
      <c r="K496" s="1">
        <v>7</v>
      </c>
      <c r="L496" s="1">
        <v>0</v>
      </c>
      <c r="M496" s="1">
        <v>13</v>
      </c>
      <c r="N496" s="1">
        <v>6</v>
      </c>
      <c r="O496" s="1" t="s">
        <v>189</v>
      </c>
      <c r="P496" s="1">
        <v>0</v>
      </c>
      <c r="Q496" s="1" t="s">
        <v>124</v>
      </c>
      <c r="S496" s="1" t="s">
        <v>71</v>
      </c>
      <c r="U496" s="1">
        <v>0</v>
      </c>
      <c r="AD496" s="1" t="s">
        <v>61</v>
      </c>
      <c r="AH496" s="1" t="s">
        <v>32</v>
      </c>
      <c r="AO496" s="1" t="s">
        <v>87</v>
      </c>
      <c r="AQ496" s="1">
        <v>5</v>
      </c>
      <c r="AS496" s="1">
        <v>2</v>
      </c>
      <c r="AU496" s="1">
        <v>6</v>
      </c>
      <c r="AV496" s="1" t="s">
        <v>2297</v>
      </c>
      <c r="AW496" s="1" t="s">
        <v>66</v>
      </c>
      <c r="AY496" s="1">
        <v>6</v>
      </c>
      <c r="AZ496" s="1" t="s">
        <v>2298</v>
      </c>
      <c r="BA496" s="1" t="s">
        <v>2299</v>
      </c>
      <c r="BB496" s="1" t="s">
        <v>2300</v>
      </c>
      <c r="BC496" s="1">
        <v>1</v>
      </c>
    </row>
    <row r="497" spans="1:55" ht="12.75" x14ac:dyDescent="0.2">
      <c r="A497" s="1">
        <v>495</v>
      </c>
      <c r="B497" s="1">
        <v>495</v>
      </c>
      <c r="C497" s="1">
        <v>495</v>
      </c>
      <c r="D497" s="1" t="s">
        <v>2</v>
      </c>
      <c r="E497" s="1" t="s">
        <v>3</v>
      </c>
      <c r="G497" s="1" t="s">
        <v>5</v>
      </c>
      <c r="J497" s="2">
        <v>30053</v>
      </c>
      <c r="K497" s="1">
        <v>6</v>
      </c>
      <c r="L497" s="1">
        <v>30</v>
      </c>
      <c r="M497" s="1">
        <v>10</v>
      </c>
      <c r="N497" s="1">
        <v>20</v>
      </c>
      <c r="O497" s="1" t="s">
        <v>123</v>
      </c>
      <c r="P497" s="1">
        <v>1</v>
      </c>
      <c r="U497" s="1">
        <v>1</v>
      </c>
      <c r="V497" s="1" t="s">
        <v>7</v>
      </c>
      <c r="X497" s="1" t="s">
        <v>113</v>
      </c>
      <c r="Z497" s="1" t="s">
        <v>157</v>
      </c>
      <c r="AB497" s="1">
        <v>5</v>
      </c>
      <c r="AC497" s="1" t="s">
        <v>2301</v>
      </c>
      <c r="AD497" s="1" t="s">
        <v>61</v>
      </c>
      <c r="AG497" s="1" t="s">
        <v>31</v>
      </c>
      <c r="AO497" s="1" t="s">
        <v>75</v>
      </c>
      <c r="AR497" s="3">
        <v>43023</v>
      </c>
      <c r="AT497" s="3">
        <v>43023</v>
      </c>
      <c r="AU497" s="1">
        <v>500</v>
      </c>
      <c r="AV497" s="1" t="s">
        <v>2302</v>
      </c>
      <c r="AW497" s="1" t="s">
        <v>66</v>
      </c>
      <c r="AY497" s="1">
        <v>8</v>
      </c>
      <c r="AZ497" s="1" t="s">
        <v>2303</v>
      </c>
      <c r="BA497" s="1" t="s">
        <v>2304</v>
      </c>
      <c r="BB497" s="1" t="s">
        <v>2305</v>
      </c>
      <c r="BC497" s="1">
        <v>1</v>
      </c>
    </row>
    <row r="498" spans="1:55" ht="12.75" x14ac:dyDescent="0.2">
      <c r="A498" s="1">
        <v>496</v>
      </c>
      <c r="B498" s="1">
        <v>496</v>
      </c>
      <c r="C498" s="1">
        <v>496</v>
      </c>
      <c r="D498" s="1" t="s">
        <v>2</v>
      </c>
      <c r="J498" s="2">
        <v>22816</v>
      </c>
      <c r="K498" s="1">
        <v>8</v>
      </c>
      <c r="L498" s="1">
        <v>60</v>
      </c>
      <c r="M498" s="1">
        <v>8</v>
      </c>
      <c r="N498" s="1">
        <v>5</v>
      </c>
      <c r="O498" s="1" t="s">
        <v>123</v>
      </c>
      <c r="P498" s="1">
        <v>1</v>
      </c>
      <c r="U498" s="1">
        <v>1</v>
      </c>
      <c r="V498" s="1" t="s">
        <v>148</v>
      </c>
      <c r="X498" s="1" t="s">
        <v>58</v>
      </c>
      <c r="Z498" s="1" t="s">
        <v>94</v>
      </c>
      <c r="AB498" s="1">
        <v>25</v>
      </c>
      <c r="AC498" s="1" t="s">
        <v>2306</v>
      </c>
      <c r="AD498" s="1" t="s">
        <v>86</v>
      </c>
      <c r="AH498" s="1" t="s">
        <v>32</v>
      </c>
      <c r="AO498" s="1" t="s">
        <v>75</v>
      </c>
      <c r="AR498" s="1">
        <v>21</v>
      </c>
      <c r="AU498" s="1">
        <v>8</v>
      </c>
      <c r="AV498" s="1" t="s">
        <v>2307</v>
      </c>
      <c r="AW498" s="1" t="s">
        <v>77</v>
      </c>
      <c r="AY498" s="1">
        <v>10</v>
      </c>
      <c r="AZ498" s="1" t="s">
        <v>2308</v>
      </c>
      <c r="BA498" s="1" t="s">
        <v>2309</v>
      </c>
      <c r="BB498" s="1" t="s">
        <v>2310</v>
      </c>
      <c r="BC498" s="1">
        <v>1</v>
      </c>
    </row>
    <row r="499" spans="1:55" ht="12.75" x14ac:dyDescent="0.2">
      <c r="A499" s="1">
        <v>497</v>
      </c>
      <c r="B499" s="1">
        <v>497</v>
      </c>
      <c r="C499" s="1">
        <v>497</v>
      </c>
      <c r="H499" s="1" t="s">
        <v>6</v>
      </c>
      <c r="J499" s="2">
        <v>31540</v>
      </c>
      <c r="K499" s="1">
        <v>5</v>
      </c>
      <c r="L499" s="1">
        <v>20</v>
      </c>
      <c r="M499" s="1">
        <v>12</v>
      </c>
      <c r="N499" s="1">
        <v>20</v>
      </c>
      <c r="O499" s="1" t="s">
        <v>91</v>
      </c>
      <c r="P499" s="1">
        <v>0</v>
      </c>
      <c r="R499" s="1" t="s">
        <v>2311</v>
      </c>
      <c r="S499" s="1" t="s">
        <v>56</v>
      </c>
      <c r="U499" s="1">
        <v>1</v>
      </c>
      <c r="V499" s="1" t="s">
        <v>213</v>
      </c>
      <c r="Y499" s="1" t="s">
        <v>2312</v>
      </c>
      <c r="Z499" s="1" t="s">
        <v>355</v>
      </c>
      <c r="AB499" s="1">
        <v>6</v>
      </c>
      <c r="AC499" s="1" t="s">
        <v>987</v>
      </c>
      <c r="AD499" s="1" t="s">
        <v>86</v>
      </c>
      <c r="AE499" s="1" t="s">
        <v>29</v>
      </c>
      <c r="AH499" s="1" t="s">
        <v>32</v>
      </c>
      <c r="AO499" s="1" t="s">
        <v>62</v>
      </c>
      <c r="AR499" s="1">
        <v>10</v>
      </c>
      <c r="AS499" s="1">
        <v>2</v>
      </c>
      <c r="AU499" s="1">
        <v>10</v>
      </c>
      <c r="AV499" s="1" t="s">
        <v>2313</v>
      </c>
      <c r="AW499" s="1" t="s">
        <v>77</v>
      </c>
      <c r="AY499" s="1">
        <v>10</v>
      </c>
      <c r="AZ499" s="1" t="s">
        <v>2314</v>
      </c>
      <c r="BA499" s="1" t="s">
        <v>2315</v>
      </c>
      <c r="BB499" s="1" t="s">
        <v>2316</v>
      </c>
    </row>
    <row r="500" spans="1:55" ht="12.75" x14ac:dyDescent="0.2">
      <c r="A500" s="1">
        <v>498</v>
      </c>
      <c r="B500" s="1">
        <v>498</v>
      </c>
      <c r="C500" s="1">
        <v>498</v>
      </c>
      <c r="D500" s="1" t="s">
        <v>2</v>
      </c>
      <c r="J500" s="2">
        <v>30081</v>
      </c>
      <c r="K500" s="1">
        <v>9</v>
      </c>
      <c r="L500" s="1">
        <v>15</v>
      </c>
      <c r="M500" s="1">
        <v>8</v>
      </c>
      <c r="N500" s="1">
        <v>20</v>
      </c>
      <c r="O500" s="1" t="s">
        <v>225</v>
      </c>
      <c r="P500" s="1">
        <v>1</v>
      </c>
      <c r="U500" s="1">
        <v>1</v>
      </c>
      <c r="V500" s="1" t="s">
        <v>7</v>
      </c>
      <c r="X500" s="1" t="s">
        <v>83</v>
      </c>
      <c r="AA500" s="1" t="s">
        <v>292</v>
      </c>
      <c r="AB500" s="1">
        <v>7</v>
      </c>
      <c r="AC500" s="1" t="s">
        <v>2317</v>
      </c>
      <c r="AD500" s="1" t="s">
        <v>86</v>
      </c>
      <c r="AH500" s="1" t="s">
        <v>32</v>
      </c>
      <c r="AO500" s="1" t="s">
        <v>87</v>
      </c>
      <c r="AQ500" s="1">
        <v>6</v>
      </c>
      <c r="AS500" s="1">
        <v>6</v>
      </c>
      <c r="AU500" s="1">
        <v>20</v>
      </c>
      <c r="AV500" s="1" t="s">
        <v>2318</v>
      </c>
      <c r="AW500" s="1" t="s">
        <v>66</v>
      </c>
      <c r="AY500" s="1">
        <v>10</v>
      </c>
      <c r="AZ500" s="1" t="s">
        <v>2319</v>
      </c>
      <c r="BA500" s="1" t="s">
        <v>405</v>
      </c>
      <c r="BB500" s="1" t="s">
        <v>2320</v>
      </c>
      <c r="BC500" s="1">
        <v>0</v>
      </c>
    </row>
    <row r="501" spans="1:55" ht="12.75" x14ac:dyDescent="0.2">
      <c r="A501" s="1">
        <v>499</v>
      </c>
      <c r="B501" s="1">
        <v>499</v>
      </c>
      <c r="C501" s="1">
        <v>499</v>
      </c>
      <c r="H501" s="1" t="s">
        <v>6</v>
      </c>
      <c r="J501" s="2">
        <v>32850</v>
      </c>
      <c r="K501" s="1">
        <v>7</v>
      </c>
      <c r="L501" s="1">
        <v>50</v>
      </c>
      <c r="M501" s="1">
        <v>10</v>
      </c>
      <c r="N501" s="1">
        <v>5</v>
      </c>
      <c r="O501" s="1" t="s">
        <v>54</v>
      </c>
      <c r="P501" s="1">
        <v>1</v>
      </c>
      <c r="U501" s="1">
        <v>1</v>
      </c>
      <c r="V501" s="1" t="s">
        <v>156</v>
      </c>
      <c r="X501" s="1" t="s">
        <v>58</v>
      </c>
      <c r="Z501" s="1" t="s">
        <v>94</v>
      </c>
      <c r="AB501" s="1">
        <v>5</v>
      </c>
      <c r="AC501" s="1" t="s">
        <v>2321</v>
      </c>
      <c r="AD501" s="1" t="s">
        <v>61</v>
      </c>
      <c r="AJ501" s="1" t="s">
        <v>34</v>
      </c>
      <c r="AO501" s="1" t="s">
        <v>75</v>
      </c>
      <c r="AQ501" s="1">
        <v>6</v>
      </c>
      <c r="AS501" s="1">
        <v>6</v>
      </c>
      <c r="AU501" s="1">
        <v>7</v>
      </c>
      <c r="AV501" s="1" t="s">
        <v>2322</v>
      </c>
      <c r="AW501" s="1" t="s">
        <v>190</v>
      </c>
      <c r="AY501" s="1">
        <v>10</v>
      </c>
      <c r="AZ501" s="1" t="s">
        <v>2323</v>
      </c>
      <c r="BA501" s="1" t="s">
        <v>2324</v>
      </c>
      <c r="BB501" s="1" t="s">
        <v>118</v>
      </c>
      <c r="BC501" s="1">
        <v>1</v>
      </c>
    </row>
    <row r="502" spans="1:55" ht="12.75" x14ac:dyDescent="0.2">
      <c r="A502" s="1">
        <v>500</v>
      </c>
      <c r="B502" s="1">
        <v>500</v>
      </c>
      <c r="C502" s="1">
        <v>500</v>
      </c>
      <c r="D502" s="1" t="s">
        <v>2</v>
      </c>
      <c r="E502" s="1" t="s">
        <v>3</v>
      </c>
      <c r="H502" s="1" t="s">
        <v>6</v>
      </c>
      <c r="J502" s="2">
        <v>32964</v>
      </c>
      <c r="K502" s="1">
        <v>6</v>
      </c>
      <c r="L502" s="1">
        <v>15</v>
      </c>
      <c r="M502" s="1">
        <v>8</v>
      </c>
      <c r="N502" s="1">
        <v>1</v>
      </c>
      <c r="O502" s="1" t="s">
        <v>123</v>
      </c>
      <c r="P502" s="1">
        <v>0</v>
      </c>
      <c r="Q502" s="1" t="s">
        <v>124</v>
      </c>
      <c r="S502" s="1" t="s">
        <v>101</v>
      </c>
      <c r="U502" s="1">
        <v>1</v>
      </c>
      <c r="V502" s="1" t="s">
        <v>156</v>
      </c>
      <c r="X502" s="1" t="s">
        <v>83</v>
      </c>
      <c r="Z502" s="1" t="s">
        <v>157</v>
      </c>
      <c r="AB502" s="1">
        <v>0</v>
      </c>
      <c r="AC502" s="1" t="s">
        <v>199</v>
      </c>
      <c r="AD502" s="1" t="s">
        <v>61</v>
      </c>
      <c r="AH502" s="1" t="s">
        <v>32</v>
      </c>
      <c r="AN502" s="1" t="s">
        <v>2325</v>
      </c>
      <c r="AO502" s="1" t="s">
        <v>75</v>
      </c>
      <c r="AQ502" s="1">
        <v>4</v>
      </c>
      <c r="AS502" s="1">
        <v>6</v>
      </c>
      <c r="AU502" s="1">
        <v>60</v>
      </c>
      <c r="AV502" s="1" t="s">
        <v>2326</v>
      </c>
      <c r="AW502" s="1" t="s">
        <v>77</v>
      </c>
      <c r="AY502" s="1">
        <v>10</v>
      </c>
      <c r="AZ502" s="1" t="s">
        <v>2327</v>
      </c>
      <c r="BC502" s="1">
        <v>1</v>
      </c>
    </row>
    <row r="503" spans="1:55" ht="12.75" x14ac:dyDescent="0.2">
      <c r="A503" s="1">
        <v>501</v>
      </c>
      <c r="B503" s="1">
        <v>501</v>
      </c>
      <c r="C503" s="1">
        <v>501</v>
      </c>
      <c r="E503" s="1" t="s">
        <v>3</v>
      </c>
      <c r="H503" s="1" t="s">
        <v>6</v>
      </c>
      <c r="J503" s="2">
        <v>25965</v>
      </c>
      <c r="K503" s="1">
        <v>8</v>
      </c>
      <c r="L503" s="1">
        <v>30</v>
      </c>
      <c r="M503" s="1">
        <v>9</v>
      </c>
      <c r="N503" s="1">
        <v>4</v>
      </c>
      <c r="O503" s="1" t="s">
        <v>91</v>
      </c>
      <c r="P503" s="1">
        <v>1</v>
      </c>
      <c r="U503" s="1">
        <v>1</v>
      </c>
      <c r="V503" s="1" t="s">
        <v>411</v>
      </c>
      <c r="X503" s="1" t="s">
        <v>58</v>
      </c>
      <c r="Z503" s="1" t="s">
        <v>272</v>
      </c>
      <c r="AB503" s="1">
        <v>23</v>
      </c>
      <c r="AC503" s="1" t="s">
        <v>2328</v>
      </c>
      <c r="AD503" s="1" t="s">
        <v>162</v>
      </c>
      <c r="AJ503" s="1" t="s">
        <v>34</v>
      </c>
      <c r="AO503" s="1" t="s">
        <v>62</v>
      </c>
      <c r="AR503" s="1">
        <v>23</v>
      </c>
      <c r="AS503" s="1">
        <v>2</v>
      </c>
      <c r="AU503" s="1">
        <v>15</v>
      </c>
      <c r="AV503" s="1" t="s">
        <v>2329</v>
      </c>
      <c r="AW503" s="1" t="s">
        <v>66</v>
      </c>
      <c r="AY503" s="1">
        <v>8</v>
      </c>
      <c r="AZ503" s="1" t="s">
        <v>2330</v>
      </c>
      <c r="BA503" s="1" t="s">
        <v>2331</v>
      </c>
      <c r="BB503" s="1" t="s">
        <v>2332</v>
      </c>
      <c r="BC503" s="1">
        <v>0</v>
      </c>
    </row>
    <row r="504" spans="1:55" ht="12.75" x14ac:dyDescent="0.2">
      <c r="A504" s="1">
        <v>502</v>
      </c>
      <c r="B504" s="1">
        <v>502</v>
      </c>
      <c r="C504" s="1">
        <v>502</v>
      </c>
      <c r="E504" s="1" t="s">
        <v>3</v>
      </c>
      <c r="J504" s="2">
        <v>30672</v>
      </c>
      <c r="K504" s="1">
        <v>7</v>
      </c>
      <c r="L504" s="1">
        <v>20</v>
      </c>
      <c r="M504" s="1">
        <v>10</v>
      </c>
      <c r="N504" s="1">
        <v>24</v>
      </c>
      <c r="O504" s="1" t="s">
        <v>105</v>
      </c>
      <c r="P504" s="1">
        <v>1</v>
      </c>
      <c r="U504" s="1">
        <v>1</v>
      </c>
      <c r="V504" s="1" t="s">
        <v>213</v>
      </c>
      <c r="X504" s="1" t="s">
        <v>83</v>
      </c>
      <c r="Z504" s="1" t="s">
        <v>355</v>
      </c>
      <c r="AB504" s="1">
        <v>10</v>
      </c>
      <c r="AC504" s="1" t="s">
        <v>2333</v>
      </c>
      <c r="AD504" s="1" t="s">
        <v>86</v>
      </c>
      <c r="AH504" s="1" t="s">
        <v>32</v>
      </c>
      <c r="AO504" s="1" t="s">
        <v>75</v>
      </c>
      <c r="AQ504" s="1">
        <v>5</v>
      </c>
      <c r="AS504" s="1">
        <v>1</v>
      </c>
      <c r="AU504" s="1">
        <v>6</v>
      </c>
      <c r="AV504" s="1" t="s">
        <v>2334</v>
      </c>
      <c r="AW504" s="1" t="s">
        <v>77</v>
      </c>
      <c r="AY504" s="1">
        <v>10</v>
      </c>
      <c r="AZ504" s="1" t="s">
        <v>2335</v>
      </c>
      <c r="BA504" s="1" t="s">
        <v>2336</v>
      </c>
      <c r="BB504" s="1" t="s">
        <v>141</v>
      </c>
      <c r="BC504" s="1">
        <v>1</v>
      </c>
    </row>
    <row r="505" spans="1:55" ht="12.75" x14ac:dyDescent="0.2">
      <c r="A505" s="1">
        <v>503</v>
      </c>
      <c r="B505" s="1">
        <v>503</v>
      </c>
      <c r="C505" s="1">
        <v>503</v>
      </c>
      <c r="H505" s="1" t="s">
        <v>6</v>
      </c>
      <c r="J505" s="2">
        <v>28203</v>
      </c>
      <c r="K505" s="1">
        <v>6</v>
      </c>
      <c r="L505" s="1">
        <v>30</v>
      </c>
      <c r="M505" s="1">
        <v>7</v>
      </c>
      <c r="N505" s="1">
        <v>6</v>
      </c>
      <c r="O505" s="1" t="s">
        <v>69</v>
      </c>
      <c r="P505" s="1">
        <v>0</v>
      </c>
      <c r="Q505" s="1" t="s">
        <v>136</v>
      </c>
      <c r="S505" s="1" t="s">
        <v>106</v>
      </c>
      <c r="U505" s="1">
        <v>1</v>
      </c>
      <c r="V505" s="1" t="s">
        <v>82</v>
      </c>
      <c r="X505" s="1" t="s">
        <v>58</v>
      </c>
      <c r="AA505" s="1" t="s">
        <v>2337</v>
      </c>
      <c r="AB505" s="1">
        <v>20</v>
      </c>
      <c r="AC505" s="1" t="s">
        <v>2338</v>
      </c>
      <c r="AD505" s="1" t="s">
        <v>362</v>
      </c>
      <c r="AH505" s="1" t="s">
        <v>32</v>
      </c>
      <c r="AO505" s="1" t="s">
        <v>163</v>
      </c>
      <c r="AQ505" s="1">
        <v>6</v>
      </c>
      <c r="AS505" s="1">
        <v>5</v>
      </c>
      <c r="AU505" s="1">
        <v>100</v>
      </c>
      <c r="AV505" s="1" t="s">
        <v>2339</v>
      </c>
      <c r="AW505" s="1" t="s">
        <v>77</v>
      </c>
      <c r="AY505" s="1">
        <v>9</v>
      </c>
      <c r="AZ505" s="1" t="s">
        <v>2340</v>
      </c>
      <c r="BA505" s="1" t="s">
        <v>487</v>
      </c>
      <c r="BB505" s="1" t="s">
        <v>141</v>
      </c>
      <c r="BC505" s="1">
        <v>0</v>
      </c>
    </row>
    <row r="506" spans="1:55" ht="12.75" x14ac:dyDescent="0.2">
      <c r="A506" s="1">
        <v>504</v>
      </c>
      <c r="B506" s="1">
        <v>504</v>
      </c>
      <c r="C506" s="1">
        <v>504</v>
      </c>
      <c r="D506" s="1" t="s">
        <v>2</v>
      </c>
      <c r="H506" s="1" t="s">
        <v>6</v>
      </c>
      <c r="J506" s="2">
        <v>31758</v>
      </c>
      <c r="K506" s="1">
        <v>6</v>
      </c>
      <c r="L506" s="1">
        <v>60</v>
      </c>
      <c r="M506" s="1">
        <v>10</v>
      </c>
      <c r="N506" s="1">
        <v>6</v>
      </c>
      <c r="O506" s="1" t="s">
        <v>189</v>
      </c>
      <c r="P506" s="1">
        <v>1</v>
      </c>
      <c r="U506" s="1">
        <v>1</v>
      </c>
      <c r="V506" s="1" t="s">
        <v>213</v>
      </c>
      <c r="X506" s="1" t="s">
        <v>83</v>
      </c>
      <c r="Z506" s="1" t="s">
        <v>94</v>
      </c>
      <c r="AB506" s="1">
        <v>9</v>
      </c>
      <c r="AC506" s="1" t="s">
        <v>2341</v>
      </c>
      <c r="AD506" s="1" t="s">
        <v>61</v>
      </c>
      <c r="AJ506" s="1" t="s">
        <v>34</v>
      </c>
      <c r="AO506" s="1" t="s">
        <v>75</v>
      </c>
      <c r="AQ506" s="1">
        <v>5</v>
      </c>
      <c r="AS506" s="1">
        <v>5</v>
      </c>
      <c r="AU506" s="1">
        <v>5</v>
      </c>
      <c r="AV506" s="1" t="s">
        <v>2342</v>
      </c>
      <c r="AW506" s="1" t="s">
        <v>77</v>
      </c>
      <c r="AY506" s="1">
        <v>10</v>
      </c>
      <c r="AZ506" s="1" t="s">
        <v>2343</v>
      </c>
      <c r="BA506" s="1" t="s">
        <v>2344</v>
      </c>
      <c r="BB506" s="1" t="s">
        <v>2345</v>
      </c>
      <c r="BC506" s="1">
        <v>1</v>
      </c>
    </row>
    <row r="507" spans="1:55" ht="12.75" x14ac:dyDescent="0.2">
      <c r="A507" s="1">
        <v>505</v>
      </c>
      <c r="B507" s="1">
        <v>505</v>
      </c>
      <c r="C507" s="1">
        <v>505</v>
      </c>
      <c r="D507" s="1" t="s">
        <v>2</v>
      </c>
      <c r="J507" s="2">
        <v>32136</v>
      </c>
      <c r="K507" s="1">
        <v>6</v>
      </c>
      <c r="L507" s="1">
        <v>2</v>
      </c>
      <c r="M507" s="1">
        <v>10</v>
      </c>
      <c r="N507" s="1">
        <v>10</v>
      </c>
      <c r="O507" s="1" t="s">
        <v>105</v>
      </c>
      <c r="P507" s="1">
        <v>1</v>
      </c>
      <c r="U507" s="1">
        <v>1</v>
      </c>
      <c r="V507" s="1" t="s">
        <v>143</v>
      </c>
      <c r="X507" s="1" t="s">
        <v>83</v>
      </c>
      <c r="Z507" s="1" t="s">
        <v>94</v>
      </c>
      <c r="AB507" s="1">
        <v>1</v>
      </c>
      <c r="AC507" s="1" t="s">
        <v>454</v>
      </c>
      <c r="AD507" s="1" t="s">
        <v>86</v>
      </c>
      <c r="AJ507" s="1" t="s">
        <v>34</v>
      </c>
      <c r="AO507" s="1" t="s">
        <v>62</v>
      </c>
      <c r="AR507" s="1">
        <v>10</v>
      </c>
      <c r="AS507" s="1">
        <v>3</v>
      </c>
      <c r="AU507" s="1">
        <v>6</v>
      </c>
      <c r="AV507" s="1" t="s">
        <v>2346</v>
      </c>
      <c r="AW507" s="1" t="s">
        <v>77</v>
      </c>
      <c r="AY507" s="1">
        <v>8</v>
      </c>
      <c r="AZ507" s="1" t="s">
        <v>2347</v>
      </c>
      <c r="BA507" s="1" t="s">
        <v>2348</v>
      </c>
      <c r="BC507" s="1">
        <v>0</v>
      </c>
    </row>
    <row r="508" spans="1:55" ht="12.75" x14ac:dyDescent="0.2">
      <c r="A508" s="1">
        <v>506</v>
      </c>
      <c r="B508" s="1">
        <v>506</v>
      </c>
      <c r="C508" s="1">
        <v>506</v>
      </c>
      <c r="D508" s="1" t="s">
        <v>2</v>
      </c>
      <c r="J508" s="2">
        <v>32478</v>
      </c>
      <c r="K508" s="1">
        <v>8</v>
      </c>
      <c r="L508" s="1">
        <v>0</v>
      </c>
      <c r="M508" s="1">
        <v>8</v>
      </c>
      <c r="N508" s="1">
        <v>4</v>
      </c>
      <c r="O508" s="1" t="s">
        <v>69</v>
      </c>
      <c r="P508" s="1">
        <v>1</v>
      </c>
      <c r="Q508" s="1" t="s">
        <v>55</v>
      </c>
      <c r="S508" s="1" t="s">
        <v>106</v>
      </c>
      <c r="U508" s="1">
        <v>0</v>
      </c>
      <c r="AD508" s="1" t="s">
        <v>362</v>
      </c>
      <c r="AE508" s="1" t="s">
        <v>29</v>
      </c>
      <c r="AG508" s="1" t="s">
        <v>31</v>
      </c>
      <c r="AO508" s="1" t="s">
        <v>87</v>
      </c>
      <c r="AR508" s="1">
        <v>35</v>
      </c>
      <c r="AT508" s="1">
        <v>56</v>
      </c>
      <c r="AU508" s="1">
        <v>112</v>
      </c>
      <c r="AV508" s="1" t="s">
        <v>2349</v>
      </c>
      <c r="AW508" s="1" t="s">
        <v>77</v>
      </c>
      <c r="AY508" s="1">
        <v>10</v>
      </c>
      <c r="AZ508" s="1" t="s">
        <v>2350</v>
      </c>
      <c r="BA508" s="1" t="s">
        <v>2351</v>
      </c>
      <c r="BB508" s="1" t="s">
        <v>2352</v>
      </c>
    </row>
    <row r="509" spans="1:55" ht="12.75" x14ac:dyDescent="0.2">
      <c r="A509" s="1">
        <v>507</v>
      </c>
      <c r="B509" s="1">
        <v>507</v>
      </c>
      <c r="C509" s="1">
        <v>507</v>
      </c>
      <c r="D509" s="1" t="s">
        <v>2</v>
      </c>
      <c r="J509" s="2">
        <v>29313</v>
      </c>
      <c r="K509" s="1">
        <v>7</v>
      </c>
      <c r="L509" s="1">
        <v>0</v>
      </c>
      <c r="M509" s="1">
        <v>5</v>
      </c>
      <c r="N509" s="1">
        <v>8</v>
      </c>
      <c r="O509" s="1" t="s">
        <v>135</v>
      </c>
      <c r="P509" s="1">
        <v>0</v>
      </c>
      <c r="Q509" s="1" t="s">
        <v>136</v>
      </c>
      <c r="T509" s="1" t="s">
        <v>2353</v>
      </c>
      <c r="U509" s="1">
        <v>0</v>
      </c>
      <c r="AD509" s="1" t="s">
        <v>86</v>
      </c>
      <c r="AI509" s="1" t="s">
        <v>33</v>
      </c>
      <c r="AJ509" s="1" t="s">
        <v>34</v>
      </c>
      <c r="AO509" s="1" t="s">
        <v>75</v>
      </c>
      <c r="AR509" s="1">
        <v>8</v>
      </c>
      <c r="AT509" s="1">
        <v>16</v>
      </c>
      <c r="AU509" s="1">
        <v>8</v>
      </c>
      <c r="AV509" s="1" t="s">
        <v>2354</v>
      </c>
      <c r="AW509" s="1" t="s">
        <v>77</v>
      </c>
      <c r="AY509" s="1">
        <v>9</v>
      </c>
      <c r="AZ509" s="1" t="s">
        <v>2355</v>
      </c>
      <c r="BA509" s="1" t="s">
        <v>2356</v>
      </c>
      <c r="BB509" s="1" t="s">
        <v>2357</v>
      </c>
      <c r="BC509" s="1">
        <v>1</v>
      </c>
    </row>
    <row r="510" spans="1:55" ht="12.75" x14ac:dyDescent="0.2">
      <c r="A510" s="1">
        <v>508</v>
      </c>
      <c r="B510" s="1">
        <v>508</v>
      </c>
      <c r="C510" s="1">
        <v>508</v>
      </c>
      <c r="D510" s="1" t="s">
        <v>2</v>
      </c>
      <c r="J510" s="2">
        <v>33993</v>
      </c>
      <c r="K510" s="1">
        <v>7</v>
      </c>
      <c r="L510" s="1">
        <v>20</v>
      </c>
      <c r="M510" s="1">
        <v>5</v>
      </c>
      <c r="N510" s="1">
        <v>36</v>
      </c>
      <c r="O510" s="1" t="s">
        <v>335</v>
      </c>
      <c r="P510" s="1">
        <v>0</v>
      </c>
      <c r="Q510" s="1" t="s">
        <v>81</v>
      </c>
      <c r="S510" s="1" t="s">
        <v>56</v>
      </c>
      <c r="U510" s="1">
        <v>1</v>
      </c>
      <c r="V510" s="1" t="s">
        <v>7</v>
      </c>
      <c r="X510" s="1" t="s">
        <v>113</v>
      </c>
      <c r="Z510" s="1" t="s">
        <v>108</v>
      </c>
      <c r="AB510" s="1">
        <v>1</v>
      </c>
      <c r="AC510" s="1" t="s">
        <v>2358</v>
      </c>
      <c r="AD510" s="1" t="s">
        <v>61</v>
      </c>
      <c r="AF510" s="1" t="s">
        <v>30</v>
      </c>
      <c r="AN510" s="1" t="s">
        <v>2359</v>
      </c>
      <c r="AO510" s="1" t="s">
        <v>75</v>
      </c>
      <c r="AR510" s="1">
        <v>15</v>
      </c>
      <c r="AT510" s="1">
        <v>15</v>
      </c>
      <c r="AU510" s="1">
        <v>160</v>
      </c>
      <c r="AV510" s="1" t="s">
        <v>2360</v>
      </c>
      <c r="AW510" s="1" t="s">
        <v>66</v>
      </c>
      <c r="AY510" s="1">
        <v>9</v>
      </c>
      <c r="AZ510" s="1" t="s">
        <v>871</v>
      </c>
      <c r="BA510" s="1" t="s">
        <v>871</v>
      </c>
      <c r="BB510" s="1" t="s">
        <v>2361</v>
      </c>
      <c r="BC510" s="1">
        <v>1</v>
      </c>
    </row>
    <row r="511" spans="1:55" ht="12.75" x14ac:dyDescent="0.2">
      <c r="A511" s="1">
        <v>509</v>
      </c>
      <c r="B511" s="1">
        <v>509</v>
      </c>
      <c r="C511" s="1">
        <v>509</v>
      </c>
      <c r="E511" s="1" t="s">
        <v>3</v>
      </c>
      <c r="J511" s="2">
        <v>29614</v>
      </c>
      <c r="K511" s="1">
        <v>7</v>
      </c>
      <c r="L511" s="1">
        <v>200</v>
      </c>
      <c r="M511" s="1">
        <v>12</v>
      </c>
      <c r="N511" s="1">
        <v>10</v>
      </c>
      <c r="O511" s="1" t="s">
        <v>335</v>
      </c>
      <c r="P511" s="1">
        <v>1</v>
      </c>
      <c r="U511" s="1">
        <v>1</v>
      </c>
      <c r="V511" s="1" t="s">
        <v>156</v>
      </c>
      <c r="X511" s="1" t="s">
        <v>113</v>
      </c>
      <c r="Z511" s="1" t="s">
        <v>272</v>
      </c>
      <c r="AB511" s="1">
        <v>5</v>
      </c>
      <c r="AC511" s="1" t="s">
        <v>2362</v>
      </c>
      <c r="AD511" s="1" t="s">
        <v>74</v>
      </c>
      <c r="AM511" s="1" t="s">
        <v>37</v>
      </c>
      <c r="AW511" s="1" t="s">
        <v>77</v>
      </c>
      <c r="AY511" s="1">
        <v>10</v>
      </c>
      <c r="AZ511" s="1" t="s">
        <v>2363</v>
      </c>
      <c r="BA511" s="1" t="s">
        <v>2364</v>
      </c>
      <c r="BB511" s="1" t="s">
        <v>2365</v>
      </c>
      <c r="BC511" s="1">
        <v>1</v>
      </c>
    </row>
    <row r="512" spans="1:55" ht="12.75" x14ac:dyDescent="0.2">
      <c r="A512" s="1">
        <v>510</v>
      </c>
      <c r="B512" s="1">
        <v>510</v>
      </c>
      <c r="C512" s="1">
        <v>510</v>
      </c>
      <c r="E512" s="1" t="s">
        <v>3</v>
      </c>
      <c r="J512" s="2">
        <v>23189</v>
      </c>
      <c r="K512" s="1">
        <v>7</v>
      </c>
      <c r="L512" s="1">
        <v>45</v>
      </c>
      <c r="M512" s="1">
        <v>13</v>
      </c>
      <c r="N512" s="1">
        <v>1</v>
      </c>
      <c r="O512" s="1" t="s">
        <v>54</v>
      </c>
      <c r="P512" s="1">
        <v>0</v>
      </c>
      <c r="Q512" s="1" t="s">
        <v>81</v>
      </c>
      <c r="S512" s="1" t="s">
        <v>106</v>
      </c>
      <c r="U512" s="1">
        <v>0</v>
      </c>
      <c r="AD512" s="1" t="s">
        <v>86</v>
      </c>
      <c r="AF512" s="1" t="s">
        <v>30</v>
      </c>
      <c r="AO512" s="1" t="s">
        <v>75</v>
      </c>
      <c r="AQ512" s="1">
        <v>6</v>
      </c>
      <c r="AS512" s="1">
        <v>6</v>
      </c>
      <c r="AU512" s="1">
        <v>5</v>
      </c>
      <c r="AV512" s="1" t="s">
        <v>2366</v>
      </c>
      <c r="AW512" s="1" t="s">
        <v>77</v>
      </c>
      <c r="AY512" s="1">
        <v>10</v>
      </c>
      <c r="AZ512" s="1" t="s">
        <v>2367</v>
      </c>
      <c r="BB512" s="1" t="s">
        <v>2368</v>
      </c>
      <c r="BC512" s="1">
        <v>0</v>
      </c>
    </row>
    <row r="513" spans="1:55" ht="12.75" x14ac:dyDescent="0.2">
      <c r="A513" s="1">
        <v>511</v>
      </c>
      <c r="B513" s="1">
        <v>511</v>
      </c>
      <c r="C513" s="1">
        <v>511</v>
      </c>
      <c r="I513" s="1" t="s">
        <v>2369</v>
      </c>
      <c r="J513" s="2">
        <v>32916</v>
      </c>
      <c r="K513" s="1">
        <v>6</v>
      </c>
      <c r="L513" s="1">
        <v>25</v>
      </c>
      <c r="M513" s="1">
        <v>15</v>
      </c>
      <c r="N513" s="1">
        <v>5</v>
      </c>
      <c r="O513" s="1" t="s">
        <v>69</v>
      </c>
      <c r="P513" s="1">
        <v>1</v>
      </c>
      <c r="U513" s="1">
        <v>1</v>
      </c>
      <c r="V513" s="1" t="s">
        <v>156</v>
      </c>
      <c r="X513" s="1" t="s">
        <v>83</v>
      </c>
      <c r="Z513" s="1" t="s">
        <v>94</v>
      </c>
      <c r="AB513" s="1">
        <v>1</v>
      </c>
      <c r="AC513" s="1" t="s">
        <v>2370</v>
      </c>
      <c r="AD513" s="1" t="s">
        <v>86</v>
      </c>
      <c r="AM513" s="1" t="s">
        <v>37</v>
      </c>
      <c r="AW513" s="1" t="s">
        <v>77</v>
      </c>
      <c r="AY513" s="1">
        <v>10</v>
      </c>
      <c r="AZ513" s="1" t="s">
        <v>2371</v>
      </c>
      <c r="BA513" s="1" t="s">
        <v>427</v>
      </c>
      <c r="BC513" s="1">
        <v>1</v>
      </c>
    </row>
    <row r="514" spans="1:55" ht="12.75" x14ac:dyDescent="0.2">
      <c r="A514" s="1">
        <v>512</v>
      </c>
      <c r="B514" s="1">
        <v>512</v>
      </c>
      <c r="C514" s="1">
        <v>512</v>
      </c>
      <c r="D514" s="1" t="s">
        <v>2</v>
      </c>
      <c r="E514" s="1" t="s">
        <v>3</v>
      </c>
      <c r="J514" s="2">
        <v>34931</v>
      </c>
      <c r="K514" s="1">
        <v>7</v>
      </c>
      <c r="L514" s="1">
        <v>70</v>
      </c>
      <c r="M514" s="1">
        <v>6</v>
      </c>
      <c r="N514" s="1">
        <v>6</v>
      </c>
      <c r="O514" s="1" t="s">
        <v>135</v>
      </c>
      <c r="P514" s="1">
        <v>1</v>
      </c>
      <c r="U514" s="1">
        <v>1</v>
      </c>
      <c r="V514" s="1" t="s">
        <v>464</v>
      </c>
      <c r="X514" s="1" t="s">
        <v>349</v>
      </c>
      <c r="AA514" s="1" t="s">
        <v>897</v>
      </c>
      <c r="AB514" s="1">
        <v>3</v>
      </c>
      <c r="AC514" s="1" t="s">
        <v>2372</v>
      </c>
      <c r="AD514" s="1" t="s">
        <v>61</v>
      </c>
      <c r="AM514" s="1" t="s">
        <v>37</v>
      </c>
      <c r="AW514" s="1" t="s">
        <v>190</v>
      </c>
      <c r="AY514" s="1">
        <v>10</v>
      </c>
      <c r="AZ514" s="1" t="s">
        <v>2373</v>
      </c>
      <c r="BA514" s="1" t="s">
        <v>2374</v>
      </c>
      <c r="BB514" s="1" t="s">
        <v>862</v>
      </c>
      <c r="BC514" s="1">
        <v>1</v>
      </c>
    </row>
    <row r="515" spans="1:55" ht="12.75" x14ac:dyDescent="0.2">
      <c r="A515" s="1">
        <v>513</v>
      </c>
      <c r="B515" s="1">
        <v>513</v>
      </c>
      <c r="C515" s="1">
        <v>513</v>
      </c>
      <c r="D515" s="1" t="s">
        <v>2</v>
      </c>
      <c r="J515" s="2">
        <v>30351</v>
      </c>
      <c r="K515" s="1">
        <v>8</v>
      </c>
      <c r="L515" s="1">
        <v>0</v>
      </c>
      <c r="M515" s="1">
        <v>8</v>
      </c>
      <c r="N515" s="1">
        <v>4</v>
      </c>
      <c r="O515" s="1" t="s">
        <v>335</v>
      </c>
      <c r="P515" s="1">
        <v>0</v>
      </c>
      <c r="Q515" s="1" t="s">
        <v>81</v>
      </c>
      <c r="S515" s="1" t="s">
        <v>101</v>
      </c>
      <c r="U515" s="1">
        <v>0</v>
      </c>
      <c r="AD515" s="1" t="s">
        <v>86</v>
      </c>
      <c r="AG515" s="1" t="s">
        <v>31</v>
      </c>
      <c r="AH515" s="1" t="s">
        <v>32</v>
      </c>
      <c r="AO515" s="1" t="s">
        <v>75</v>
      </c>
      <c r="AR515" s="1">
        <v>30</v>
      </c>
      <c r="AT515" s="1">
        <v>20</v>
      </c>
      <c r="AU515" s="1">
        <v>80</v>
      </c>
      <c r="AV515" s="1" t="s">
        <v>2375</v>
      </c>
      <c r="AX515" s="1" t="s">
        <v>2376</v>
      </c>
      <c r="AY515" s="1">
        <v>10</v>
      </c>
      <c r="AZ515" s="1" t="s">
        <v>2377</v>
      </c>
      <c r="BC515" s="1">
        <v>0</v>
      </c>
    </row>
    <row r="516" spans="1:55" ht="12.75" x14ac:dyDescent="0.2">
      <c r="A516" s="1">
        <v>514</v>
      </c>
      <c r="B516" s="1">
        <v>514</v>
      </c>
      <c r="C516" s="1">
        <v>514</v>
      </c>
      <c r="G516" s="1" t="s">
        <v>5</v>
      </c>
      <c r="J516" s="2">
        <v>34335</v>
      </c>
      <c r="K516" s="1">
        <v>6</v>
      </c>
      <c r="L516" s="1">
        <v>2</v>
      </c>
      <c r="M516" s="1">
        <v>17</v>
      </c>
      <c r="N516" s="1">
        <v>50</v>
      </c>
      <c r="O516" s="1" t="s">
        <v>105</v>
      </c>
      <c r="P516" s="1">
        <v>1</v>
      </c>
      <c r="U516" s="1">
        <v>0</v>
      </c>
      <c r="AD516" s="1" t="s">
        <v>86</v>
      </c>
      <c r="AG516" s="1" t="s">
        <v>31</v>
      </c>
      <c r="AO516" s="1" t="s">
        <v>62</v>
      </c>
      <c r="AQ516" s="1">
        <v>5</v>
      </c>
      <c r="AT516" s="1">
        <v>10</v>
      </c>
      <c r="AU516" s="1">
        <v>50</v>
      </c>
      <c r="AV516" s="1" t="s">
        <v>2378</v>
      </c>
      <c r="AW516" s="1" t="s">
        <v>66</v>
      </c>
      <c r="AY516" s="1">
        <v>10</v>
      </c>
      <c r="AZ516" s="1" t="s">
        <v>2379</v>
      </c>
      <c r="BA516" s="1" t="s">
        <v>2380</v>
      </c>
      <c r="BC516" s="1">
        <v>1</v>
      </c>
    </row>
    <row r="517" spans="1:55" ht="12.75" x14ac:dyDescent="0.2">
      <c r="A517" s="1">
        <v>515</v>
      </c>
      <c r="B517" s="1">
        <v>515</v>
      </c>
      <c r="C517" s="1">
        <v>515</v>
      </c>
      <c r="D517" s="1" t="s">
        <v>2</v>
      </c>
      <c r="J517" s="2">
        <v>31403</v>
      </c>
      <c r="K517" s="1">
        <v>7</v>
      </c>
      <c r="L517" s="1">
        <v>60</v>
      </c>
      <c r="M517" s="1">
        <v>9</v>
      </c>
      <c r="N517" s="1">
        <v>3</v>
      </c>
      <c r="O517" s="1" t="s">
        <v>99</v>
      </c>
      <c r="P517" s="1">
        <v>0</v>
      </c>
      <c r="Q517" s="1" t="s">
        <v>136</v>
      </c>
      <c r="S517" s="1" t="s">
        <v>101</v>
      </c>
      <c r="U517" s="1">
        <v>0</v>
      </c>
      <c r="AD517" s="1" t="s">
        <v>86</v>
      </c>
      <c r="AH517" s="1" t="s">
        <v>32</v>
      </c>
      <c r="AO517" s="1" t="s">
        <v>87</v>
      </c>
      <c r="AQ517" s="1">
        <v>6</v>
      </c>
      <c r="AS517" s="1">
        <v>6</v>
      </c>
      <c r="AU517" s="1">
        <v>20</v>
      </c>
      <c r="AV517" s="1" t="s">
        <v>2381</v>
      </c>
      <c r="AW517" s="1" t="s">
        <v>77</v>
      </c>
      <c r="AY517" s="1">
        <v>8</v>
      </c>
      <c r="AZ517" s="1" t="s">
        <v>2382</v>
      </c>
      <c r="BA517" s="1" t="s">
        <v>2383</v>
      </c>
      <c r="BB517" s="1" t="s">
        <v>2384</v>
      </c>
      <c r="BC517" s="1">
        <v>1</v>
      </c>
    </row>
    <row r="518" spans="1:55" ht="12.75" x14ac:dyDescent="0.2">
      <c r="A518" s="1">
        <v>516</v>
      </c>
      <c r="B518" s="1">
        <v>516</v>
      </c>
      <c r="C518" s="1">
        <v>516</v>
      </c>
      <c r="H518" s="1" t="s">
        <v>6</v>
      </c>
      <c r="J518" s="2">
        <v>31452</v>
      </c>
      <c r="K518" s="1">
        <v>6</v>
      </c>
      <c r="L518" s="1">
        <v>45</v>
      </c>
      <c r="M518" s="1">
        <v>12</v>
      </c>
      <c r="N518" s="1">
        <v>5</v>
      </c>
      <c r="O518" s="1" t="s">
        <v>135</v>
      </c>
      <c r="P518" s="1">
        <v>1</v>
      </c>
      <c r="U518" s="1">
        <v>1</v>
      </c>
      <c r="V518" s="1" t="s">
        <v>213</v>
      </c>
      <c r="X518" s="1" t="s">
        <v>83</v>
      </c>
      <c r="AA518" s="1" t="s">
        <v>897</v>
      </c>
      <c r="AB518" s="1">
        <v>15</v>
      </c>
      <c r="AC518" s="1" t="s">
        <v>2385</v>
      </c>
      <c r="AD518" s="1" t="s">
        <v>162</v>
      </c>
      <c r="AM518" s="1" t="s">
        <v>37</v>
      </c>
      <c r="AW518" s="1" t="s">
        <v>77</v>
      </c>
      <c r="AY518" s="1">
        <v>10</v>
      </c>
      <c r="AZ518" s="1" t="s">
        <v>2386</v>
      </c>
      <c r="BA518" s="1" t="s">
        <v>1124</v>
      </c>
      <c r="BB518" s="1" t="s">
        <v>2387</v>
      </c>
      <c r="BC518" s="1">
        <v>1</v>
      </c>
    </row>
    <row r="519" spans="1:55" ht="12.75" x14ac:dyDescent="0.2">
      <c r="A519" s="1">
        <v>517</v>
      </c>
      <c r="B519" s="1">
        <v>517</v>
      </c>
      <c r="C519" s="1">
        <v>517</v>
      </c>
      <c r="D519" s="1" t="s">
        <v>2</v>
      </c>
      <c r="E519" s="1" t="s">
        <v>3</v>
      </c>
      <c r="H519" s="1" t="s">
        <v>6</v>
      </c>
      <c r="J519" s="2">
        <v>31800</v>
      </c>
      <c r="K519" s="1">
        <v>6</v>
      </c>
      <c r="L519" s="1">
        <v>250</v>
      </c>
      <c r="M519" s="1">
        <v>14</v>
      </c>
      <c r="N519" s="1">
        <v>1</v>
      </c>
      <c r="O519" s="1" t="s">
        <v>303</v>
      </c>
      <c r="P519" s="1">
        <v>1</v>
      </c>
      <c r="U519" s="1">
        <v>1</v>
      </c>
      <c r="V519" s="1" t="s">
        <v>213</v>
      </c>
      <c r="X519" s="1" t="s">
        <v>83</v>
      </c>
      <c r="Z519" s="1" t="s">
        <v>108</v>
      </c>
      <c r="AB519" s="1">
        <v>10</v>
      </c>
      <c r="AC519" s="1" t="s">
        <v>2388</v>
      </c>
      <c r="AD519" s="1" t="s">
        <v>1116</v>
      </c>
      <c r="AI519" s="1" t="s">
        <v>33</v>
      </c>
      <c r="AO519" s="1" t="s">
        <v>62</v>
      </c>
      <c r="AQ519" s="1">
        <v>3</v>
      </c>
      <c r="AS519" s="1">
        <v>5</v>
      </c>
      <c r="AU519" s="1">
        <v>14</v>
      </c>
      <c r="AV519" s="1" t="s">
        <v>2389</v>
      </c>
      <c r="AX519" s="1" t="s">
        <v>2390</v>
      </c>
      <c r="AY519" s="1">
        <v>10</v>
      </c>
      <c r="AZ519" s="1" t="s">
        <v>2391</v>
      </c>
      <c r="BC519" s="1">
        <v>1</v>
      </c>
    </row>
    <row r="520" spans="1:55" ht="12.75" x14ac:dyDescent="0.2">
      <c r="A520" s="1">
        <v>518</v>
      </c>
      <c r="B520" s="1">
        <v>518</v>
      </c>
      <c r="C520" s="1">
        <v>518</v>
      </c>
      <c r="D520" s="1" t="s">
        <v>2</v>
      </c>
      <c r="H520" s="1" t="s">
        <v>6</v>
      </c>
      <c r="J520" s="2">
        <v>30018</v>
      </c>
      <c r="K520" s="1">
        <v>7</v>
      </c>
      <c r="L520" s="1">
        <v>30</v>
      </c>
      <c r="M520" s="1">
        <v>12</v>
      </c>
      <c r="N520" s="1">
        <v>5</v>
      </c>
      <c r="O520" s="1" t="s">
        <v>69</v>
      </c>
      <c r="P520" s="1">
        <v>1</v>
      </c>
      <c r="U520" s="1">
        <v>1</v>
      </c>
      <c r="V520" s="1" t="s">
        <v>7</v>
      </c>
      <c r="X520" s="1" t="s">
        <v>83</v>
      </c>
      <c r="Z520" s="1" t="s">
        <v>647</v>
      </c>
      <c r="AB520" s="1">
        <v>9</v>
      </c>
      <c r="AC520" s="1" t="s">
        <v>2392</v>
      </c>
      <c r="AD520" s="1" t="s">
        <v>86</v>
      </c>
      <c r="AI520" s="1" t="s">
        <v>33</v>
      </c>
      <c r="AO520" s="1" t="s">
        <v>75</v>
      </c>
      <c r="AQ520" s="1">
        <v>4</v>
      </c>
      <c r="AS520" s="1">
        <v>1</v>
      </c>
      <c r="AU520" s="1">
        <v>6</v>
      </c>
      <c r="AV520" s="1" t="s">
        <v>2393</v>
      </c>
      <c r="AW520" s="1" t="s">
        <v>77</v>
      </c>
      <c r="AY520" s="1">
        <v>6</v>
      </c>
      <c r="AZ520" s="1" t="s">
        <v>2394</v>
      </c>
      <c r="BC520" s="1">
        <v>1</v>
      </c>
    </row>
    <row r="521" spans="1:55" ht="12.75" x14ac:dyDescent="0.2">
      <c r="A521" s="1">
        <v>519</v>
      </c>
      <c r="B521" s="1">
        <v>519</v>
      </c>
      <c r="C521" s="1">
        <v>519</v>
      </c>
      <c r="E521" s="1" t="s">
        <v>3</v>
      </c>
      <c r="H521" s="1" t="s">
        <v>6</v>
      </c>
      <c r="J521" s="2">
        <v>31014</v>
      </c>
      <c r="K521" s="1">
        <v>6</v>
      </c>
      <c r="L521" s="1">
        <v>50</v>
      </c>
      <c r="M521" s="1">
        <v>6</v>
      </c>
      <c r="N521" s="1">
        <v>4</v>
      </c>
      <c r="O521" s="1" t="s">
        <v>225</v>
      </c>
      <c r="P521" s="1">
        <v>0</v>
      </c>
      <c r="Q521" s="1" t="s">
        <v>388</v>
      </c>
      <c r="S521" s="1" t="s">
        <v>71</v>
      </c>
      <c r="U521" s="1">
        <v>1</v>
      </c>
      <c r="V521" s="1" t="s">
        <v>156</v>
      </c>
      <c r="X521" s="1" t="s">
        <v>93</v>
      </c>
      <c r="Z521" s="1" t="s">
        <v>157</v>
      </c>
      <c r="AB521" s="1">
        <v>5</v>
      </c>
      <c r="AC521" s="1" t="s">
        <v>2395</v>
      </c>
      <c r="AD521" s="1" t="s">
        <v>74</v>
      </c>
      <c r="AJ521" s="1" t="s">
        <v>34</v>
      </c>
      <c r="AO521" s="1" t="s">
        <v>62</v>
      </c>
      <c r="AQ521" s="1">
        <v>2</v>
      </c>
      <c r="AS521" s="1">
        <v>2</v>
      </c>
      <c r="AU521" s="1">
        <v>2</v>
      </c>
      <c r="AV521" s="1" t="s">
        <v>2396</v>
      </c>
      <c r="AW521" s="1" t="s">
        <v>77</v>
      </c>
      <c r="AY521" s="1">
        <v>8</v>
      </c>
      <c r="AZ521" s="1" t="s">
        <v>2397</v>
      </c>
      <c r="BA521" s="1" t="s">
        <v>2398</v>
      </c>
      <c r="BB521" s="1" t="s">
        <v>2399</v>
      </c>
      <c r="BC521" s="1">
        <v>0</v>
      </c>
    </row>
    <row r="522" spans="1:55" ht="12.75" x14ac:dyDescent="0.2">
      <c r="A522" s="1">
        <v>520</v>
      </c>
      <c r="B522" s="1">
        <v>520</v>
      </c>
      <c r="C522" s="1">
        <v>520</v>
      </c>
      <c r="E522" s="1" t="s">
        <v>3</v>
      </c>
      <c r="H522" s="1" t="s">
        <v>6</v>
      </c>
      <c r="J522" s="2">
        <v>26198</v>
      </c>
      <c r="K522" s="1">
        <v>8</v>
      </c>
      <c r="L522" s="1">
        <v>130</v>
      </c>
      <c r="M522" s="1">
        <v>6</v>
      </c>
      <c r="N522" s="1">
        <v>20</v>
      </c>
      <c r="O522" s="1" t="s">
        <v>91</v>
      </c>
      <c r="P522" s="1">
        <v>0</v>
      </c>
      <c r="Q522" s="1" t="s">
        <v>81</v>
      </c>
      <c r="S522" s="1" t="s">
        <v>101</v>
      </c>
      <c r="U522" s="1">
        <v>1</v>
      </c>
      <c r="V522" s="1" t="s">
        <v>411</v>
      </c>
      <c r="X522" s="1" t="s">
        <v>93</v>
      </c>
      <c r="Z522" s="1" t="s">
        <v>647</v>
      </c>
      <c r="AB522" s="1">
        <v>23</v>
      </c>
      <c r="AC522" s="1" t="s">
        <v>2400</v>
      </c>
      <c r="AD522" s="1" t="s">
        <v>86</v>
      </c>
      <c r="AJ522" s="1" t="s">
        <v>34</v>
      </c>
      <c r="AO522" s="1" t="s">
        <v>62</v>
      </c>
      <c r="AQ522" s="1">
        <v>3</v>
      </c>
      <c r="AS522" s="1">
        <v>6</v>
      </c>
      <c r="AU522" s="1">
        <v>10</v>
      </c>
      <c r="AV522" s="1" t="s">
        <v>2401</v>
      </c>
      <c r="AW522" s="1" t="s">
        <v>77</v>
      </c>
      <c r="AY522" s="1">
        <v>8</v>
      </c>
      <c r="AZ522" s="1" t="s">
        <v>2402</v>
      </c>
      <c r="BC522" s="1">
        <v>0</v>
      </c>
    </row>
    <row r="523" spans="1:55" ht="12.75" x14ac:dyDescent="0.2">
      <c r="A523" s="1">
        <v>521</v>
      </c>
      <c r="B523" s="1">
        <v>521</v>
      </c>
      <c r="C523" s="1">
        <v>521</v>
      </c>
      <c r="D523" s="1" t="s">
        <v>2</v>
      </c>
      <c r="J523" s="2">
        <v>30945</v>
      </c>
      <c r="K523" s="1">
        <v>7</v>
      </c>
      <c r="L523" s="1">
        <v>30</v>
      </c>
      <c r="M523" s="1">
        <v>1</v>
      </c>
      <c r="N523" s="1">
        <v>15</v>
      </c>
      <c r="O523" s="1" t="s">
        <v>123</v>
      </c>
      <c r="P523" s="1">
        <v>1</v>
      </c>
      <c r="U523" s="1">
        <v>1</v>
      </c>
      <c r="V523" s="1" t="s">
        <v>82</v>
      </c>
      <c r="X523" s="1" t="s">
        <v>58</v>
      </c>
      <c r="Z523" s="1" t="s">
        <v>94</v>
      </c>
      <c r="AB523" s="1">
        <v>7</v>
      </c>
      <c r="AC523" s="1" t="s">
        <v>2403</v>
      </c>
      <c r="AD523" s="1" t="s">
        <v>74</v>
      </c>
      <c r="AJ523" s="1" t="s">
        <v>34</v>
      </c>
      <c r="AN523" s="1" t="s">
        <v>1048</v>
      </c>
      <c r="AO523" s="1" t="s">
        <v>62</v>
      </c>
      <c r="AQ523" s="1">
        <v>3</v>
      </c>
      <c r="AS523" s="1">
        <v>4</v>
      </c>
      <c r="AU523" s="1">
        <v>10</v>
      </c>
      <c r="AV523" s="1" t="s">
        <v>2404</v>
      </c>
      <c r="AW523" s="1" t="s">
        <v>77</v>
      </c>
      <c r="AY523" s="1">
        <v>9</v>
      </c>
      <c r="AZ523" s="1" t="s">
        <v>2405</v>
      </c>
      <c r="BA523" s="1" t="s">
        <v>2406</v>
      </c>
      <c r="BB523" s="1" t="s">
        <v>2407</v>
      </c>
      <c r="BC523" s="1">
        <v>1</v>
      </c>
    </row>
    <row r="524" spans="1:55" ht="12.75" x14ac:dyDescent="0.2">
      <c r="A524" s="1">
        <v>522</v>
      </c>
      <c r="B524" s="1">
        <v>522</v>
      </c>
      <c r="C524" s="1">
        <v>522</v>
      </c>
      <c r="D524" s="1" t="s">
        <v>2</v>
      </c>
      <c r="J524" s="2">
        <v>32220</v>
      </c>
      <c r="K524" s="1">
        <v>4</v>
      </c>
      <c r="L524" s="1">
        <v>5</v>
      </c>
      <c r="M524" s="1">
        <v>12</v>
      </c>
      <c r="N524" s="1">
        <v>1</v>
      </c>
      <c r="O524" s="1" t="s">
        <v>335</v>
      </c>
      <c r="P524" s="1">
        <v>0</v>
      </c>
      <c r="Q524" s="1" t="s">
        <v>70</v>
      </c>
      <c r="S524" s="1" t="s">
        <v>101</v>
      </c>
      <c r="U524" s="1">
        <v>0</v>
      </c>
      <c r="AD524" s="1" t="s">
        <v>362</v>
      </c>
      <c r="AH524" s="1" t="s">
        <v>32</v>
      </c>
      <c r="AO524" s="1" t="s">
        <v>87</v>
      </c>
      <c r="AR524" s="1">
        <v>10</v>
      </c>
      <c r="AS524" s="1">
        <v>3</v>
      </c>
      <c r="AU524" s="1">
        <v>100</v>
      </c>
      <c r="AV524" s="1" t="s">
        <v>2408</v>
      </c>
      <c r="AX524" s="1" t="s">
        <v>2409</v>
      </c>
      <c r="AY524" s="1">
        <v>0</v>
      </c>
      <c r="AZ524" s="1" t="s">
        <v>2410</v>
      </c>
      <c r="BA524" s="1" t="s">
        <v>2411</v>
      </c>
      <c r="BC524" s="1">
        <v>0</v>
      </c>
    </row>
    <row r="525" spans="1:55" ht="12.75" x14ac:dyDescent="0.2">
      <c r="A525" s="1">
        <v>523</v>
      </c>
      <c r="B525" s="1">
        <v>523</v>
      </c>
      <c r="C525" s="1">
        <v>523</v>
      </c>
      <c r="D525" s="1" t="s">
        <v>2</v>
      </c>
      <c r="H525" s="1" t="s">
        <v>6</v>
      </c>
      <c r="J525" s="2">
        <v>31081</v>
      </c>
      <c r="K525" s="1">
        <v>6</v>
      </c>
      <c r="L525" s="1">
        <v>0</v>
      </c>
      <c r="M525" s="1">
        <v>2</v>
      </c>
      <c r="N525" s="1">
        <v>15</v>
      </c>
      <c r="O525" s="1" t="s">
        <v>225</v>
      </c>
      <c r="P525" s="1">
        <v>0</v>
      </c>
      <c r="Q525" s="1" t="s">
        <v>81</v>
      </c>
      <c r="S525" s="1" t="s">
        <v>106</v>
      </c>
      <c r="U525" s="1">
        <v>1</v>
      </c>
      <c r="V525" s="1" t="s">
        <v>148</v>
      </c>
      <c r="X525" s="1" t="s">
        <v>58</v>
      </c>
      <c r="Z525" s="1" t="s">
        <v>220</v>
      </c>
      <c r="AB525" s="1">
        <v>10</v>
      </c>
      <c r="AC525" s="1" t="s">
        <v>2412</v>
      </c>
      <c r="AD525" s="1" t="s">
        <v>61</v>
      </c>
      <c r="AH525" s="1" t="s">
        <v>32</v>
      </c>
      <c r="AK525" s="1" t="s">
        <v>35</v>
      </c>
      <c r="AO525" s="1" t="s">
        <v>75</v>
      </c>
      <c r="AQ525" s="1">
        <v>5</v>
      </c>
      <c r="AT525" s="1">
        <v>20</v>
      </c>
      <c r="AU525" s="1">
        <v>20</v>
      </c>
      <c r="AV525" s="1" t="s">
        <v>2413</v>
      </c>
      <c r="AW525" s="1" t="s">
        <v>66</v>
      </c>
      <c r="AY525" s="1">
        <v>9</v>
      </c>
      <c r="AZ525" s="1" t="s">
        <v>2414</v>
      </c>
      <c r="BB525" s="1" t="s">
        <v>2415</v>
      </c>
      <c r="BC525" s="1">
        <v>1</v>
      </c>
    </row>
    <row r="526" spans="1:55" ht="12.75" x14ac:dyDescent="0.2">
      <c r="A526" s="1">
        <v>524</v>
      </c>
      <c r="B526" s="1">
        <v>524</v>
      </c>
      <c r="C526" s="1">
        <v>524</v>
      </c>
      <c r="H526" s="1" t="s">
        <v>6</v>
      </c>
      <c r="J526" s="2">
        <v>29924</v>
      </c>
      <c r="K526" s="1">
        <v>6</v>
      </c>
      <c r="L526" s="1">
        <v>0</v>
      </c>
      <c r="M526" s="1">
        <v>12</v>
      </c>
      <c r="N526" s="1">
        <v>10</v>
      </c>
      <c r="O526" s="1" t="s">
        <v>99</v>
      </c>
      <c r="P526" s="1">
        <v>0</v>
      </c>
      <c r="Q526" s="1" t="s">
        <v>100</v>
      </c>
      <c r="S526" s="1" t="s">
        <v>106</v>
      </c>
      <c r="U526" s="1">
        <v>1</v>
      </c>
      <c r="V526" s="1" t="s">
        <v>92</v>
      </c>
      <c r="X526" s="1" t="s">
        <v>83</v>
      </c>
      <c r="Z526" s="1" t="s">
        <v>231</v>
      </c>
      <c r="AB526" s="1">
        <v>12</v>
      </c>
      <c r="AC526" s="1" t="s">
        <v>2416</v>
      </c>
      <c r="AD526" s="1" t="s">
        <v>86</v>
      </c>
      <c r="AG526" s="1" t="s">
        <v>31</v>
      </c>
      <c r="AH526" s="1" t="s">
        <v>32</v>
      </c>
      <c r="AO526" s="1" t="s">
        <v>87</v>
      </c>
      <c r="AQ526" s="1">
        <v>2</v>
      </c>
      <c r="AS526" s="1">
        <v>6</v>
      </c>
      <c r="AU526" s="1">
        <v>80</v>
      </c>
      <c r="AV526" s="1" t="s">
        <v>2417</v>
      </c>
      <c r="AW526" s="1" t="s">
        <v>77</v>
      </c>
      <c r="AY526" s="1">
        <v>10</v>
      </c>
      <c r="AZ526" s="1" t="s">
        <v>2418</v>
      </c>
      <c r="BA526" s="1" t="s">
        <v>2419</v>
      </c>
      <c r="BC526" s="1">
        <v>0</v>
      </c>
    </row>
    <row r="527" spans="1:55" ht="12.75" x14ac:dyDescent="0.2">
      <c r="A527" s="1">
        <v>525</v>
      </c>
      <c r="B527" s="1">
        <v>525</v>
      </c>
      <c r="C527" s="1">
        <v>525</v>
      </c>
      <c r="D527" s="1" t="s">
        <v>2</v>
      </c>
      <c r="H527" s="1" t="s">
        <v>6</v>
      </c>
      <c r="J527" s="2">
        <v>29448</v>
      </c>
      <c r="K527" s="1">
        <v>7</v>
      </c>
      <c r="L527" s="1">
        <v>45</v>
      </c>
      <c r="M527" s="1">
        <v>5</v>
      </c>
      <c r="N527" s="1">
        <v>6</v>
      </c>
      <c r="O527" s="1" t="s">
        <v>335</v>
      </c>
      <c r="P527" s="1">
        <v>0</v>
      </c>
      <c r="Q527" s="1" t="s">
        <v>55</v>
      </c>
      <c r="S527" s="1" t="s">
        <v>106</v>
      </c>
      <c r="U527" s="1">
        <v>1</v>
      </c>
      <c r="V527" s="1" t="s">
        <v>7</v>
      </c>
      <c r="X527" s="1" t="s">
        <v>83</v>
      </c>
      <c r="Z527" s="1" t="s">
        <v>59</v>
      </c>
      <c r="AB527" s="1">
        <v>8</v>
      </c>
      <c r="AC527" s="1" t="s">
        <v>2420</v>
      </c>
      <c r="AD527" s="1" t="s">
        <v>86</v>
      </c>
      <c r="AJ527" s="1" t="s">
        <v>34</v>
      </c>
      <c r="AO527" s="1" t="s">
        <v>75</v>
      </c>
      <c r="AQ527" s="1">
        <v>6</v>
      </c>
      <c r="AS527" s="1">
        <v>2</v>
      </c>
      <c r="AU527" s="1">
        <v>80</v>
      </c>
      <c r="AV527" s="1" t="s">
        <v>2421</v>
      </c>
      <c r="AW527" s="1" t="s">
        <v>376</v>
      </c>
      <c r="AY527" s="1">
        <v>10</v>
      </c>
      <c r="AZ527" s="1" t="s">
        <v>2422</v>
      </c>
      <c r="BA527" s="1" t="s">
        <v>2423</v>
      </c>
      <c r="BC527" s="1">
        <v>1</v>
      </c>
    </row>
    <row r="528" spans="1:55" ht="12.75" x14ac:dyDescent="0.2">
      <c r="A528" s="1">
        <v>526</v>
      </c>
      <c r="B528" s="1">
        <v>526</v>
      </c>
      <c r="C528" s="1">
        <v>526</v>
      </c>
      <c r="D528" s="1" t="s">
        <v>2</v>
      </c>
      <c r="K528" s="1">
        <v>7</v>
      </c>
      <c r="L528" s="1">
        <v>13</v>
      </c>
      <c r="M528" s="1">
        <v>10</v>
      </c>
      <c r="N528" s="1">
        <v>2</v>
      </c>
      <c r="O528" s="1" t="s">
        <v>225</v>
      </c>
      <c r="P528" s="1">
        <v>1</v>
      </c>
      <c r="U528" s="1">
        <v>1</v>
      </c>
      <c r="V528" s="1" t="s">
        <v>32</v>
      </c>
      <c r="X528" s="1" t="s">
        <v>83</v>
      </c>
      <c r="Z528" s="1" t="s">
        <v>94</v>
      </c>
      <c r="AB528" s="1">
        <v>2</v>
      </c>
      <c r="AC528" s="1" t="s">
        <v>2424</v>
      </c>
      <c r="AD528" s="1" t="s">
        <v>61</v>
      </c>
      <c r="AH528" s="1" t="s">
        <v>32</v>
      </c>
      <c r="AO528" s="1" t="s">
        <v>87</v>
      </c>
      <c r="AR528" s="1">
        <v>10</v>
      </c>
      <c r="AT528" s="1">
        <v>15</v>
      </c>
      <c r="AU528" s="1">
        <v>35</v>
      </c>
      <c r="AV528" s="1" t="s">
        <v>2425</v>
      </c>
      <c r="AW528" s="1" t="s">
        <v>77</v>
      </c>
      <c r="AY528" s="1">
        <v>10</v>
      </c>
      <c r="AZ528" s="1" t="s">
        <v>2426</v>
      </c>
      <c r="BC528" s="1">
        <v>0</v>
      </c>
    </row>
    <row r="529" spans="1:55" ht="12.75" x14ac:dyDescent="0.2">
      <c r="A529" s="1">
        <v>527</v>
      </c>
      <c r="B529" s="1">
        <v>527</v>
      </c>
      <c r="C529" s="1">
        <v>527</v>
      </c>
      <c r="D529" s="1" t="s">
        <v>2</v>
      </c>
      <c r="E529" s="1" t="s">
        <v>3</v>
      </c>
      <c r="H529" s="1" t="s">
        <v>6</v>
      </c>
      <c r="J529" s="2">
        <v>28843</v>
      </c>
      <c r="K529" s="1">
        <v>7</v>
      </c>
      <c r="L529" s="1">
        <v>0</v>
      </c>
      <c r="M529" s="1">
        <v>8</v>
      </c>
      <c r="N529" s="1">
        <v>2</v>
      </c>
      <c r="O529" s="1" t="s">
        <v>80</v>
      </c>
      <c r="P529" s="1">
        <v>1</v>
      </c>
      <c r="U529" s="1">
        <v>1</v>
      </c>
      <c r="V529" s="1" t="s">
        <v>143</v>
      </c>
      <c r="X529" s="1" t="s">
        <v>83</v>
      </c>
      <c r="Z529" s="1" t="s">
        <v>157</v>
      </c>
      <c r="AB529" s="1">
        <v>15</v>
      </c>
      <c r="AC529" s="1" t="s">
        <v>2427</v>
      </c>
      <c r="AD529" s="1" t="s">
        <v>362</v>
      </c>
      <c r="AH529" s="1" t="s">
        <v>32</v>
      </c>
      <c r="AJ529" s="1" t="s">
        <v>34</v>
      </c>
      <c r="AO529" s="1" t="s">
        <v>75</v>
      </c>
      <c r="AQ529" s="1">
        <v>4</v>
      </c>
      <c r="AS529" s="1">
        <v>4</v>
      </c>
      <c r="AU529" s="1">
        <v>24</v>
      </c>
      <c r="AV529" s="1" t="s">
        <v>2428</v>
      </c>
      <c r="AW529" s="1" t="s">
        <v>77</v>
      </c>
      <c r="AY529" s="1">
        <v>10</v>
      </c>
      <c r="AZ529" s="1" t="s">
        <v>2429</v>
      </c>
      <c r="BA529" s="1" t="s">
        <v>2430</v>
      </c>
      <c r="BB529" s="1" t="s">
        <v>2431</v>
      </c>
      <c r="BC529" s="1">
        <v>1</v>
      </c>
    </row>
    <row r="530" spans="1:55" ht="12.75" x14ac:dyDescent="0.2">
      <c r="A530" s="1">
        <v>528</v>
      </c>
      <c r="B530" s="1">
        <v>528</v>
      </c>
      <c r="C530" s="1">
        <v>528</v>
      </c>
      <c r="D530" s="1" t="s">
        <v>2</v>
      </c>
      <c r="J530" s="2">
        <v>35090</v>
      </c>
      <c r="K530" s="1">
        <v>7</v>
      </c>
      <c r="L530" s="1">
        <v>30</v>
      </c>
      <c r="M530" s="1">
        <v>9</v>
      </c>
      <c r="N530" s="1">
        <v>2</v>
      </c>
      <c r="O530" s="1" t="s">
        <v>303</v>
      </c>
      <c r="P530" s="1">
        <v>0</v>
      </c>
      <c r="Q530" s="1" t="s">
        <v>142</v>
      </c>
      <c r="S530" s="1" t="s">
        <v>106</v>
      </c>
      <c r="U530" s="1">
        <v>1</v>
      </c>
      <c r="V530" s="1" t="s">
        <v>213</v>
      </c>
      <c r="X530" s="1" t="s">
        <v>349</v>
      </c>
      <c r="Z530" s="1" t="s">
        <v>94</v>
      </c>
      <c r="AB530" s="1">
        <v>1</v>
      </c>
      <c r="AC530" s="1" t="s">
        <v>2432</v>
      </c>
      <c r="AD530" s="1" t="s">
        <v>162</v>
      </c>
      <c r="AJ530" s="1" t="s">
        <v>34</v>
      </c>
      <c r="AL530" s="1" t="s">
        <v>36</v>
      </c>
      <c r="AN530" s="1" t="s">
        <v>2433</v>
      </c>
      <c r="AO530" s="1" t="s">
        <v>75</v>
      </c>
      <c r="AR530" s="1">
        <v>15</v>
      </c>
      <c r="AS530" s="1">
        <v>6</v>
      </c>
      <c r="AU530" s="1">
        <v>12</v>
      </c>
      <c r="AV530" s="1" t="s">
        <v>2434</v>
      </c>
      <c r="AW530" s="1" t="s">
        <v>77</v>
      </c>
      <c r="AY530" s="1">
        <v>5</v>
      </c>
      <c r="AZ530" s="1" t="s">
        <v>2435</v>
      </c>
      <c r="BA530" s="1" t="s">
        <v>2436</v>
      </c>
      <c r="BC530" s="1">
        <v>1</v>
      </c>
    </row>
    <row r="531" spans="1:55" ht="12.75" x14ac:dyDescent="0.2">
      <c r="A531" s="1">
        <v>529</v>
      </c>
      <c r="B531" s="1">
        <v>529</v>
      </c>
      <c r="C531" s="1">
        <v>529</v>
      </c>
      <c r="D531" s="1" t="s">
        <v>2</v>
      </c>
      <c r="H531" s="1" t="s">
        <v>6</v>
      </c>
      <c r="J531" s="2">
        <v>31698</v>
      </c>
      <c r="K531" s="1">
        <v>7</v>
      </c>
      <c r="L531" s="1">
        <v>60</v>
      </c>
      <c r="M531" s="1">
        <v>12</v>
      </c>
      <c r="N531" s="1">
        <v>5</v>
      </c>
      <c r="O531" s="1" t="s">
        <v>69</v>
      </c>
      <c r="P531" s="1">
        <v>0</v>
      </c>
      <c r="Q531" s="1" t="s">
        <v>70</v>
      </c>
      <c r="S531" s="1" t="s">
        <v>101</v>
      </c>
      <c r="U531" s="1">
        <v>1</v>
      </c>
      <c r="V531" s="1" t="s">
        <v>411</v>
      </c>
      <c r="X531" s="1" t="s">
        <v>58</v>
      </c>
      <c r="Z531" s="1" t="s">
        <v>126</v>
      </c>
      <c r="AB531" s="1">
        <v>7</v>
      </c>
      <c r="AC531" s="1" t="s">
        <v>2437</v>
      </c>
      <c r="AD531" s="1" t="s">
        <v>86</v>
      </c>
      <c r="AM531" s="1" t="s">
        <v>37</v>
      </c>
      <c r="AW531" s="1" t="s">
        <v>77</v>
      </c>
      <c r="AY531" s="1">
        <v>10</v>
      </c>
      <c r="AZ531" s="1" t="s">
        <v>2438</v>
      </c>
      <c r="BA531" s="1" t="s">
        <v>2439</v>
      </c>
      <c r="BC531" s="1">
        <v>1</v>
      </c>
    </row>
    <row r="532" spans="1:55" ht="12.75" x14ac:dyDescent="0.2">
      <c r="A532" s="1">
        <v>530</v>
      </c>
      <c r="B532" s="1">
        <v>530</v>
      </c>
      <c r="C532" s="1">
        <v>530</v>
      </c>
      <c r="E532" s="1" t="s">
        <v>3</v>
      </c>
      <c r="H532" s="1" t="s">
        <v>6</v>
      </c>
      <c r="J532" s="2">
        <v>35502</v>
      </c>
      <c r="K532" s="1">
        <v>7</v>
      </c>
      <c r="L532" s="1">
        <v>0</v>
      </c>
      <c r="M532" s="1">
        <v>8</v>
      </c>
      <c r="N532" s="1">
        <v>25</v>
      </c>
      <c r="O532" s="1" t="s">
        <v>80</v>
      </c>
      <c r="P532" s="1">
        <v>1</v>
      </c>
      <c r="U532" s="1">
        <v>1</v>
      </c>
      <c r="V532" s="1" t="s">
        <v>112</v>
      </c>
      <c r="X532" s="1" t="s">
        <v>83</v>
      </c>
      <c r="Z532" s="1" t="s">
        <v>94</v>
      </c>
      <c r="AB532" s="1">
        <v>2</v>
      </c>
      <c r="AC532" s="4" t="s">
        <v>2440</v>
      </c>
      <c r="AD532" s="1" t="s">
        <v>162</v>
      </c>
      <c r="AN532" s="1" t="s">
        <v>1070</v>
      </c>
      <c r="AO532" s="1" t="s">
        <v>87</v>
      </c>
      <c r="AQ532" s="1">
        <v>6</v>
      </c>
      <c r="AS532" s="1">
        <v>2</v>
      </c>
      <c r="AU532" s="1">
        <v>20</v>
      </c>
      <c r="AV532" s="1" t="s">
        <v>2441</v>
      </c>
      <c r="AW532" s="1" t="s">
        <v>66</v>
      </c>
      <c r="AY532" s="1">
        <v>9</v>
      </c>
      <c r="AZ532" s="1" t="s">
        <v>2442</v>
      </c>
      <c r="BA532" s="1" t="s">
        <v>2443</v>
      </c>
      <c r="BB532" s="1" t="s">
        <v>2444</v>
      </c>
      <c r="BC532" s="1">
        <v>1</v>
      </c>
    </row>
    <row r="533" spans="1:55" ht="12.75" x14ac:dyDescent="0.2">
      <c r="A533" s="1">
        <v>531</v>
      </c>
      <c r="B533" s="1">
        <v>531</v>
      </c>
      <c r="C533" s="1">
        <v>531</v>
      </c>
      <c r="D533" s="1" t="s">
        <v>2</v>
      </c>
      <c r="E533" s="1" t="s">
        <v>3</v>
      </c>
      <c r="H533" s="1" t="s">
        <v>6</v>
      </c>
      <c r="J533" s="2">
        <v>31751</v>
      </c>
      <c r="K533" s="1">
        <v>7</v>
      </c>
      <c r="L533" s="1">
        <v>60</v>
      </c>
      <c r="M533" s="1">
        <v>6</v>
      </c>
      <c r="N533" s="1">
        <v>4</v>
      </c>
      <c r="O533" s="1" t="s">
        <v>99</v>
      </c>
      <c r="P533" s="1">
        <v>0</v>
      </c>
      <c r="Q533" s="1" t="s">
        <v>100</v>
      </c>
      <c r="S533" s="1" t="s">
        <v>106</v>
      </c>
      <c r="U533" s="1">
        <v>1</v>
      </c>
      <c r="V533" s="1" t="s">
        <v>464</v>
      </c>
      <c r="X533" s="1" t="s">
        <v>58</v>
      </c>
      <c r="Z533" s="1" t="s">
        <v>84</v>
      </c>
      <c r="AB533" s="1">
        <v>5</v>
      </c>
      <c r="AC533" s="1" t="s">
        <v>2445</v>
      </c>
      <c r="AD533" s="1" t="s">
        <v>86</v>
      </c>
      <c r="AG533" s="1" t="s">
        <v>31</v>
      </c>
      <c r="AO533" s="1" t="s">
        <v>75</v>
      </c>
      <c r="AR533" s="1">
        <v>14</v>
      </c>
      <c r="AS533" s="1">
        <v>2</v>
      </c>
      <c r="AU533" s="1">
        <v>32</v>
      </c>
      <c r="AV533" s="1" t="s">
        <v>2446</v>
      </c>
      <c r="AW533" s="1" t="s">
        <v>77</v>
      </c>
      <c r="AY533" s="1">
        <v>8</v>
      </c>
      <c r="AZ533" s="1" t="s">
        <v>2447</v>
      </c>
      <c r="BA533" s="1" t="s">
        <v>2448</v>
      </c>
      <c r="BB533" s="1" t="s">
        <v>2449</v>
      </c>
      <c r="BC533" s="1">
        <v>1</v>
      </c>
    </row>
    <row r="534" spans="1:55" ht="12.75" x14ac:dyDescent="0.2">
      <c r="A534" s="1">
        <v>532</v>
      </c>
      <c r="B534" s="1">
        <v>532</v>
      </c>
      <c r="C534" s="1">
        <v>532</v>
      </c>
      <c r="E534" s="1" t="s">
        <v>3</v>
      </c>
      <c r="H534" s="1" t="s">
        <v>6</v>
      </c>
      <c r="J534" s="2">
        <v>28108</v>
      </c>
      <c r="K534" s="1">
        <v>7</v>
      </c>
      <c r="L534" s="1">
        <v>10</v>
      </c>
      <c r="M534" s="1">
        <v>6</v>
      </c>
      <c r="N534" s="1">
        <v>15</v>
      </c>
      <c r="O534" s="1" t="s">
        <v>225</v>
      </c>
      <c r="P534" s="1">
        <v>0</v>
      </c>
      <c r="Q534" s="1" t="s">
        <v>100</v>
      </c>
      <c r="S534" s="1" t="s">
        <v>101</v>
      </c>
      <c r="U534" s="1">
        <v>1</v>
      </c>
      <c r="V534" s="1" t="s">
        <v>411</v>
      </c>
      <c r="X534" s="1" t="s">
        <v>382</v>
      </c>
      <c r="Z534" s="1" t="s">
        <v>94</v>
      </c>
      <c r="AB534" s="1">
        <v>17</v>
      </c>
      <c r="AC534" s="1" t="s">
        <v>2450</v>
      </c>
      <c r="AD534" s="1" t="s">
        <v>86</v>
      </c>
      <c r="AI534" s="1" t="s">
        <v>33</v>
      </c>
      <c r="AO534" s="1" t="s">
        <v>75</v>
      </c>
      <c r="AQ534" s="1">
        <v>5</v>
      </c>
      <c r="AS534" s="1">
        <v>5</v>
      </c>
      <c r="AU534" s="1">
        <v>15</v>
      </c>
      <c r="AV534" s="1" t="s">
        <v>2451</v>
      </c>
      <c r="AX534" s="1" t="s">
        <v>2452</v>
      </c>
      <c r="AY534" s="1">
        <v>7</v>
      </c>
      <c r="AZ534" s="1" t="s">
        <v>2453</v>
      </c>
      <c r="BA534" s="1" t="s">
        <v>2454</v>
      </c>
      <c r="BB534" s="1" t="s">
        <v>2455</v>
      </c>
      <c r="BC534" s="1">
        <v>1</v>
      </c>
    </row>
    <row r="535" spans="1:55" ht="12.75" x14ac:dyDescent="0.2">
      <c r="A535" s="1">
        <v>533</v>
      </c>
      <c r="B535" s="1">
        <v>533</v>
      </c>
      <c r="C535" s="1">
        <v>533</v>
      </c>
      <c r="E535" s="1" t="s">
        <v>3</v>
      </c>
      <c r="H535" s="1" t="s">
        <v>6</v>
      </c>
      <c r="J535" s="2">
        <v>25840</v>
      </c>
      <c r="K535" s="1">
        <v>8</v>
      </c>
      <c r="L535" s="1">
        <v>120</v>
      </c>
      <c r="M535" s="1">
        <v>10</v>
      </c>
      <c r="N535" s="1">
        <v>0</v>
      </c>
      <c r="O535" s="1" t="s">
        <v>91</v>
      </c>
      <c r="P535" s="1">
        <v>0</v>
      </c>
      <c r="Q535" s="1" t="s">
        <v>70</v>
      </c>
      <c r="S535" s="1" t="s">
        <v>101</v>
      </c>
      <c r="U535" s="1">
        <v>1</v>
      </c>
      <c r="V535" s="1" t="s">
        <v>7</v>
      </c>
      <c r="X535" s="1" t="s">
        <v>58</v>
      </c>
      <c r="Z535" s="1" t="s">
        <v>59</v>
      </c>
      <c r="AB535" s="1">
        <v>8</v>
      </c>
      <c r="AC535" s="1" t="s">
        <v>2456</v>
      </c>
      <c r="AD535" s="1" t="s">
        <v>74</v>
      </c>
      <c r="AG535" s="1" t="s">
        <v>31</v>
      </c>
      <c r="AO535" s="1" t="s">
        <v>87</v>
      </c>
      <c r="AQ535" s="1">
        <v>5</v>
      </c>
      <c r="AS535" s="1">
        <v>5</v>
      </c>
      <c r="AU535" s="1">
        <v>40</v>
      </c>
      <c r="AV535" s="1" t="s">
        <v>2457</v>
      </c>
      <c r="AW535" s="1" t="s">
        <v>77</v>
      </c>
      <c r="AY535" s="1">
        <v>10</v>
      </c>
      <c r="AZ535" s="1" t="s">
        <v>2458</v>
      </c>
      <c r="BA535" s="1" t="s">
        <v>2459</v>
      </c>
      <c r="BC535" s="1">
        <v>1</v>
      </c>
    </row>
    <row r="536" spans="1:55" ht="12.75" x14ac:dyDescent="0.2">
      <c r="A536" s="1">
        <v>534</v>
      </c>
      <c r="B536" s="1">
        <v>534</v>
      </c>
      <c r="C536" s="1">
        <v>534</v>
      </c>
      <c r="D536" s="1" t="s">
        <v>2</v>
      </c>
      <c r="F536" s="1" t="s">
        <v>4</v>
      </c>
      <c r="H536" s="1" t="s">
        <v>6</v>
      </c>
      <c r="J536" s="2">
        <v>29476</v>
      </c>
      <c r="K536" s="1">
        <v>7</v>
      </c>
      <c r="L536" s="1">
        <v>40</v>
      </c>
      <c r="M536" s="1">
        <v>12</v>
      </c>
      <c r="N536" s="1">
        <v>10</v>
      </c>
      <c r="O536" s="1" t="s">
        <v>135</v>
      </c>
      <c r="P536" s="1">
        <v>0</v>
      </c>
      <c r="Q536" s="1" t="s">
        <v>55</v>
      </c>
      <c r="S536" s="1" t="s">
        <v>101</v>
      </c>
      <c r="U536" s="1">
        <v>1</v>
      </c>
      <c r="V536" s="1" t="s">
        <v>406</v>
      </c>
      <c r="X536" s="1" t="s">
        <v>113</v>
      </c>
      <c r="Z536" s="1" t="s">
        <v>59</v>
      </c>
      <c r="AB536" s="1">
        <v>8</v>
      </c>
      <c r="AC536" s="1" t="s">
        <v>2460</v>
      </c>
      <c r="AD536" s="1" t="s">
        <v>74</v>
      </c>
      <c r="AH536" s="1" t="s">
        <v>32</v>
      </c>
      <c r="AO536" s="1" t="s">
        <v>75</v>
      </c>
      <c r="AQ536" s="1">
        <v>6</v>
      </c>
      <c r="AS536" s="1">
        <v>5</v>
      </c>
      <c r="AU536" s="1">
        <v>10</v>
      </c>
      <c r="AV536" s="1" t="s">
        <v>2461</v>
      </c>
      <c r="AW536" s="1" t="s">
        <v>77</v>
      </c>
      <c r="AY536" s="1">
        <v>4</v>
      </c>
      <c r="AZ536" s="1" t="s">
        <v>2462</v>
      </c>
      <c r="BA536" s="1" t="s">
        <v>2463</v>
      </c>
      <c r="BB536" s="1" t="s">
        <v>2464</v>
      </c>
      <c r="BC536" s="1">
        <v>0</v>
      </c>
    </row>
    <row r="537" spans="1:55" ht="12.75" x14ac:dyDescent="0.2">
      <c r="A537" s="1">
        <v>535</v>
      </c>
      <c r="B537" s="1">
        <v>535</v>
      </c>
      <c r="C537" s="1">
        <v>535</v>
      </c>
      <c r="D537" s="1" t="s">
        <v>2</v>
      </c>
      <c r="J537" s="2">
        <v>31956</v>
      </c>
      <c r="K537" s="1">
        <v>7</v>
      </c>
      <c r="L537" s="1">
        <v>90</v>
      </c>
      <c r="M537" s="1">
        <v>9</v>
      </c>
      <c r="N537" s="1">
        <v>5</v>
      </c>
      <c r="O537" s="1" t="s">
        <v>123</v>
      </c>
      <c r="P537" s="1">
        <v>0</v>
      </c>
      <c r="Q537" s="1" t="s">
        <v>55</v>
      </c>
      <c r="S537" s="1" t="s">
        <v>56</v>
      </c>
      <c r="U537" s="1">
        <v>1</v>
      </c>
      <c r="V537" s="1" t="s">
        <v>156</v>
      </c>
      <c r="X537" s="1" t="s">
        <v>349</v>
      </c>
      <c r="Z537" s="1" t="s">
        <v>220</v>
      </c>
      <c r="AB537" s="1">
        <v>10</v>
      </c>
      <c r="AC537" s="1" t="s">
        <v>2465</v>
      </c>
      <c r="AD537" s="1" t="s">
        <v>86</v>
      </c>
      <c r="AM537" s="1" t="s">
        <v>37</v>
      </c>
      <c r="AW537" s="1" t="s">
        <v>77</v>
      </c>
      <c r="AY537" s="1">
        <v>10</v>
      </c>
      <c r="AZ537" s="1" t="s">
        <v>2466</v>
      </c>
      <c r="BA537" s="1" t="s">
        <v>2467</v>
      </c>
      <c r="BC537" s="1">
        <v>0</v>
      </c>
    </row>
    <row r="538" spans="1:55" ht="12.75" x14ac:dyDescent="0.2">
      <c r="A538" s="1">
        <v>536</v>
      </c>
      <c r="B538" s="1">
        <v>536</v>
      </c>
      <c r="C538" s="1">
        <v>536</v>
      </c>
      <c r="D538" s="1" t="s">
        <v>2</v>
      </c>
      <c r="E538" s="1" t="s">
        <v>3</v>
      </c>
      <c r="H538" s="1" t="s">
        <v>6</v>
      </c>
      <c r="J538" s="2">
        <v>28333</v>
      </c>
      <c r="K538" s="1">
        <v>6</v>
      </c>
      <c r="L538" s="1">
        <v>120</v>
      </c>
      <c r="M538" s="1">
        <v>9</v>
      </c>
      <c r="N538" s="1">
        <v>7</v>
      </c>
      <c r="O538" s="1" t="s">
        <v>123</v>
      </c>
      <c r="P538" s="1">
        <v>1</v>
      </c>
      <c r="U538" s="1">
        <v>1</v>
      </c>
      <c r="V538" s="1" t="s">
        <v>464</v>
      </c>
      <c r="X538" s="1" t="s">
        <v>144</v>
      </c>
      <c r="AA538" s="1" t="s">
        <v>2233</v>
      </c>
      <c r="AB538" s="1">
        <v>10</v>
      </c>
      <c r="AD538" s="1" t="s">
        <v>86</v>
      </c>
      <c r="AH538" s="1" t="s">
        <v>32</v>
      </c>
      <c r="AO538" s="1" t="s">
        <v>75</v>
      </c>
      <c r="AQ538" s="1">
        <v>6</v>
      </c>
      <c r="AS538" s="1">
        <v>5</v>
      </c>
      <c r="AU538" s="1">
        <v>15</v>
      </c>
      <c r="AV538" s="1" t="s">
        <v>2468</v>
      </c>
      <c r="AW538" s="1" t="s">
        <v>77</v>
      </c>
      <c r="AY538" s="1">
        <v>9</v>
      </c>
      <c r="AZ538" s="1" t="s">
        <v>2469</v>
      </c>
      <c r="BA538" s="1" t="s">
        <v>2470</v>
      </c>
      <c r="BB538" s="1" t="s">
        <v>2471</v>
      </c>
      <c r="BC538" s="1">
        <v>1</v>
      </c>
    </row>
    <row r="539" spans="1:55" ht="12.75" x14ac:dyDescent="0.2">
      <c r="A539" s="1">
        <v>537</v>
      </c>
      <c r="B539" s="1">
        <v>537</v>
      </c>
      <c r="C539" s="1">
        <v>537</v>
      </c>
      <c r="D539" s="1" t="s">
        <v>2</v>
      </c>
      <c r="J539" s="2">
        <v>29407</v>
      </c>
      <c r="K539" s="1">
        <v>7</v>
      </c>
      <c r="L539" s="1">
        <v>60</v>
      </c>
      <c r="M539" s="1">
        <v>7</v>
      </c>
      <c r="N539" s="1">
        <v>0</v>
      </c>
      <c r="O539" s="1" t="s">
        <v>91</v>
      </c>
      <c r="P539" s="1">
        <v>1</v>
      </c>
      <c r="U539" s="1">
        <v>1</v>
      </c>
      <c r="V539" s="1" t="s">
        <v>148</v>
      </c>
      <c r="X539" s="1" t="s">
        <v>83</v>
      </c>
      <c r="Z539" s="1" t="s">
        <v>220</v>
      </c>
      <c r="AB539" s="1">
        <v>1</v>
      </c>
      <c r="AC539" s="1" t="s">
        <v>2472</v>
      </c>
      <c r="AD539" s="1" t="s">
        <v>74</v>
      </c>
      <c r="AG539" s="1" t="s">
        <v>31</v>
      </c>
      <c r="AO539" s="1" t="s">
        <v>163</v>
      </c>
      <c r="AQ539" s="1">
        <v>3</v>
      </c>
      <c r="AS539" s="1">
        <v>5</v>
      </c>
      <c r="AU539" s="1">
        <v>15</v>
      </c>
      <c r="AV539" s="1" t="s">
        <v>2213</v>
      </c>
      <c r="AW539" s="1" t="s">
        <v>66</v>
      </c>
      <c r="AY539" s="1">
        <v>9</v>
      </c>
      <c r="AZ539" s="1" t="s">
        <v>2473</v>
      </c>
      <c r="BA539" s="1" t="s">
        <v>2474</v>
      </c>
      <c r="BB539" s="1" t="s">
        <v>2475</v>
      </c>
      <c r="BC539" s="1">
        <v>1</v>
      </c>
    </row>
    <row r="540" spans="1:55" ht="12.75" x14ac:dyDescent="0.2">
      <c r="A540" s="1">
        <v>538</v>
      </c>
      <c r="B540" s="1">
        <v>538</v>
      </c>
      <c r="C540" s="1">
        <v>538</v>
      </c>
      <c r="E540" s="1" t="s">
        <v>3</v>
      </c>
      <c r="G540" s="1" t="s">
        <v>5</v>
      </c>
      <c r="H540" s="1" t="s">
        <v>6</v>
      </c>
      <c r="J540" s="2">
        <v>29622</v>
      </c>
      <c r="K540" s="1">
        <v>7</v>
      </c>
      <c r="L540" s="1">
        <v>0</v>
      </c>
      <c r="M540" s="1">
        <v>10</v>
      </c>
      <c r="N540" s="1">
        <v>5</v>
      </c>
      <c r="O540" s="1" t="s">
        <v>54</v>
      </c>
      <c r="P540" s="1">
        <v>0</v>
      </c>
      <c r="Q540" s="1" t="s">
        <v>70</v>
      </c>
      <c r="S540" s="1" t="s">
        <v>56</v>
      </c>
      <c r="U540" s="1">
        <v>0</v>
      </c>
      <c r="AD540" s="1" t="s">
        <v>86</v>
      </c>
      <c r="AJ540" s="1" t="s">
        <v>34</v>
      </c>
      <c r="AO540" s="1" t="s">
        <v>75</v>
      </c>
      <c r="AQ540" s="1">
        <v>6</v>
      </c>
      <c r="AS540" s="1">
        <v>6</v>
      </c>
      <c r="AU540" s="1">
        <v>15</v>
      </c>
      <c r="AV540" s="1" t="s">
        <v>2476</v>
      </c>
      <c r="AW540" s="1" t="s">
        <v>2477</v>
      </c>
      <c r="AY540" s="1">
        <v>10</v>
      </c>
      <c r="AZ540" s="1" t="s">
        <v>2478</v>
      </c>
      <c r="BA540" s="1" t="s">
        <v>1579</v>
      </c>
      <c r="BC540" s="1">
        <v>0</v>
      </c>
    </row>
    <row r="541" spans="1:55" ht="12.75" x14ac:dyDescent="0.2">
      <c r="A541" s="1">
        <v>539</v>
      </c>
      <c r="B541" s="1">
        <v>539</v>
      </c>
      <c r="C541" s="1">
        <v>539</v>
      </c>
      <c r="D541" s="1" t="s">
        <v>2</v>
      </c>
      <c r="J541" s="2">
        <v>34278</v>
      </c>
      <c r="K541" s="1">
        <v>8</v>
      </c>
      <c r="L541" s="1">
        <v>0</v>
      </c>
      <c r="M541" s="1">
        <v>15</v>
      </c>
      <c r="N541" s="1">
        <v>100</v>
      </c>
      <c r="O541" s="1" t="s">
        <v>99</v>
      </c>
      <c r="P541" s="1">
        <v>1</v>
      </c>
      <c r="U541" s="1">
        <v>1</v>
      </c>
      <c r="V541" s="1" t="s">
        <v>518</v>
      </c>
      <c r="X541" s="1" t="s">
        <v>83</v>
      </c>
      <c r="Z541" s="1" t="s">
        <v>59</v>
      </c>
      <c r="AB541" s="1">
        <v>1</v>
      </c>
      <c r="AC541" s="1" t="s">
        <v>60</v>
      </c>
      <c r="AD541" s="1" t="s">
        <v>61</v>
      </c>
      <c r="AE541" s="1" t="s">
        <v>29</v>
      </c>
      <c r="AG541" s="1" t="s">
        <v>31</v>
      </c>
      <c r="AH541" s="1" t="s">
        <v>32</v>
      </c>
      <c r="AI541" s="1" t="s">
        <v>33</v>
      </c>
      <c r="AJ541" s="1" t="s">
        <v>34</v>
      </c>
      <c r="AL541" s="1" t="s">
        <v>36</v>
      </c>
      <c r="AO541" s="1" t="s">
        <v>62</v>
      </c>
      <c r="AR541" s="1">
        <v>25</v>
      </c>
      <c r="AT541" s="1">
        <v>10</v>
      </c>
      <c r="AU541" s="1">
        <v>4</v>
      </c>
      <c r="AV541" s="1" t="s">
        <v>158</v>
      </c>
      <c r="AW541" s="1" t="s">
        <v>77</v>
      </c>
      <c r="AY541" s="1">
        <v>10</v>
      </c>
      <c r="AZ541" s="1" t="s">
        <v>2479</v>
      </c>
      <c r="BA541" s="1" t="s">
        <v>2480</v>
      </c>
      <c r="BB541" s="1" t="s">
        <v>2481</v>
      </c>
      <c r="BC541" s="1">
        <v>1</v>
      </c>
    </row>
    <row r="542" spans="1:55" ht="12.75" x14ac:dyDescent="0.2">
      <c r="A542" s="1">
        <v>540</v>
      </c>
      <c r="B542" s="1">
        <v>540</v>
      </c>
      <c r="C542" s="1">
        <v>540</v>
      </c>
      <c r="D542" s="1" t="s">
        <v>2</v>
      </c>
      <c r="J542" s="2">
        <v>30548</v>
      </c>
      <c r="K542" s="1">
        <v>7</v>
      </c>
      <c r="L542" s="1">
        <v>0</v>
      </c>
      <c r="M542" s="1">
        <v>10</v>
      </c>
      <c r="N542" s="1">
        <v>1</v>
      </c>
      <c r="O542" s="1" t="s">
        <v>335</v>
      </c>
      <c r="P542" s="1">
        <v>1</v>
      </c>
      <c r="U542" s="1">
        <v>1</v>
      </c>
      <c r="V542" s="1" t="s">
        <v>82</v>
      </c>
      <c r="Y542" s="1" t="s">
        <v>2482</v>
      </c>
      <c r="Z542" s="1" t="s">
        <v>84</v>
      </c>
      <c r="AB542" s="1">
        <v>5</v>
      </c>
      <c r="AC542" s="1" t="s">
        <v>518</v>
      </c>
      <c r="AD542" s="1" t="s">
        <v>86</v>
      </c>
      <c r="AI542" s="1" t="s">
        <v>33</v>
      </c>
      <c r="AO542" s="1" t="s">
        <v>87</v>
      </c>
      <c r="AQ542" s="1">
        <v>4</v>
      </c>
      <c r="AT542" s="1">
        <v>10</v>
      </c>
      <c r="AU542" s="1">
        <v>18</v>
      </c>
      <c r="AV542" s="1" t="s">
        <v>2483</v>
      </c>
      <c r="AW542" s="1" t="s">
        <v>190</v>
      </c>
      <c r="AY542" s="1">
        <v>10</v>
      </c>
      <c r="AZ542" s="1" t="s">
        <v>2484</v>
      </c>
      <c r="BA542" s="1" t="s">
        <v>2485</v>
      </c>
      <c r="BB542" s="1" t="s">
        <v>2486</v>
      </c>
      <c r="BC542" s="1">
        <v>1</v>
      </c>
    </row>
    <row r="543" spans="1:55" ht="12.75" x14ac:dyDescent="0.2">
      <c r="A543" s="1">
        <v>541</v>
      </c>
      <c r="B543" s="1">
        <v>541</v>
      </c>
      <c r="C543" s="1">
        <v>541</v>
      </c>
      <c r="D543" s="1" t="s">
        <v>2</v>
      </c>
      <c r="J543" s="2">
        <v>33569</v>
      </c>
      <c r="K543" s="1">
        <v>8</v>
      </c>
      <c r="L543" s="1">
        <v>15</v>
      </c>
      <c r="M543" s="1">
        <v>6</v>
      </c>
      <c r="N543" s="1">
        <v>10</v>
      </c>
      <c r="O543" s="1" t="s">
        <v>105</v>
      </c>
      <c r="P543" s="1">
        <v>0</v>
      </c>
      <c r="Q543" s="1" t="s">
        <v>81</v>
      </c>
      <c r="S543" s="1" t="s">
        <v>106</v>
      </c>
      <c r="U543" s="1">
        <v>1</v>
      </c>
      <c r="V543" s="1" t="s">
        <v>156</v>
      </c>
      <c r="X543" s="1" t="s">
        <v>83</v>
      </c>
      <c r="Z543" s="1" t="s">
        <v>231</v>
      </c>
      <c r="AB543" s="1">
        <v>1</v>
      </c>
      <c r="AC543" s="1" t="s">
        <v>2487</v>
      </c>
      <c r="AD543" s="1" t="s">
        <v>61</v>
      </c>
      <c r="AH543" s="1" t="s">
        <v>32</v>
      </c>
      <c r="AJ543" s="1" t="s">
        <v>34</v>
      </c>
      <c r="AK543" s="1" t="s">
        <v>35</v>
      </c>
      <c r="AO543" s="1" t="s">
        <v>62</v>
      </c>
      <c r="AQ543" s="1">
        <v>6</v>
      </c>
      <c r="AT543" s="1">
        <v>20</v>
      </c>
      <c r="AU543" s="1">
        <v>15</v>
      </c>
      <c r="AV543" s="1" t="s">
        <v>2488</v>
      </c>
      <c r="AW543" s="1" t="s">
        <v>66</v>
      </c>
      <c r="AY543" s="1">
        <v>10</v>
      </c>
      <c r="AZ543" s="1" t="s">
        <v>2489</v>
      </c>
      <c r="BA543" s="1" t="s">
        <v>2490</v>
      </c>
      <c r="BB543" s="1" t="s">
        <v>529</v>
      </c>
      <c r="BC543" s="1">
        <v>1</v>
      </c>
    </row>
    <row r="544" spans="1:55" ht="12.75" x14ac:dyDescent="0.2">
      <c r="A544" s="1">
        <v>542</v>
      </c>
      <c r="B544" s="1">
        <v>542</v>
      </c>
      <c r="C544" s="1">
        <v>542</v>
      </c>
      <c r="E544" s="1" t="s">
        <v>3</v>
      </c>
      <c r="J544" s="2">
        <v>32046</v>
      </c>
      <c r="K544" s="1">
        <v>7</v>
      </c>
      <c r="L544" s="1">
        <v>10</v>
      </c>
      <c r="M544" s="1">
        <v>8</v>
      </c>
      <c r="N544" s="1">
        <v>24</v>
      </c>
      <c r="O544" s="1" t="s">
        <v>69</v>
      </c>
      <c r="P544" s="1">
        <v>1</v>
      </c>
      <c r="U544" s="1">
        <v>1</v>
      </c>
      <c r="V544" s="1" t="s">
        <v>7</v>
      </c>
      <c r="X544" s="1" t="s">
        <v>83</v>
      </c>
      <c r="AA544" s="1" t="s">
        <v>2491</v>
      </c>
      <c r="AB544" s="1">
        <v>5</v>
      </c>
      <c r="AC544" s="1" t="s">
        <v>2492</v>
      </c>
      <c r="AD544" s="1" t="s">
        <v>61</v>
      </c>
      <c r="AJ544" s="1" t="s">
        <v>34</v>
      </c>
      <c r="AO544" s="1" t="s">
        <v>75</v>
      </c>
      <c r="AQ544" s="1">
        <v>1</v>
      </c>
      <c r="AS544" s="1">
        <v>1</v>
      </c>
      <c r="AU544" s="1">
        <v>10</v>
      </c>
      <c r="AV544" s="1" t="s">
        <v>2493</v>
      </c>
      <c r="AW544" s="1" t="s">
        <v>77</v>
      </c>
      <c r="AY544" s="1">
        <v>8</v>
      </c>
      <c r="AZ544" s="1" t="s">
        <v>2494</v>
      </c>
      <c r="BA544" s="1" t="s">
        <v>2495</v>
      </c>
      <c r="BB544" s="1" t="s">
        <v>2496</v>
      </c>
      <c r="BC544" s="1">
        <v>1</v>
      </c>
    </row>
    <row r="545" spans="1:55" ht="12.75" x14ac:dyDescent="0.2">
      <c r="A545" s="1">
        <v>543</v>
      </c>
      <c r="B545" s="1">
        <v>543</v>
      </c>
      <c r="C545" s="1">
        <v>543</v>
      </c>
      <c r="D545" s="1" t="s">
        <v>2</v>
      </c>
      <c r="H545" s="1" t="s">
        <v>6</v>
      </c>
      <c r="J545" s="2">
        <v>31463</v>
      </c>
      <c r="K545" s="1">
        <v>7</v>
      </c>
      <c r="L545" s="1">
        <v>0</v>
      </c>
      <c r="M545" s="1">
        <v>8</v>
      </c>
      <c r="N545" s="1">
        <v>1</v>
      </c>
      <c r="O545" s="1" t="s">
        <v>99</v>
      </c>
      <c r="P545" s="1">
        <v>1</v>
      </c>
      <c r="U545" s="1">
        <v>1</v>
      </c>
      <c r="V545" s="1" t="s">
        <v>406</v>
      </c>
      <c r="X545" s="1" t="s">
        <v>113</v>
      </c>
      <c r="AA545" s="1" t="s">
        <v>897</v>
      </c>
      <c r="AB545" s="1">
        <v>5</v>
      </c>
      <c r="AD545" s="1" t="s">
        <v>86</v>
      </c>
      <c r="AH545" s="1" t="s">
        <v>32</v>
      </c>
      <c r="AJ545" s="1" t="s">
        <v>34</v>
      </c>
      <c r="AO545" s="1" t="s">
        <v>75</v>
      </c>
      <c r="AQ545" s="1">
        <v>2</v>
      </c>
      <c r="AS545" s="1">
        <v>3</v>
      </c>
      <c r="AU545" s="1">
        <v>10</v>
      </c>
      <c r="AV545" s="1" t="s">
        <v>2497</v>
      </c>
      <c r="AW545" s="1" t="s">
        <v>77</v>
      </c>
      <c r="AY545" s="1">
        <v>9</v>
      </c>
      <c r="AZ545" s="1" t="s">
        <v>2498</v>
      </c>
      <c r="BA545" s="1" t="s">
        <v>2499</v>
      </c>
      <c r="BB545" s="1" t="s">
        <v>2500</v>
      </c>
      <c r="BC545" s="1">
        <v>0</v>
      </c>
    </row>
    <row r="546" spans="1:55" ht="12.75" x14ac:dyDescent="0.2">
      <c r="A546" s="1">
        <v>544</v>
      </c>
      <c r="B546" s="1">
        <v>544</v>
      </c>
      <c r="C546" s="1">
        <v>544</v>
      </c>
      <c r="E546" s="1" t="s">
        <v>3</v>
      </c>
      <c r="G546" s="1" t="s">
        <v>5</v>
      </c>
      <c r="H546" s="1" t="s">
        <v>6</v>
      </c>
      <c r="J546" s="2">
        <v>32088</v>
      </c>
      <c r="K546" s="1">
        <v>7</v>
      </c>
      <c r="L546" s="1">
        <v>45</v>
      </c>
      <c r="M546" s="1">
        <v>7</v>
      </c>
      <c r="N546" s="1">
        <v>6</v>
      </c>
      <c r="O546" s="1" t="s">
        <v>80</v>
      </c>
      <c r="P546" s="1">
        <v>0</v>
      </c>
      <c r="Q546" s="1" t="s">
        <v>100</v>
      </c>
      <c r="S546" s="1" t="s">
        <v>101</v>
      </c>
      <c r="U546" s="1">
        <v>1</v>
      </c>
      <c r="V546" s="1" t="s">
        <v>213</v>
      </c>
      <c r="X546" s="1" t="s">
        <v>58</v>
      </c>
      <c r="AA546" s="1" t="s">
        <v>2501</v>
      </c>
      <c r="AB546" s="1">
        <v>8</v>
      </c>
      <c r="AC546" s="1" t="s">
        <v>2502</v>
      </c>
      <c r="AD546" s="1" t="s">
        <v>86</v>
      </c>
      <c r="AH546" s="1" t="s">
        <v>32</v>
      </c>
      <c r="AO546" s="1" t="s">
        <v>75</v>
      </c>
      <c r="AQ546" s="1">
        <v>3</v>
      </c>
      <c r="AS546" s="1">
        <v>2</v>
      </c>
      <c r="AU546" s="1">
        <v>40</v>
      </c>
      <c r="AV546" s="1" t="s">
        <v>2503</v>
      </c>
      <c r="AW546" s="1" t="s">
        <v>77</v>
      </c>
      <c r="AY546" s="1">
        <v>10</v>
      </c>
      <c r="AZ546" s="1" t="s">
        <v>2504</v>
      </c>
      <c r="BC546" s="1">
        <v>0</v>
      </c>
    </row>
    <row r="547" spans="1:55" ht="12.75" x14ac:dyDescent="0.2">
      <c r="A547" s="1">
        <v>545</v>
      </c>
      <c r="B547" s="1">
        <v>545</v>
      </c>
      <c r="C547" s="1">
        <v>545</v>
      </c>
      <c r="D547" s="1" t="s">
        <v>2</v>
      </c>
      <c r="J547" s="2">
        <v>22447</v>
      </c>
      <c r="K547" s="1">
        <v>8</v>
      </c>
      <c r="L547" s="1">
        <v>120</v>
      </c>
      <c r="M547" s="1">
        <v>2</v>
      </c>
      <c r="N547" s="1">
        <v>25</v>
      </c>
      <c r="O547" s="1" t="s">
        <v>303</v>
      </c>
      <c r="P547" s="1">
        <v>1</v>
      </c>
      <c r="U547" s="1">
        <v>1</v>
      </c>
      <c r="V547" s="1" t="s">
        <v>213</v>
      </c>
      <c r="X547" s="1" t="s">
        <v>58</v>
      </c>
      <c r="Z547" s="1" t="s">
        <v>355</v>
      </c>
      <c r="AB547" s="1">
        <v>25</v>
      </c>
      <c r="AC547" s="1" t="s">
        <v>2505</v>
      </c>
      <c r="AD547" s="1" t="s">
        <v>86</v>
      </c>
      <c r="AE547" s="1" t="s">
        <v>29</v>
      </c>
      <c r="AG547" s="1" t="s">
        <v>31</v>
      </c>
      <c r="AL547" s="1" t="s">
        <v>36</v>
      </c>
      <c r="AO547" s="1" t="s">
        <v>87</v>
      </c>
      <c r="AR547" s="1">
        <v>20</v>
      </c>
      <c r="AS547" s="1">
        <v>5</v>
      </c>
      <c r="AU547" s="1">
        <v>15</v>
      </c>
      <c r="AV547" s="1" t="s">
        <v>2506</v>
      </c>
      <c r="AX547" s="1" t="s">
        <v>2507</v>
      </c>
      <c r="AY547" s="1">
        <v>10</v>
      </c>
      <c r="AZ547" s="1" t="s">
        <v>78</v>
      </c>
      <c r="BA547" s="1" t="s">
        <v>2508</v>
      </c>
      <c r="BB547" s="1" t="s">
        <v>118</v>
      </c>
      <c r="BC547" s="1">
        <v>1</v>
      </c>
    </row>
    <row r="548" spans="1:55" ht="12.75" x14ac:dyDescent="0.2">
      <c r="A548" s="1">
        <v>546</v>
      </c>
      <c r="B548" s="1">
        <v>546</v>
      </c>
      <c r="C548" s="1">
        <v>546</v>
      </c>
      <c r="D548" s="1" t="s">
        <v>2</v>
      </c>
      <c r="H548" s="1" t="s">
        <v>6</v>
      </c>
      <c r="J548" s="2">
        <v>29693</v>
      </c>
      <c r="K548" s="1">
        <v>6</v>
      </c>
      <c r="L548" s="1">
        <v>15</v>
      </c>
      <c r="M548" s="1">
        <v>10</v>
      </c>
      <c r="N548" s="1">
        <v>3</v>
      </c>
      <c r="O548" s="1" t="s">
        <v>99</v>
      </c>
      <c r="P548" s="1">
        <v>1</v>
      </c>
      <c r="U548" s="1">
        <v>1</v>
      </c>
      <c r="V548" s="1" t="s">
        <v>213</v>
      </c>
      <c r="X548" s="1" t="s">
        <v>83</v>
      </c>
      <c r="AA548" s="1" t="s">
        <v>2509</v>
      </c>
      <c r="AB548" s="1">
        <v>10</v>
      </c>
      <c r="AC548" s="1" t="s">
        <v>2510</v>
      </c>
      <c r="AD548" s="1" t="s">
        <v>162</v>
      </c>
      <c r="AM548" s="1" t="s">
        <v>37</v>
      </c>
      <c r="AW548" s="1" t="s">
        <v>190</v>
      </c>
      <c r="AY548" s="1">
        <v>9</v>
      </c>
      <c r="AZ548" s="1" t="s">
        <v>2511</v>
      </c>
      <c r="BA548" s="1" t="s">
        <v>2512</v>
      </c>
      <c r="BB548" s="1" t="s">
        <v>1610</v>
      </c>
      <c r="BC548" s="1">
        <v>0</v>
      </c>
    </row>
    <row r="549" spans="1:55" ht="12.75" x14ac:dyDescent="0.2">
      <c r="A549" s="1">
        <v>547</v>
      </c>
      <c r="B549" s="1">
        <v>547</v>
      </c>
      <c r="C549" s="1">
        <v>547</v>
      </c>
      <c r="D549" s="1" t="s">
        <v>2</v>
      </c>
      <c r="F549" s="1" t="s">
        <v>4</v>
      </c>
      <c r="I549" s="1" t="s">
        <v>2513</v>
      </c>
      <c r="J549" s="2">
        <v>33012</v>
      </c>
      <c r="K549" s="1">
        <v>6</v>
      </c>
      <c r="L549" s="1">
        <v>0</v>
      </c>
      <c r="M549" s="1">
        <v>10</v>
      </c>
      <c r="N549" s="1">
        <v>300</v>
      </c>
      <c r="O549" s="1" t="s">
        <v>91</v>
      </c>
      <c r="P549" s="1">
        <v>1</v>
      </c>
      <c r="U549" s="1">
        <v>1</v>
      </c>
      <c r="V549" s="1" t="s">
        <v>213</v>
      </c>
      <c r="Y549" s="1" t="s">
        <v>1409</v>
      </c>
      <c r="Z549" s="1" t="s">
        <v>272</v>
      </c>
      <c r="AB549" s="1">
        <v>1</v>
      </c>
      <c r="AC549" s="1" t="s">
        <v>2514</v>
      </c>
      <c r="AD549" s="1" t="s">
        <v>86</v>
      </c>
      <c r="AG549" s="1" t="s">
        <v>31</v>
      </c>
      <c r="AH549" s="1" t="s">
        <v>32</v>
      </c>
      <c r="AO549" s="1" t="s">
        <v>75</v>
      </c>
      <c r="AR549" s="1">
        <v>12</v>
      </c>
      <c r="AT549" s="1">
        <v>10</v>
      </c>
      <c r="AU549" s="1">
        <v>3</v>
      </c>
      <c r="AV549" s="1" t="s">
        <v>2515</v>
      </c>
      <c r="AW549" s="1" t="s">
        <v>77</v>
      </c>
      <c r="AY549" s="1">
        <v>10</v>
      </c>
      <c r="AZ549" s="1" t="s">
        <v>2516</v>
      </c>
      <c r="BA549" s="1" t="s">
        <v>2517</v>
      </c>
      <c r="BB549" s="1" t="s">
        <v>2518</v>
      </c>
      <c r="BC549" s="1">
        <v>1</v>
      </c>
    </row>
    <row r="550" spans="1:55" ht="12.75" x14ac:dyDescent="0.2">
      <c r="A550" s="1">
        <v>548</v>
      </c>
      <c r="B550" s="1">
        <v>548</v>
      </c>
      <c r="C550" s="1">
        <v>548</v>
      </c>
      <c r="D550" s="1" t="s">
        <v>2</v>
      </c>
      <c r="E550" s="1" t="s">
        <v>3</v>
      </c>
      <c r="G550" s="1" t="s">
        <v>5</v>
      </c>
      <c r="J550" s="2">
        <v>32295</v>
      </c>
      <c r="K550" s="1">
        <v>7</v>
      </c>
      <c r="L550" s="1">
        <v>20</v>
      </c>
      <c r="M550" s="1">
        <v>10</v>
      </c>
      <c r="N550" s="1">
        <v>30</v>
      </c>
      <c r="O550" s="1" t="s">
        <v>189</v>
      </c>
      <c r="P550" s="1">
        <v>1</v>
      </c>
      <c r="U550" s="1">
        <v>1</v>
      </c>
      <c r="V550" s="1" t="s">
        <v>213</v>
      </c>
      <c r="X550" s="1" t="s">
        <v>83</v>
      </c>
      <c r="Z550" s="1" t="s">
        <v>94</v>
      </c>
      <c r="AB550" s="1">
        <v>2</v>
      </c>
      <c r="AC550" s="1" t="s">
        <v>2519</v>
      </c>
      <c r="AD550" s="1" t="s">
        <v>61</v>
      </c>
      <c r="AM550" s="1" t="s">
        <v>37</v>
      </c>
      <c r="AW550" s="1" t="s">
        <v>77</v>
      </c>
      <c r="AY550" s="1">
        <v>5</v>
      </c>
      <c r="AZ550" s="1" t="s">
        <v>2520</v>
      </c>
      <c r="BA550" s="1" t="s">
        <v>2521</v>
      </c>
      <c r="BB550" s="1" t="s">
        <v>2522</v>
      </c>
      <c r="BC550" s="1">
        <v>0</v>
      </c>
    </row>
    <row r="551" spans="1:55" ht="12.75" x14ac:dyDescent="0.2">
      <c r="A551" s="1">
        <v>549</v>
      </c>
      <c r="B551" s="1">
        <v>549</v>
      </c>
      <c r="C551" s="1">
        <v>549</v>
      </c>
      <c r="E551" s="1" t="s">
        <v>3</v>
      </c>
      <c r="J551" s="2">
        <v>33183</v>
      </c>
      <c r="K551" s="1">
        <v>6</v>
      </c>
      <c r="L551" s="1">
        <v>10</v>
      </c>
      <c r="M551" s="1">
        <v>6</v>
      </c>
      <c r="N551" s="1">
        <v>4</v>
      </c>
      <c r="O551" s="1" t="s">
        <v>105</v>
      </c>
      <c r="P551" s="1">
        <v>1</v>
      </c>
      <c r="U551" s="1">
        <v>1</v>
      </c>
      <c r="V551" s="1" t="s">
        <v>213</v>
      </c>
      <c r="X551" s="1" t="s">
        <v>93</v>
      </c>
      <c r="Z551" s="1" t="s">
        <v>94</v>
      </c>
      <c r="AB551" s="1">
        <v>10</v>
      </c>
      <c r="AC551" s="1" t="s">
        <v>2523</v>
      </c>
      <c r="AD551" s="1" t="s">
        <v>61</v>
      </c>
      <c r="AJ551" s="1" t="s">
        <v>34</v>
      </c>
      <c r="AO551" s="1" t="s">
        <v>87</v>
      </c>
      <c r="AQ551" s="1">
        <v>2</v>
      </c>
      <c r="AS551" s="1">
        <v>3</v>
      </c>
      <c r="AU551" s="1">
        <v>4</v>
      </c>
      <c r="AV551" s="1" t="s">
        <v>2524</v>
      </c>
      <c r="AW551" s="1" t="s">
        <v>77</v>
      </c>
      <c r="AY551" s="1">
        <v>9</v>
      </c>
      <c r="AZ551" s="1" t="s">
        <v>2525</v>
      </c>
      <c r="BA551" s="1" t="s">
        <v>2526</v>
      </c>
      <c r="BB551" s="1" t="s">
        <v>118</v>
      </c>
      <c r="BC551" s="1">
        <v>1</v>
      </c>
    </row>
    <row r="552" spans="1:55" ht="12.75" x14ac:dyDescent="0.2">
      <c r="A552" s="1">
        <v>550</v>
      </c>
      <c r="B552" s="1">
        <v>550</v>
      </c>
      <c r="C552" s="1">
        <v>550</v>
      </c>
      <c r="E552" s="1" t="s">
        <v>3</v>
      </c>
      <c r="G552" s="1" t="s">
        <v>5</v>
      </c>
      <c r="J552" s="2">
        <v>30539</v>
      </c>
      <c r="K552" s="1">
        <v>7</v>
      </c>
      <c r="L552" s="1">
        <v>30</v>
      </c>
      <c r="M552" s="1">
        <v>8</v>
      </c>
      <c r="N552" s="1">
        <v>4</v>
      </c>
      <c r="O552" s="1" t="s">
        <v>303</v>
      </c>
      <c r="P552" s="1">
        <v>0</v>
      </c>
      <c r="Q552" s="1" t="s">
        <v>70</v>
      </c>
      <c r="S552" s="1" t="s">
        <v>71</v>
      </c>
      <c r="U552" s="1">
        <v>1</v>
      </c>
      <c r="V552" s="1" t="s">
        <v>213</v>
      </c>
      <c r="X552" s="1" t="s">
        <v>83</v>
      </c>
      <c r="Z552" s="1" t="s">
        <v>94</v>
      </c>
      <c r="AB552" s="1">
        <v>7</v>
      </c>
      <c r="AC552" s="1" t="s">
        <v>199</v>
      </c>
      <c r="AD552" s="1" t="s">
        <v>86</v>
      </c>
      <c r="AH552" s="1" t="s">
        <v>32</v>
      </c>
      <c r="AJ552" s="1" t="s">
        <v>34</v>
      </c>
      <c r="AO552" s="1" t="s">
        <v>62</v>
      </c>
      <c r="AQ552" s="1">
        <v>3</v>
      </c>
      <c r="AS552" s="1">
        <v>2</v>
      </c>
      <c r="AU552" s="1">
        <v>8</v>
      </c>
      <c r="AV552" s="1" t="s">
        <v>2527</v>
      </c>
      <c r="AX552" s="1" t="s">
        <v>2528</v>
      </c>
      <c r="AY552" s="1">
        <v>9</v>
      </c>
      <c r="AZ552" s="1" t="s">
        <v>2529</v>
      </c>
      <c r="BA552" s="1" t="s">
        <v>2530</v>
      </c>
      <c r="BC552" s="1">
        <v>0</v>
      </c>
    </row>
    <row r="553" spans="1:55" ht="12.75" x14ac:dyDescent="0.2">
      <c r="A553" s="1">
        <v>551</v>
      </c>
      <c r="B553" s="1">
        <v>551</v>
      </c>
      <c r="C553" s="1">
        <v>551</v>
      </c>
      <c r="E553" s="1" t="s">
        <v>3</v>
      </c>
      <c r="H553" s="1" t="s">
        <v>6</v>
      </c>
      <c r="J553" s="2">
        <v>32693</v>
      </c>
      <c r="K553" s="1">
        <v>6</v>
      </c>
      <c r="L553" s="1">
        <v>60</v>
      </c>
      <c r="M553" s="1">
        <v>5</v>
      </c>
      <c r="N553" s="1">
        <v>30</v>
      </c>
      <c r="O553" s="1" t="s">
        <v>91</v>
      </c>
      <c r="P553" s="1">
        <v>1</v>
      </c>
      <c r="U553" s="1">
        <v>1</v>
      </c>
      <c r="V553" s="1" t="s">
        <v>213</v>
      </c>
      <c r="X553" s="1" t="s">
        <v>58</v>
      </c>
      <c r="Z553" s="1" t="s">
        <v>94</v>
      </c>
      <c r="AB553" s="1">
        <v>8</v>
      </c>
      <c r="AC553" s="4" t="s">
        <v>2531</v>
      </c>
      <c r="AD553" s="1" t="s">
        <v>61</v>
      </c>
      <c r="AM553" s="1" t="s">
        <v>37</v>
      </c>
      <c r="AW553" s="1" t="s">
        <v>77</v>
      </c>
      <c r="AY553" s="1">
        <v>8</v>
      </c>
      <c r="AZ553" s="1" t="s">
        <v>2532</v>
      </c>
      <c r="BA553" s="1" t="s">
        <v>2533</v>
      </c>
      <c r="BB553" s="1" t="s">
        <v>2534</v>
      </c>
      <c r="BC553" s="1">
        <v>1</v>
      </c>
    </row>
    <row r="554" spans="1:55" ht="12.75" x14ac:dyDescent="0.2">
      <c r="A554" s="1">
        <v>552</v>
      </c>
      <c r="B554" s="1">
        <v>552</v>
      </c>
      <c r="C554" s="1">
        <v>552</v>
      </c>
      <c r="D554" s="1" t="s">
        <v>2</v>
      </c>
      <c r="H554" s="1" t="s">
        <v>6</v>
      </c>
      <c r="J554" s="2">
        <v>28956</v>
      </c>
      <c r="K554" s="1">
        <v>6</v>
      </c>
      <c r="L554" s="1">
        <v>40</v>
      </c>
      <c r="M554" s="1">
        <v>12</v>
      </c>
      <c r="N554" s="1">
        <v>2</v>
      </c>
      <c r="O554" s="1" t="s">
        <v>123</v>
      </c>
      <c r="P554" s="1">
        <v>0</v>
      </c>
      <c r="Q554" s="1" t="s">
        <v>100</v>
      </c>
      <c r="S554" s="1" t="s">
        <v>101</v>
      </c>
      <c r="U554" s="1">
        <v>1</v>
      </c>
      <c r="V554" s="1" t="s">
        <v>213</v>
      </c>
      <c r="X554" s="1" t="s">
        <v>58</v>
      </c>
      <c r="Z554" s="1" t="s">
        <v>94</v>
      </c>
      <c r="AB554" s="1">
        <v>15</v>
      </c>
      <c r="AC554" s="1" t="s">
        <v>2535</v>
      </c>
      <c r="AD554" s="1" t="s">
        <v>74</v>
      </c>
      <c r="AG554" s="1" t="s">
        <v>31</v>
      </c>
      <c r="AO554" s="1" t="s">
        <v>75</v>
      </c>
      <c r="AQ554" s="1">
        <v>4</v>
      </c>
      <c r="AS554" s="1">
        <v>4</v>
      </c>
      <c r="AU554" s="1">
        <v>5</v>
      </c>
      <c r="AV554" s="1" t="s">
        <v>2536</v>
      </c>
      <c r="AW554" s="1" t="s">
        <v>77</v>
      </c>
      <c r="AY554" s="1">
        <v>10</v>
      </c>
      <c r="AZ554" s="1" t="s">
        <v>2537</v>
      </c>
      <c r="BA554" s="1" t="s">
        <v>2538</v>
      </c>
      <c r="BB554" s="1" t="s">
        <v>2539</v>
      </c>
      <c r="BC554" s="1">
        <v>0</v>
      </c>
    </row>
    <row r="555" spans="1:55" ht="12.75" x14ac:dyDescent="0.2">
      <c r="A555" s="1">
        <v>553</v>
      </c>
      <c r="B555" s="1">
        <v>553</v>
      </c>
      <c r="C555" s="1">
        <v>553</v>
      </c>
      <c r="E555" s="1" t="s">
        <v>3</v>
      </c>
      <c r="G555" s="1" t="s">
        <v>5</v>
      </c>
      <c r="H555" s="1" t="s">
        <v>6</v>
      </c>
      <c r="J555" s="2">
        <v>30258</v>
      </c>
      <c r="K555" s="1">
        <v>6</v>
      </c>
      <c r="L555" s="1">
        <v>70</v>
      </c>
      <c r="M555" s="1">
        <v>10</v>
      </c>
      <c r="N555" s="1">
        <v>12</v>
      </c>
      <c r="O555" s="1" t="s">
        <v>123</v>
      </c>
      <c r="P555" s="1">
        <v>0</v>
      </c>
      <c r="Q555" s="1" t="s">
        <v>100</v>
      </c>
      <c r="S555" s="1" t="s">
        <v>106</v>
      </c>
      <c r="U555" s="1">
        <v>1</v>
      </c>
      <c r="V555" s="1" t="s">
        <v>213</v>
      </c>
      <c r="X555" s="1" t="s">
        <v>83</v>
      </c>
      <c r="Z555" s="1" t="s">
        <v>94</v>
      </c>
      <c r="AB555" s="1">
        <v>10</v>
      </c>
      <c r="AC555" s="1" t="s">
        <v>2540</v>
      </c>
      <c r="AD555" s="1" t="s">
        <v>61</v>
      </c>
      <c r="AH555" s="1" t="s">
        <v>32</v>
      </c>
      <c r="AN555" s="1" t="s">
        <v>1070</v>
      </c>
      <c r="AO555" s="1" t="s">
        <v>75</v>
      </c>
      <c r="AQ555" s="1">
        <v>6</v>
      </c>
      <c r="AS555" s="1">
        <v>4</v>
      </c>
      <c r="AU555" s="1">
        <v>20</v>
      </c>
      <c r="AV555" s="1" t="s">
        <v>2541</v>
      </c>
      <c r="AX555" s="1" t="s">
        <v>2542</v>
      </c>
      <c r="AY555" s="1">
        <v>10</v>
      </c>
      <c r="AZ555" s="1" t="s">
        <v>2543</v>
      </c>
      <c r="BA555" s="1" t="s">
        <v>2544</v>
      </c>
      <c r="BB555" s="1" t="s">
        <v>2545</v>
      </c>
      <c r="BC555" s="1">
        <v>1</v>
      </c>
    </row>
    <row r="556" spans="1:55" ht="12.75" x14ac:dyDescent="0.2">
      <c r="A556" s="1">
        <v>554</v>
      </c>
      <c r="B556" s="1">
        <v>554</v>
      </c>
      <c r="C556" s="1">
        <v>554</v>
      </c>
      <c r="E556" s="1" t="s">
        <v>3</v>
      </c>
      <c r="J556" s="2">
        <v>33056</v>
      </c>
      <c r="K556" s="1">
        <v>8</v>
      </c>
      <c r="L556" s="1">
        <v>0</v>
      </c>
      <c r="M556" s="1">
        <v>12</v>
      </c>
      <c r="N556" s="1">
        <v>15</v>
      </c>
      <c r="O556" s="1" t="s">
        <v>54</v>
      </c>
      <c r="P556" s="1">
        <v>0</v>
      </c>
      <c r="Q556" s="1" t="s">
        <v>70</v>
      </c>
      <c r="S556" s="1" t="s">
        <v>101</v>
      </c>
      <c r="U556" s="1">
        <v>1</v>
      </c>
      <c r="V556" s="1" t="s">
        <v>156</v>
      </c>
      <c r="X556" s="1" t="s">
        <v>93</v>
      </c>
      <c r="Z556" s="1" t="s">
        <v>305</v>
      </c>
      <c r="AB556" s="1">
        <v>5</v>
      </c>
      <c r="AC556" s="1" t="s">
        <v>2546</v>
      </c>
      <c r="AD556" s="1" t="s">
        <v>86</v>
      </c>
      <c r="AI556" s="1" t="s">
        <v>33</v>
      </c>
      <c r="AO556" s="1" t="s">
        <v>163</v>
      </c>
      <c r="AQ556" s="1">
        <v>4</v>
      </c>
      <c r="AS556" s="1">
        <v>2</v>
      </c>
      <c r="AU556" s="1">
        <v>5</v>
      </c>
      <c r="AV556" s="1" t="s">
        <v>2547</v>
      </c>
      <c r="AW556" s="1" t="s">
        <v>77</v>
      </c>
      <c r="AY556" s="1">
        <v>10</v>
      </c>
      <c r="AZ556" s="1" t="s">
        <v>2548</v>
      </c>
      <c r="BA556" s="1" t="s">
        <v>2549</v>
      </c>
      <c r="BB556" s="1" t="s">
        <v>2550</v>
      </c>
      <c r="BC556" s="1">
        <v>0</v>
      </c>
    </row>
    <row r="557" spans="1:55" ht="12.75" x14ac:dyDescent="0.2">
      <c r="A557" s="1">
        <v>555</v>
      </c>
      <c r="B557" s="1">
        <v>555</v>
      </c>
      <c r="C557" s="1">
        <v>555</v>
      </c>
      <c r="D557" s="1" t="s">
        <v>2</v>
      </c>
      <c r="J557" s="2">
        <v>23508</v>
      </c>
      <c r="K557" s="1">
        <v>6</v>
      </c>
      <c r="L557" s="1">
        <v>95</v>
      </c>
      <c r="M557" s="1">
        <v>8</v>
      </c>
      <c r="N557" s="1">
        <v>25</v>
      </c>
      <c r="O557" s="1" t="s">
        <v>189</v>
      </c>
      <c r="P557" s="1">
        <v>1</v>
      </c>
      <c r="U557" s="1">
        <v>1</v>
      </c>
      <c r="V557" s="1" t="s">
        <v>156</v>
      </c>
      <c r="X557" s="1" t="s">
        <v>83</v>
      </c>
      <c r="Z557" s="1" t="s">
        <v>157</v>
      </c>
      <c r="AB557" s="1">
        <v>10</v>
      </c>
      <c r="AC557" s="1" t="s">
        <v>2551</v>
      </c>
      <c r="AD557" s="1" t="s">
        <v>86</v>
      </c>
      <c r="AG557" s="1" t="s">
        <v>31</v>
      </c>
      <c r="AO557" s="1" t="s">
        <v>163</v>
      </c>
      <c r="AQ557" s="1">
        <v>3</v>
      </c>
      <c r="AS557" s="1">
        <v>6</v>
      </c>
      <c r="AU557" s="1">
        <v>25</v>
      </c>
      <c r="AV557" s="1" t="s">
        <v>2552</v>
      </c>
      <c r="AW557" s="1" t="s">
        <v>66</v>
      </c>
      <c r="AY557" s="1">
        <v>9</v>
      </c>
      <c r="AZ557" s="1" t="s">
        <v>2553</v>
      </c>
      <c r="BA557" s="1" t="s">
        <v>674</v>
      </c>
      <c r="BB557" s="1" t="s">
        <v>2554</v>
      </c>
      <c r="BC557" s="1">
        <v>0</v>
      </c>
    </row>
    <row r="558" spans="1:55" ht="12.75" x14ac:dyDescent="0.2">
      <c r="A558" s="1">
        <v>556</v>
      </c>
      <c r="B558" s="1">
        <v>556</v>
      </c>
      <c r="C558" s="1">
        <v>556</v>
      </c>
      <c r="D558" s="1" t="s">
        <v>2</v>
      </c>
      <c r="F558" s="1" t="s">
        <v>4</v>
      </c>
      <c r="H558" s="1" t="s">
        <v>6</v>
      </c>
      <c r="J558" s="2">
        <v>29547</v>
      </c>
      <c r="K558" s="1">
        <v>6</v>
      </c>
      <c r="L558" s="1">
        <v>30</v>
      </c>
      <c r="M558" s="1">
        <v>10</v>
      </c>
      <c r="N558" s="1">
        <v>10</v>
      </c>
      <c r="O558" s="1" t="s">
        <v>105</v>
      </c>
      <c r="P558" s="1">
        <v>0</v>
      </c>
      <c r="Q558" s="1" t="s">
        <v>81</v>
      </c>
      <c r="S558" s="1" t="s">
        <v>106</v>
      </c>
      <c r="U558" s="1">
        <v>1</v>
      </c>
      <c r="V558" s="1" t="s">
        <v>137</v>
      </c>
      <c r="X558" s="1" t="s">
        <v>144</v>
      </c>
      <c r="Z558" s="1" t="s">
        <v>157</v>
      </c>
      <c r="AB558" s="1">
        <v>12</v>
      </c>
      <c r="AC558" s="1" t="s">
        <v>2555</v>
      </c>
      <c r="AD558" s="1" t="s">
        <v>74</v>
      </c>
      <c r="AH558" s="1" t="s">
        <v>32</v>
      </c>
      <c r="AO558" s="1" t="s">
        <v>75</v>
      </c>
      <c r="AQ558" s="1">
        <v>6</v>
      </c>
      <c r="AS558" s="1">
        <v>6</v>
      </c>
      <c r="AU558" s="1">
        <v>3</v>
      </c>
      <c r="AV558" s="1" t="s">
        <v>2556</v>
      </c>
      <c r="AW558" s="1" t="s">
        <v>77</v>
      </c>
      <c r="AY558" s="1">
        <v>10</v>
      </c>
      <c r="AZ558" s="1" t="s">
        <v>2557</v>
      </c>
      <c r="BA558" s="1" t="s">
        <v>427</v>
      </c>
      <c r="BB558" s="1" t="s">
        <v>2558</v>
      </c>
      <c r="BC558" s="1">
        <v>1</v>
      </c>
    </row>
    <row r="559" spans="1:55" ht="12.75" x14ac:dyDescent="0.2">
      <c r="A559" s="1">
        <v>557</v>
      </c>
      <c r="B559" s="1">
        <v>557</v>
      </c>
      <c r="C559" s="1">
        <v>557</v>
      </c>
      <c r="D559" s="1" t="s">
        <v>2</v>
      </c>
      <c r="G559" s="1" t="s">
        <v>5</v>
      </c>
      <c r="H559" s="1" t="s">
        <v>6</v>
      </c>
      <c r="J559" s="2">
        <v>30965</v>
      </c>
      <c r="K559" s="1">
        <v>8</v>
      </c>
      <c r="L559" s="1">
        <v>0</v>
      </c>
      <c r="M559" s="1">
        <v>14</v>
      </c>
      <c r="N559" s="1">
        <v>20</v>
      </c>
      <c r="O559" s="1" t="s">
        <v>54</v>
      </c>
      <c r="P559" s="1">
        <v>1</v>
      </c>
      <c r="U559" s="1">
        <v>0</v>
      </c>
      <c r="AD559" s="1" t="s">
        <v>162</v>
      </c>
      <c r="AH559" s="1" t="s">
        <v>32</v>
      </c>
      <c r="AO559" s="1" t="s">
        <v>75</v>
      </c>
      <c r="AQ559" s="1">
        <v>6</v>
      </c>
      <c r="AT559" s="1">
        <v>10</v>
      </c>
      <c r="AU559" s="1">
        <v>12</v>
      </c>
      <c r="AV559" s="1" t="s">
        <v>2559</v>
      </c>
      <c r="AW559" s="1" t="s">
        <v>66</v>
      </c>
      <c r="AY559" s="1">
        <v>9</v>
      </c>
      <c r="AZ559" s="1" t="s">
        <v>2560</v>
      </c>
      <c r="BA559" s="1" t="s">
        <v>2561</v>
      </c>
      <c r="BB559" s="1" t="s">
        <v>2562</v>
      </c>
      <c r="BC559" s="1">
        <v>1</v>
      </c>
    </row>
    <row r="560" spans="1:55" ht="12.75" x14ac:dyDescent="0.2">
      <c r="A560" s="1">
        <v>558</v>
      </c>
      <c r="B560" s="1">
        <v>558</v>
      </c>
      <c r="C560" s="1">
        <v>558</v>
      </c>
      <c r="E560" s="1" t="s">
        <v>3</v>
      </c>
      <c r="J560" s="2">
        <v>29954</v>
      </c>
      <c r="K560" s="1">
        <v>8</v>
      </c>
      <c r="L560" s="1">
        <v>8</v>
      </c>
      <c r="M560" s="1">
        <v>1</v>
      </c>
      <c r="N560" s="1">
        <v>5</v>
      </c>
      <c r="O560" s="1" t="s">
        <v>123</v>
      </c>
      <c r="P560" s="1">
        <v>1</v>
      </c>
      <c r="U560" s="1">
        <v>1</v>
      </c>
      <c r="V560" s="1" t="s">
        <v>32</v>
      </c>
      <c r="X560" s="1" t="s">
        <v>113</v>
      </c>
      <c r="Z560" s="1" t="s">
        <v>94</v>
      </c>
      <c r="AB560" s="1">
        <v>15</v>
      </c>
      <c r="AC560" s="1" t="s">
        <v>2563</v>
      </c>
      <c r="AD560" s="1" t="s">
        <v>74</v>
      </c>
      <c r="AH560" s="1" t="s">
        <v>32</v>
      </c>
      <c r="AO560" s="1" t="s">
        <v>75</v>
      </c>
      <c r="AQ560" s="1">
        <v>6</v>
      </c>
      <c r="AS560" s="1">
        <v>3</v>
      </c>
      <c r="AU560" s="1">
        <v>40</v>
      </c>
      <c r="AV560" s="1" t="s">
        <v>2564</v>
      </c>
      <c r="AW560" s="1" t="s">
        <v>77</v>
      </c>
      <c r="AY560" s="1">
        <v>10</v>
      </c>
      <c r="AZ560" s="1" t="s">
        <v>2565</v>
      </c>
      <c r="BA560" s="1" t="s">
        <v>2566</v>
      </c>
      <c r="BB560" s="1" t="s">
        <v>318</v>
      </c>
      <c r="BC560" s="1">
        <v>1</v>
      </c>
    </row>
    <row r="561" spans="1:55" ht="12.75" x14ac:dyDescent="0.2">
      <c r="A561" s="1">
        <v>559</v>
      </c>
      <c r="B561" s="1">
        <v>559</v>
      </c>
      <c r="C561" s="1">
        <v>559</v>
      </c>
      <c r="D561" s="1" t="s">
        <v>2</v>
      </c>
      <c r="E561" s="1" t="s">
        <v>3</v>
      </c>
      <c r="H561" s="1" t="s">
        <v>6</v>
      </c>
      <c r="J561" s="2">
        <v>34041</v>
      </c>
      <c r="K561" s="1">
        <v>7</v>
      </c>
      <c r="L561" s="1">
        <v>20</v>
      </c>
      <c r="M561" s="1">
        <v>14</v>
      </c>
      <c r="N561" s="1">
        <v>10</v>
      </c>
      <c r="O561" s="1" t="s">
        <v>54</v>
      </c>
      <c r="P561" s="1">
        <v>1</v>
      </c>
      <c r="U561" s="1">
        <v>1</v>
      </c>
      <c r="V561" s="1" t="s">
        <v>213</v>
      </c>
      <c r="X561" s="1" t="s">
        <v>83</v>
      </c>
      <c r="Z561" s="1" t="s">
        <v>272</v>
      </c>
      <c r="AB561" s="1">
        <v>2</v>
      </c>
      <c r="AC561" s="1" t="s">
        <v>644</v>
      </c>
      <c r="AD561" s="1" t="s">
        <v>61</v>
      </c>
      <c r="AH561" s="1" t="s">
        <v>32</v>
      </c>
      <c r="AO561" s="1" t="s">
        <v>75</v>
      </c>
      <c r="AR561" s="1">
        <v>30</v>
      </c>
      <c r="AT561" s="1">
        <v>10</v>
      </c>
      <c r="AU561" s="1">
        <v>20</v>
      </c>
      <c r="AV561" s="1" t="s">
        <v>2567</v>
      </c>
      <c r="AW561" s="1" t="s">
        <v>77</v>
      </c>
      <c r="AY561" s="1">
        <v>5</v>
      </c>
      <c r="AZ561" s="1" t="s">
        <v>2568</v>
      </c>
      <c r="BB561" s="1" t="s">
        <v>2569</v>
      </c>
      <c r="BC561" s="1">
        <v>1</v>
      </c>
    </row>
    <row r="562" spans="1:55" ht="12.75" x14ac:dyDescent="0.2">
      <c r="A562" s="1">
        <v>560</v>
      </c>
      <c r="B562" s="1">
        <v>560</v>
      </c>
      <c r="C562" s="1">
        <v>560</v>
      </c>
      <c r="D562" s="1" t="s">
        <v>2</v>
      </c>
      <c r="J562" s="2">
        <v>34098</v>
      </c>
      <c r="K562" s="1">
        <v>8</v>
      </c>
      <c r="L562" s="1">
        <v>60</v>
      </c>
      <c r="M562" s="1">
        <v>12</v>
      </c>
      <c r="N562" s="1">
        <v>3</v>
      </c>
      <c r="O562" s="1" t="s">
        <v>303</v>
      </c>
      <c r="P562" s="1">
        <v>1</v>
      </c>
      <c r="U562" s="1">
        <v>1</v>
      </c>
      <c r="V562" s="1" t="s">
        <v>143</v>
      </c>
      <c r="X562" s="1" t="s">
        <v>83</v>
      </c>
      <c r="Z562" s="1" t="s">
        <v>231</v>
      </c>
      <c r="AB562" s="1">
        <v>1</v>
      </c>
      <c r="AC562" s="1" t="s">
        <v>2570</v>
      </c>
      <c r="AD562" s="1" t="s">
        <v>61</v>
      </c>
      <c r="AH562" s="1" t="s">
        <v>32</v>
      </c>
      <c r="AO562" s="1" t="s">
        <v>62</v>
      </c>
      <c r="AQ562" s="1">
        <v>6</v>
      </c>
      <c r="AS562" s="1">
        <v>6</v>
      </c>
      <c r="AU562" s="1">
        <v>15</v>
      </c>
      <c r="AV562" s="1" t="s">
        <v>2571</v>
      </c>
      <c r="AW562" s="1" t="s">
        <v>77</v>
      </c>
      <c r="AY562" s="1">
        <v>10</v>
      </c>
      <c r="AZ562" s="1" t="s">
        <v>2572</v>
      </c>
      <c r="BA562" s="1" t="s">
        <v>2573</v>
      </c>
      <c r="BB562" s="1" t="s">
        <v>2574</v>
      </c>
      <c r="BC562" s="1">
        <v>0</v>
      </c>
    </row>
    <row r="563" spans="1:55" ht="12.75" x14ac:dyDescent="0.2">
      <c r="A563" s="1">
        <v>561</v>
      </c>
      <c r="B563" s="1">
        <v>561</v>
      </c>
      <c r="C563" s="1">
        <v>561</v>
      </c>
      <c r="H563" s="1" t="s">
        <v>6</v>
      </c>
      <c r="J563" s="2">
        <v>33946</v>
      </c>
      <c r="K563" s="1">
        <v>8</v>
      </c>
      <c r="L563" s="1">
        <v>20</v>
      </c>
      <c r="M563" s="1">
        <v>8</v>
      </c>
      <c r="N563" s="1">
        <v>24</v>
      </c>
      <c r="O563" s="1" t="s">
        <v>135</v>
      </c>
      <c r="P563" s="1">
        <v>0</v>
      </c>
      <c r="Q563" s="1" t="s">
        <v>70</v>
      </c>
      <c r="S563" s="1" t="s">
        <v>56</v>
      </c>
      <c r="U563" s="1">
        <v>0</v>
      </c>
      <c r="AD563" s="1" t="s">
        <v>86</v>
      </c>
      <c r="AH563" s="1" t="s">
        <v>32</v>
      </c>
      <c r="AO563" s="1" t="s">
        <v>75</v>
      </c>
      <c r="AQ563" s="1">
        <v>4</v>
      </c>
      <c r="AS563" s="1">
        <v>4</v>
      </c>
      <c r="AU563" s="1">
        <v>120</v>
      </c>
      <c r="AV563" s="1" t="s">
        <v>2575</v>
      </c>
      <c r="AW563" s="1" t="s">
        <v>77</v>
      </c>
      <c r="AY563" s="1">
        <v>5</v>
      </c>
      <c r="AZ563" s="1" t="s">
        <v>2576</v>
      </c>
      <c r="BA563" s="1" t="s">
        <v>2577</v>
      </c>
      <c r="BC563" s="1">
        <v>0</v>
      </c>
    </row>
    <row r="564" spans="1:55" ht="12.75" x14ac:dyDescent="0.2">
      <c r="A564" s="1">
        <v>562</v>
      </c>
      <c r="B564" s="1">
        <v>562</v>
      </c>
      <c r="C564" s="1">
        <v>562</v>
      </c>
      <c r="D564" s="1" t="s">
        <v>2</v>
      </c>
      <c r="G564" s="1" t="s">
        <v>5</v>
      </c>
      <c r="H564" s="1" t="s">
        <v>6</v>
      </c>
      <c r="J564" s="2">
        <v>35356</v>
      </c>
      <c r="K564" s="1">
        <v>8</v>
      </c>
      <c r="L564" s="1">
        <v>40</v>
      </c>
      <c r="M564" s="1">
        <v>12</v>
      </c>
      <c r="N564" s="1">
        <v>0</v>
      </c>
      <c r="O564" s="1" t="s">
        <v>335</v>
      </c>
      <c r="P564" s="1">
        <v>1</v>
      </c>
      <c r="U564" s="1">
        <v>0</v>
      </c>
      <c r="AD564" s="1" t="s">
        <v>1116</v>
      </c>
      <c r="AJ564" s="1" t="s">
        <v>34</v>
      </c>
      <c r="AO564" s="1" t="s">
        <v>62</v>
      </c>
      <c r="AQ564" s="1">
        <v>3</v>
      </c>
      <c r="AS564" s="1">
        <v>3</v>
      </c>
      <c r="AU564" s="1">
        <v>5</v>
      </c>
      <c r="AV564" s="1" t="s">
        <v>2578</v>
      </c>
      <c r="AX564" s="1" t="s">
        <v>1423</v>
      </c>
      <c r="AY564" s="1">
        <v>9</v>
      </c>
      <c r="AZ564" s="1" t="s">
        <v>2579</v>
      </c>
      <c r="BA564" s="1" t="s">
        <v>2580</v>
      </c>
      <c r="BB564" s="1" t="s">
        <v>2581</v>
      </c>
      <c r="BC564" s="1">
        <v>0</v>
      </c>
    </row>
    <row r="565" spans="1:55" ht="12.75" x14ac:dyDescent="0.2">
      <c r="A565" s="1">
        <v>563</v>
      </c>
      <c r="B565" s="1">
        <v>563</v>
      </c>
      <c r="C565" s="1">
        <v>563</v>
      </c>
      <c r="D565" s="1" t="s">
        <v>2</v>
      </c>
      <c r="E565" s="1" t="s">
        <v>3</v>
      </c>
      <c r="J565" s="2">
        <v>42950</v>
      </c>
      <c r="K565" s="1">
        <v>7</v>
      </c>
      <c r="L565" s="1">
        <v>90</v>
      </c>
      <c r="M565" s="1">
        <v>11</v>
      </c>
      <c r="N565" s="1">
        <v>12</v>
      </c>
      <c r="O565" s="1" t="s">
        <v>335</v>
      </c>
      <c r="P565" s="1">
        <v>0</v>
      </c>
      <c r="Q565" s="1" t="s">
        <v>81</v>
      </c>
      <c r="S565" s="1" t="s">
        <v>101</v>
      </c>
      <c r="U565" s="1">
        <v>1</v>
      </c>
      <c r="V565" s="1" t="s">
        <v>148</v>
      </c>
      <c r="X565" s="1" t="s">
        <v>83</v>
      </c>
      <c r="AA565" s="1" t="s">
        <v>2582</v>
      </c>
      <c r="AB565" s="1">
        <v>3</v>
      </c>
      <c r="AC565" s="1" t="s">
        <v>2583</v>
      </c>
      <c r="AD565" s="1" t="s">
        <v>74</v>
      </c>
      <c r="AH565" s="1" t="s">
        <v>32</v>
      </c>
      <c r="AO565" s="1" t="s">
        <v>75</v>
      </c>
      <c r="AR565" s="1">
        <v>16</v>
      </c>
      <c r="AS565" s="1">
        <v>6</v>
      </c>
      <c r="AU565" s="1">
        <v>50</v>
      </c>
      <c r="AV565" s="1" t="s">
        <v>2584</v>
      </c>
      <c r="AW565" s="1" t="s">
        <v>77</v>
      </c>
      <c r="AY565" s="1">
        <v>7</v>
      </c>
      <c r="AZ565" s="1" t="s">
        <v>2585</v>
      </c>
      <c r="BA565" s="1" t="s">
        <v>2586</v>
      </c>
      <c r="BC565" s="1">
        <v>1</v>
      </c>
    </row>
    <row r="566" spans="1:55" ht="12.75" x14ac:dyDescent="0.2">
      <c r="A566" s="1">
        <v>564</v>
      </c>
      <c r="B566" s="1">
        <v>564</v>
      </c>
      <c r="C566" s="1">
        <v>564</v>
      </c>
      <c r="D566" s="1" t="s">
        <v>2</v>
      </c>
      <c r="H566" s="1" t="s">
        <v>6</v>
      </c>
      <c r="J566" s="2">
        <v>28831</v>
      </c>
      <c r="K566" s="1">
        <v>7</v>
      </c>
      <c r="L566" s="1">
        <v>0</v>
      </c>
      <c r="M566" s="1">
        <v>10</v>
      </c>
      <c r="N566" s="1">
        <v>5</v>
      </c>
      <c r="O566" s="1" t="s">
        <v>69</v>
      </c>
      <c r="P566" s="1">
        <v>0</v>
      </c>
      <c r="Q566" s="1" t="s">
        <v>70</v>
      </c>
      <c r="S566" s="1" t="s">
        <v>101</v>
      </c>
      <c r="U566" s="1">
        <v>0</v>
      </c>
      <c r="AD566" s="1" t="s">
        <v>362</v>
      </c>
      <c r="AH566" s="1" t="s">
        <v>32</v>
      </c>
      <c r="AO566" s="1" t="s">
        <v>62</v>
      </c>
      <c r="AQ566" s="1">
        <v>6</v>
      </c>
      <c r="AS566" s="1">
        <v>6</v>
      </c>
      <c r="AU566" s="1">
        <v>7</v>
      </c>
      <c r="AV566" s="1" t="s">
        <v>2587</v>
      </c>
      <c r="AW566" s="1" t="s">
        <v>77</v>
      </c>
      <c r="AY566" s="1">
        <v>10</v>
      </c>
      <c r="AZ566" s="1" t="s">
        <v>2588</v>
      </c>
      <c r="BA566" s="1" t="s">
        <v>2589</v>
      </c>
      <c r="BC566" s="1">
        <v>1</v>
      </c>
    </row>
    <row r="567" spans="1:55" ht="12.75" x14ac:dyDescent="0.2">
      <c r="A567" s="1">
        <v>565</v>
      </c>
      <c r="B567" s="1">
        <v>565</v>
      </c>
      <c r="C567" s="1">
        <v>565</v>
      </c>
      <c r="E567" s="1" t="s">
        <v>3</v>
      </c>
      <c r="G567" s="1" t="s">
        <v>5</v>
      </c>
      <c r="J567" s="2">
        <v>32599</v>
      </c>
      <c r="K567" s="1">
        <v>7</v>
      </c>
      <c r="L567" s="1">
        <v>10</v>
      </c>
      <c r="M567" s="1">
        <v>8</v>
      </c>
      <c r="N567" s="1">
        <v>5</v>
      </c>
      <c r="O567" s="1" t="s">
        <v>99</v>
      </c>
      <c r="P567" s="1">
        <v>1</v>
      </c>
      <c r="U567" s="1">
        <v>1</v>
      </c>
      <c r="V567" s="1" t="s">
        <v>92</v>
      </c>
      <c r="X567" s="1" t="s">
        <v>83</v>
      </c>
      <c r="Z567" s="1" t="s">
        <v>94</v>
      </c>
      <c r="AB567" s="1">
        <v>3</v>
      </c>
      <c r="AC567" s="1" t="s">
        <v>866</v>
      </c>
      <c r="AD567" s="1" t="s">
        <v>86</v>
      </c>
      <c r="AJ567" s="1" t="s">
        <v>34</v>
      </c>
      <c r="AO567" s="1" t="s">
        <v>87</v>
      </c>
      <c r="AQ567" s="1">
        <v>5</v>
      </c>
      <c r="AS567" s="1">
        <v>3</v>
      </c>
      <c r="AU567" s="1">
        <v>150</v>
      </c>
      <c r="AV567" s="1" t="s">
        <v>2590</v>
      </c>
      <c r="AW567" s="1" t="s">
        <v>77</v>
      </c>
      <c r="AY567" s="1">
        <v>8</v>
      </c>
      <c r="AZ567" s="1" t="s">
        <v>2591</v>
      </c>
      <c r="BA567" s="1" t="s">
        <v>2592</v>
      </c>
      <c r="BB567" s="1" t="s">
        <v>2593</v>
      </c>
      <c r="BC567" s="1">
        <v>1</v>
      </c>
    </row>
    <row r="568" spans="1:55" ht="12.75" x14ac:dyDescent="0.2">
      <c r="A568" s="1">
        <v>566</v>
      </c>
      <c r="B568" s="1">
        <v>566</v>
      </c>
      <c r="C568" s="1">
        <v>566</v>
      </c>
      <c r="D568" s="1" t="s">
        <v>2</v>
      </c>
      <c r="H568" s="1" t="s">
        <v>6</v>
      </c>
      <c r="J568" s="2">
        <v>33518</v>
      </c>
      <c r="K568" s="1">
        <v>8</v>
      </c>
      <c r="L568" s="1">
        <v>30</v>
      </c>
      <c r="M568" s="1">
        <v>10</v>
      </c>
      <c r="N568" s="1">
        <v>10</v>
      </c>
      <c r="O568" s="1" t="s">
        <v>225</v>
      </c>
      <c r="P568" s="1">
        <v>1</v>
      </c>
      <c r="U568" s="1">
        <v>1</v>
      </c>
      <c r="V568" s="1" t="s">
        <v>148</v>
      </c>
      <c r="X568" s="1" t="s">
        <v>83</v>
      </c>
      <c r="Z568" s="1" t="s">
        <v>108</v>
      </c>
      <c r="AB568" s="1">
        <v>1</v>
      </c>
      <c r="AC568" s="1" t="s">
        <v>2594</v>
      </c>
      <c r="AD568" s="1" t="s">
        <v>61</v>
      </c>
      <c r="AG568" s="1" t="s">
        <v>31</v>
      </c>
      <c r="AN568" s="1" t="s">
        <v>2595</v>
      </c>
      <c r="AO568" s="1" t="s">
        <v>87</v>
      </c>
      <c r="AR568" s="1" t="s">
        <v>2596</v>
      </c>
      <c r="AT568" s="1" t="s">
        <v>615</v>
      </c>
      <c r="AU568" s="1">
        <v>20</v>
      </c>
      <c r="AV568" s="1" t="s">
        <v>2597</v>
      </c>
      <c r="AW568" s="1" t="s">
        <v>77</v>
      </c>
      <c r="AY568" s="1">
        <v>10</v>
      </c>
      <c r="AZ568" s="1" t="s">
        <v>2598</v>
      </c>
      <c r="BA568" s="1" t="s">
        <v>2599</v>
      </c>
      <c r="BC568" s="1">
        <v>1</v>
      </c>
    </row>
    <row r="569" spans="1:55" ht="12.75" x14ac:dyDescent="0.2">
      <c r="A569" s="1">
        <v>567</v>
      </c>
      <c r="B569" s="1">
        <v>567</v>
      </c>
      <c r="C569" s="1">
        <v>567</v>
      </c>
      <c r="D569" s="1" t="s">
        <v>2</v>
      </c>
      <c r="J569" s="2">
        <v>28195</v>
      </c>
      <c r="K569" s="1">
        <v>7</v>
      </c>
      <c r="L569" s="1">
        <v>40</v>
      </c>
      <c r="M569" s="1">
        <v>10</v>
      </c>
      <c r="N569" s="1">
        <v>1</v>
      </c>
      <c r="O569" s="1" t="s">
        <v>303</v>
      </c>
      <c r="P569" s="1">
        <v>0</v>
      </c>
      <c r="Q569" s="1" t="s">
        <v>81</v>
      </c>
      <c r="S569" s="1" t="s">
        <v>106</v>
      </c>
      <c r="U569" s="1">
        <v>1</v>
      </c>
      <c r="V569" s="1" t="s">
        <v>92</v>
      </c>
      <c r="X569" s="1" t="s">
        <v>83</v>
      </c>
      <c r="Z569" s="1" t="s">
        <v>571</v>
      </c>
      <c r="AB569" s="1">
        <v>1</v>
      </c>
      <c r="AC569" s="1" t="s">
        <v>2600</v>
      </c>
      <c r="AD569" s="1" t="s">
        <v>86</v>
      </c>
      <c r="AH569" s="1" t="s">
        <v>32</v>
      </c>
      <c r="AO569" s="1" t="s">
        <v>75</v>
      </c>
      <c r="AR569" s="1">
        <v>20</v>
      </c>
      <c r="AT569" s="1">
        <v>20</v>
      </c>
      <c r="AU569" s="1">
        <v>20</v>
      </c>
      <c r="AV569" s="1" t="s">
        <v>2601</v>
      </c>
      <c r="AW569" s="1" t="s">
        <v>66</v>
      </c>
      <c r="AY569" s="1">
        <v>8</v>
      </c>
      <c r="AZ569" s="1" t="s">
        <v>2602</v>
      </c>
      <c r="BC569" s="1">
        <v>1</v>
      </c>
    </row>
    <row r="570" spans="1:55" ht="12.75" x14ac:dyDescent="0.2">
      <c r="A570" s="1">
        <v>568</v>
      </c>
      <c r="B570" s="1">
        <v>568</v>
      </c>
      <c r="C570" s="1">
        <v>568</v>
      </c>
      <c r="D570" s="1" t="s">
        <v>2</v>
      </c>
      <c r="E570" s="1" t="s">
        <v>3</v>
      </c>
      <c r="H570" s="1" t="s">
        <v>6</v>
      </c>
      <c r="J570" s="2">
        <v>29192</v>
      </c>
      <c r="K570" s="1">
        <v>7</v>
      </c>
      <c r="L570" s="1">
        <v>30</v>
      </c>
      <c r="M570" s="1">
        <v>4</v>
      </c>
      <c r="N570" s="1">
        <v>12</v>
      </c>
      <c r="O570" s="1" t="s">
        <v>69</v>
      </c>
      <c r="P570" s="1">
        <v>0</v>
      </c>
      <c r="Q570" s="1" t="s">
        <v>100</v>
      </c>
      <c r="S570" s="1" t="s">
        <v>71</v>
      </c>
      <c r="U570" s="1">
        <v>1</v>
      </c>
      <c r="V570" s="1" t="s">
        <v>464</v>
      </c>
      <c r="X570" s="1" t="s">
        <v>144</v>
      </c>
      <c r="AA570" s="1" t="s">
        <v>2603</v>
      </c>
      <c r="AB570" s="1">
        <v>14</v>
      </c>
      <c r="AC570" s="1" t="s">
        <v>2604</v>
      </c>
      <c r="AD570" s="1" t="s">
        <v>61</v>
      </c>
      <c r="AN570" s="1" t="s">
        <v>2605</v>
      </c>
      <c r="AO570" s="1" t="s">
        <v>552</v>
      </c>
      <c r="AQ570" s="1">
        <v>4</v>
      </c>
      <c r="AT570" s="1" t="s">
        <v>2606</v>
      </c>
      <c r="AU570" s="1">
        <v>10</v>
      </c>
      <c r="AV570" s="1" t="s">
        <v>2607</v>
      </c>
      <c r="AX570" s="1" t="s">
        <v>2608</v>
      </c>
      <c r="AY570" s="1">
        <v>10</v>
      </c>
      <c r="AZ570" s="1" t="s">
        <v>2609</v>
      </c>
      <c r="BA570" s="1" t="s">
        <v>2610</v>
      </c>
      <c r="BB570" s="1" t="s">
        <v>2611</v>
      </c>
      <c r="BC570" s="1">
        <v>1</v>
      </c>
    </row>
    <row r="571" spans="1:55" ht="12.75" x14ac:dyDescent="0.2">
      <c r="A571" s="1">
        <v>569</v>
      </c>
      <c r="B571" s="1">
        <v>569</v>
      </c>
      <c r="C571" s="1">
        <v>569</v>
      </c>
      <c r="D571" s="1" t="s">
        <v>2</v>
      </c>
      <c r="H571" s="1" t="s">
        <v>6</v>
      </c>
      <c r="J571" s="2">
        <v>29683</v>
      </c>
      <c r="K571" s="1">
        <v>6</v>
      </c>
      <c r="L571" s="1">
        <v>180</v>
      </c>
      <c r="M571" s="1">
        <v>12</v>
      </c>
      <c r="N571" s="1">
        <v>14</v>
      </c>
      <c r="O571" s="1" t="s">
        <v>69</v>
      </c>
      <c r="P571" s="1">
        <v>1</v>
      </c>
      <c r="U571" s="1">
        <v>1</v>
      </c>
      <c r="V571" s="1" t="s">
        <v>213</v>
      </c>
      <c r="X571" s="1" t="s">
        <v>58</v>
      </c>
      <c r="AA571" s="1" t="s">
        <v>733</v>
      </c>
      <c r="AB571" s="1">
        <v>12</v>
      </c>
      <c r="AC571" s="1" t="s">
        <v>2612</v>
      </c>
      <c r="AD571" s="1" t="s">
        <v>86</v>
      </c>
      <c r="AH571" s="1" t="s">
        <v>32</v>
      </c>
      <c r="AO571" s="1" t="s">
        <v>75</v>
      </c>
      <c r="AQ571" s="1">
        <v>6</v>
      </c>
      <c r="AT571" s="1">
        <v>12</v>
      </c>
      <c r="AU571" s="1">
        <v>24</v>
      </c>
      <c r="AV571" s="1" t="s">
        <v>2613</v>
      </c>
      <c r="AW571" s="1" t="s">
        <v>77</v>
      </c>
      <c r="AY571" s="1">
        <v>7</v>
      </c>
      <c r="AZ571" s="1" t="s">
        <v>2614</v>
      </c>
      <c r="BA571" s="1" t="s">
        <v>2615</v>
      </c>
      <c r="BC571" s="1">
        <v>0</v>
      </c>
    </row>
    <row r="572" spans="1:55" ht="12.75" x14ac:dyDescent="0.2">
      <c r="A572" s="1">
        <v>570</v>
      </c>
      <c r="B572" s="1">
        <v>570</v>
      </c>
      <c r="C572" s="1">
        <v>570</v>
      </c>
      <c r="E572" s="1" t="s">
        <v>3</v>
      </c>
      <c r="J572" s="2">
        <v>31735</v>
      </c>
      <c r="K572" s="1">
        <v>8</v>
      </c>
      <c r="L572" s="1">
        <v>60</v>
      </c>
      <c r="M572" s="1">
        <v>6</v>
      </c>
      <c r="N572" s="1">
        <v>10</v>
      </c>
      <c r="O572" s="1" t="s">
        <v>123</v>
      </c>
      <c r="P572" s="1">
        <v>0</v>
      </c>
      <c r="Q572" s="1" t="s">
        <v>70</v>
      </c>
      <c r="S572" s="1" t="s">
        <v>71</v>
      </c>
      <c r="U572" s="1">
        <v>1</v>
      </c>
      <c r="V572" s="1" t="s">
        <v>143</v>
      </c>
      <c r="X572" s="1" t="s">
        <v>83</v>
      </c>
      <c r="Z572" s="1" t="s">
        <v>94</v>
      </c>
      <c r="AB572" s="1">
        <v>5</v>
      </c>
      <c r="AC572" s="1" t="s">
        <v>2616</v>
      </c>
      <c r="AD572" s="1" t="s">
        <v>61</v>
      </c>
      <c r="AJ572" s="1" t="s">
        <v>34</v>
      </c>
      <c r="AO572" s="1" t="s">
        <v>62</v>
      </c>
      <c r="AQ572" s="1">
        <v>4</v>
      </c>
      <c r="AS572" s="1">
        <v>5</v>
      </c>
      <c r="AU572" s="1">
        <v>8</v>
      </c>
      <c r="AV572" s="1" t="s">
        <v>2617</v>
      </c>
      <c r="AW572" s="1" t="s">
        <v>77</v>
      </c>
      <c r="AY572" s="1">
        <v>7</v>
      </c>
      <c r="AZ572" s="1" t="s">
        <v>2618</v>
      </c>
      <c r="BC572" s="1">
        <v>1</v>
      </c>
    </row>
    <row r="573" spans="1:55" ht="12.75" x14ac:dyDescent="0.2">
      <c r="A573" s="1">
        <v>571</v>
      </c>
      <c r="B573" s="1">
        <v>571</v>
      </c>
      <c r="C573" s="1">
        <v>571</v>
      </c>
      <c r="D573" s="1" t="s">
        <v>2</v>
      </c>
      <c r="E573" s="1" t="s">
        <v>3</v>
      </c>
      <c r="J573" s="2">
        <v>30653</v>
      </c>
      <c r="K573" s="1">
        <v>7</v>
      </c>
      <c r="L573" s="1">
        <v>60</v>
      </c>
      <c r="M573" s="1">
        <v>7</v>
      </c>
      <c r="N573" s="1">
        <v>15</v>
      </c>
      <c r="O573" s="1" t="s">
        <v>105</v>
      </c>
      <c r="P573" s="1">
        <v>0</v>
      </c>
      <c r="Q573" s="1" t="s">
        <v>55</v>
      </c>
      <c r="S573" s="1" t="s">
        <v>106</v>
      </c>
      <c r="U573" s="1">
        <v>1</v>
      </c>
      <c r="V573" s="1" t="s">
        <v>156</v>
      </c>
      <c r="X573" s="1" t="s">
        <v>83</v>
      </c>
      <c r="Z573" s="1" t="s">
        <v>94</v>
      </c>
      <c r="AB573" s="1">
        <v>8</v>
      </c>
      <c r="AC573" s="1" t="s">
        <v>1693</v>
      </c>
      <c r="AD573" s="1" t="s">
        <v>61</v>
      </c>
      <c r="AG573" s="1" t="s">
        <v>31</v>
      </c>
      <c r="AO573" s="1" t="s">
        <v>75</v>
      </c>
      <c r="AQ573" s="1">
        <v>5</v>
      </c>
      <c r="AS573" s="1">
        <v>5</v>
      </c>
      <c r="AU573" s="1">
        <v>20</v>
      </c>
      <c r="AV573" s="1" t="s">
        <v>2619</v>
      </c>
      <c r="AW573" s="1" t="s">
        <v>66</v>
      </c>
      <c r="AY573" s="1">
        <v>9</v>
      </c>
      <c r="AZ573" s="1" t="s">
        <v>2620</v>
      </c>
      <c r="BA573" s="1" t="s">
        <v>2621</v>
      </c>
      <c r="BC573" s="1">
        <v>0</v>
      </c>
    </row>
    <row r="574" spans="1:55" ht="12.75" x14ac:dyDescent="0.2">
      <c r="A574" s="1">
        <v>572</v>
      </c>
      <c r="B574" s="1">
        <v>572</v>
      </c>
      <c r="C574" s="1">
        <v>572</v>
      </c>
      <c r="D574" s="1" t="s">
        <v>2</v>
      </c>
      <c r="J574" s="2">
        <v>43004</v>
      </c>
      <c r="K574" s="1">
        <v>6</v>
      </c>
      <c r="L574" s="1">
        <v>20</v>
      </c>
      <c r="M574" s="1">
        <v>6</v>
      </c>
      <c r="N574" s="1">
        <v>4</v>
      </c>
      <c r="O574" s="1" t="s">
        <v>91</v>
      </c>
      <c r="P574" s="1">
        <v>0</v>
      </c>
      <c r="Q574" s="1" t="s">
        <v>136</v>
      </c>
      <c r="S574" s="1" t="s">
        <v>101</v>
      </c>
      <c r="U574" s="1">
        <v>1</v>
      </c>
      <c r="W574" s="1" t="s">
        <v>914</v>
      </c>
      <c r="X574" s="1" t="s">
        <v>83</v>
      </c>
      <c r="Z574" s="1" t="s">
        <v>647</v>
      </c>
      <c r="AB574" s="1">
        <v>6</v>
      </c>
      <c r="AC574" s="1" t="s">
        <v>2622</v>
      </c>
      <c r="AD574" s="1" t="s">
        <v>86</v>
      </c>
      <c r="AH574" s="1" t="s">
        <v>32</v>
      </c>
      <c r="AO574" s="1" t="s">
        <v>75</v>
      </c>
      <c r="AQ574" s="1">
        <v>5</v>
      </c>
      <c r="AS574" s="1">
        <v>1</v>
      </c>
      <c r="AU574" s="1">
        <v>489</v>
      </c>
      <c r="AV574" s="1" t="s">
        <v>2623</v>
      </c>
      <c r="AW574" s="1" t="s">
        <v>77</v>
      </c>
      <c r="AY574" s="1">
        <v>8</v>
      </c>
      <c r="AZ574" s="1" t="s">
        <v>2624</v>
      </c>
      <c r="BA574" s="1" t="s">
        <v>2625</v>
      </c>
      <c r="BB574" s="1" t="s">
        <v>2626</v>
      </c>
      <c r="BC574" s="1">
        <v>0</v>
      </c>
    </row>
    <row r="575" spans="1:55" ht="12.75" x14ac:dyDescent="0.2">
      <c r="A575" s="1">
        <v>573</v>
      </c>
      <c r="B575" s="1">
        <v>573</v>
      </c>
      <c r="C575" s="1">
        <v>573</v>
      </c>
      <c r="D575" s="1" t="s">
        <v>2</v>
      </c>
      <c r="E575" s="1" t="s">
        <v>3</v>
      </c>
      <c r="G575" s="1" t="s">
        <v>5</v>
      </c>
      <c r="H575" s="1" t="s">
        <v>6</v>
      </c>
      <c r="J575" s="2">
        <v>33186</v>
      </c>
      <c r="K575" s="1">
        <v>7</v>
      </c>
      <c r="L575" s="1">
        <v>80</v>
      </c>
      <c r="M575" s="1">
        <v>14</v>
      </c>
      <c r="N575" s="1">
        <v>6</v>
      </c>
      <c r="O575" s="1" t="s">
        <v>91</v>
      </c>
      <c r="P575" s="1">
        <v>1</v>
      </c>
      <c r="U575" s="1">
        <v>1</v>
      </c>
      <c r="V575" s="1" t="s">
        <v>213</v>
      </c>
      <c r="X575" s="1" t="s">
        <v>83</v>
      </c>
      <c r="Z575" s="1" t="s">
        <v>94</v>
      </c>
      <c r="AB575" s="1">
        <v>1</v>
      </c>
      <c r="AC575" s="1" t="s">
        <v>2627</v>
      </c>
      <c r="AD575" s="1" t="s">
        <v>86</v>
      </c>
      <c r="AJ575" s="1" t="s">
        <v>34</v>
      </c>
      <c r="AO575" s="1" t="s">
        <v>75</v>
      </c>
      <c r="AQ575" s="1">
        <v>4</v>
      </c>
      <c r="AS575" s="1">
        <v>3</v>
      </c>
      <c r="AU575" s="1">
        <v>30</v>
      </c>
      <c r="AV575" s="1" t="s">
        <v>2628</v>
      </c>
      <c r="AW575" s="1" t="s">
        <v>77</v>
      </c>
      <c r="AY575" s="1">
        <v>9</v>
      </c>
      <c r="AZ575" s="1" t="s">
        <v>2629</v>
      </c>
      <c r="BA575" s="1" t="s">
        <v>2630</v>
      </c>
      <c r="BB575" s="1" t="s">
        <v>2631</v>
      </c>
      <c r="BC575" s="1">
        <v>1</v>
      </c>
    </row>
    <row r="576" spans="1:55" ht="12.75" x14ac:dyDescent="0.2">
      <c r="A576" s="1">
        <v>574</v>
      </c>
      <c r="B576" s="1">
        <v>574</v>
      </c>
      <c r="C576" s="1">
        <v>574</v>
      </c>
      <c r="D576" s="1" t="s">
        <v>2</v>
      </c>
      <c r="H576" s="1" t="s">
        <v>6</v>
      </c>
      <c r="J576" s="2">
        <v>28465</v>
      </c>
      <c r="K576" s="1">
        <v>4</v>
      </c>
      <c r="L576" s="1">
        <v>120</v>
      </c>
      <c r="M576" s="1">
        <v>12</v>
      </c>
      <c r="N576" s="1">
        <v>25</v>
      </c>
      <c r="O576" s="1" t="s">
        <v>54</v>
      </c>
      <c r="P576" s="1">
        <v>1</v>
      </c>
      <c r="U576" s="1">
        <v>1</v>
      </c>
      <c r="W576" s="1" t="s">
        <v>2632</v>
      </c>
      <c r="X576" s="1" t="s">
        <v>113</v>
      </c>
      <c r="Z576" s="1" t="s">
        <v>157</v>
      </c>
      <c r="AB576" s="1">
        <v>30</v>
      </c>
      <c r="AC576" s="1" t="s">
        <v>2633</v>
      </c>
      <c r="AD576" s="1" t="s">
        <v>362</v>
      </c>
      <c r="AI576" s="1" t="s">
        <v>33</v>
      </c>
      <c r="AJ576" s="1" t="s">
        <v>34</v>
      </c>
      <c r="AO576" s="1" t="s">
        <v>62</v>
      </c>
      <c r="AQ576" s="1">
        <v>4</v>
      </c>
      <c r="AS576" s="1">
        <v>4</v>
      </c>
      <c r="AU576" s="1">
        <v>6</v>
      </c>
      <c r="AV576" s="1" t="s">
        <v>2634</v>
      </c>
      <c r="AX576" s="1" t="s">
        <v>2635</v>
      </c>
      <c r="AY576" s="1">
        <v>10</v>
      </c>
      <c r="AZ576" s="1" t="s">
        <v>2636</v>
      </c>
      <c r="BC576" s="1">
        <v>1</v>
      </c>
    </row>
    <row r="577" spans="1:55" ht="12.75" x14ac:dyDescent="0.2">
      <c r="A577" s="1">
        <v>575</v>
      </c>
      <c r="B577" s="1">
        <v>575</v>
      </c>
      <c r="C577" s="1">
        <v>575</v>
      </c>
      <c r="E577" s="1" t="s">
        <v>3</v>
      </c>
      <c r="J577" s="2">
        <v>29603</v>
      </c>
      <c r="K577" s="1">
        <v>8</v>
      </c>
      <c r="L577" s="1">
        <v>80</v>
      </c>
      <c r="M577" s="1">
        <v>12</v>
      </c>
      <c r="N577" s="1">
        <v>20</v>
      </c>
      <c r="O577" s="1" t="s">
        <v>99</v>
      </c>
      <c r="P577" s="1">
        <v>1</v>
      </c>
      <c r="U577" s="1">
        <v>1</v>
      </c>
      <c r="V577" s="1" t="s">
        <v>156</v>
      </c>
      <c r="X577" s="1" t="s">
        <v>58</v>
      </c>
      <c r="Z577" s="1" t="s">
        <v>220</v>
      </c>
      <c r="AB577" s="1">
        <v>14</v>
      </c>
      <c r="AC577" s="1" t="s">
        <v>2637</v>
      </c>
      <c r="AD577" s="1" t="s">
        <v>74</v>
      </c>
      <c r="AG577" s="1" t="s">
        <v>31</v>
      </c>
      <c r="AO577" s="1" t="s">
        <v>87</v>
      </c>
      <c r="AR577" s="1">
        <v>12</v>
      </c>
      <c r="AT577" s="1">
        <v>12</v>
      </c>
      <c r="AU577" s="1">
        <v>300</v>
      </c>
      <c r="AV577" s="1" t="s">
        <v>2638</v>
      </c>
      <c r="AW577" s="1" t="s">
        <v>77</v>
      </c>
      <c r="AY577" s="1">
        <v>9</v>
      </c>
      <c r="AZ577" s="1" t="s">
        <v>2639</v>
      </c>
      <c r="BA577" s="1" t="s">
        <v>2640</v>
      </c>
      <c r="BB577" s="1" t="s">
        <v>2641</v>
      </c>
      <c r="BC577" s="1">
        <v>1</v>
      </c>
    </row>
    <row r="578" spans="1:55" ht="12.75" x14ac:dyDescent="0.2">
      <c r="A578" s="1">
        <v>576</v>
      </c>
      <c r="B578" s="1">
        <v>576</v>
      </c>
      <c r="C578" s="1">
        <v>576</v>
      </c>
      <c r="E578" s="1" t="s">
        <v>3</v>
      </c>
      <c r="J578" s="2">
        <v>32539</v>
      </c>
      <c r="K578" s="1">
        <v>7</v>
      </c>
      <c r="L578" s="1">
        <v>80</v>
      </c>
      <c r="M578" s="1">
        <v>7</v>
      </c>
      <c r="N578" s="1">
        <v>20</v>
      </c>
      <c r="O578" s="1" t="s">
        <v>135</v>
      </c>
      <c r="P578" s="1">
        <v>1</v>
      </c>
      <c r="U578" s="1">
        <v>1</v>
      </c>
      <c r="V578" s="1" t="s">
        <v>406</v>
      </c>
      <c r="X578" s="1" t="s">
        <v>83</v>
      </c>
      <c r="Z578" s="1" t="s">
        <v>418</v>
      </c>
      <c r="AB578" s="1">
        <v>5</v>
      </c>
      <c r="AC578" s="1" t="s">
        <v>2642</v>
      </c>
      <c r="AD578" s="1" t="s">
        <v>61</v>
      </c>
      <c r="AJ578" s="1" t="s">
        <v>34</v>
      </c>
      <c r="AO578" s="1" t="s">
        <v>62</v>
      </c>
      <c r="AQ578" s="1">
        <v>6</v>
      </c>
      <c r="AS578" s="1">
        <v>6</v>
      </c>
      <c r="AU578" s="1">
        <v>20</v>
      </c>
      <c r="AV578" s="1" t="s">
        <v>2643</v>
      </c>
      <c r="AW578" s="1" t="s">
        <v>77</v>
      </c>
      <c r="AY578" s="1">
        <v>10</v>
      </c>
      <c r="AZ578" s="1" t="s">
        <v>78</v>
      </c>
      <c r="BA578" s="1" t="s">
        <v>2644</v>
      </c>
      <c r="BC578" s="1">
        <v>0</v>
      </c>
    </row>
    <row r="579" spans="1:55" ht="12.75" x14ac:dyDescent="0.2">
      <c r="A579" s="1">
        <v>577</v>
      </c>
      <c r="B579" s="1">
        <v>577</v>
      </c>
      <c r="C579" s="1">
        <v>577</v>
      </c>
      <c r="E579" s="1" t="s">
        <v>3</v>
      </c>
      <c r="F579" s="1" t="s">
        <v>4</v>
      </c>
      <c r="J579" s="2">
        <v>34776</v>
      </c>
      <c r="K579" s="1">
        <v>6</v>
      </c>
      <c r="L579" s="1">
        <v>30</v>
      </c>
      <c r="M579" s="1">
        <v>12</v>
      </c>
      <c r="N579" s="1">
        <v>3</v>
      </c>
      <c r="O579" s="1" t="s">
        <v>335</v>
      </c>
      <c r="P579" s="1">
        <v>0</v>
      </c>
      <c r="Q579" s="1" t="s">
        <v>70</v>
      </c>
      <c r="S579" s="1" t="s">
        <v>101</v>
      </c>
      <c r="U579" s="1">
        <v>0</v>
      </c>
      <c r="AD579" s="1" t="s">
        <v>86</v>
      </c>
      <c r="AJ579" s="1" t="s">
        <v>34</v>
      </c>
      <c r="AO579" s="1" t="s">
        <v>87</v>
      </c>
      <c r="AQ579" s="1">
        <v>6</v>
      </c>
      <c r="AS579" s="1">
        <v>4</v>
      </c>
      <c r="AU579" s="1">
        <v>20</v>
      </c>
      <c r="AV579" s="1" t="s">
        <v>695</v>
      </c>
      <c r="AW579" s="1" t="s">
        <v>77</v>
      </c>
      <c r="AY579" s="1">
        <v>10</v>
      </c>
      <c r="AZ579" s="1" t="s">
        <v>37</v>
      </c>
      <c r="BA579" s="1" t="s">
        <v>2645</v>
      </c>
      <c r="BB579" s="1" t="s">
        <v>37</v>
      </c>
      <c r="BC579" s="1">
        <v>1</v>
      </c>
    </row>
    <row r="580" spans="1:55" ht="12.75" x14ac:dyDescent="0.2">
      <c r="A580" s="1">
        <v>578</v>
      </c>
      <c r="B580" s="1">
        <v>578</v>
      </c>
      <c r="C580" s="1">
        <v>578</v>
      </c>
      <c r="D580" s="1" t="s">
        <v>2</v>
      </c>
      <c r="J580" s="2">
        <v>29840</v>
      </c>
      <c r="K580" s="1">
        <v>7</v>
      </c>
      <c r="L580" s="1">
        <v>60</v>
      </c>
      <c r="M580" s="1">
        <v>8</v>
      </c>
      <c r="N580" s="1">
        <v>12</v>
      </c>
      <c r="O580" s="1" t="s">
        <v>303</v>
      </c>
      <c r="P580" s="1">
        <v>0</v>
      </c>
      <c r="Q580" s="1" t="s">
        <v>100</v>
      </c>
      <c r="S580" s="1" t="s">
        <v>56</v>
      </c>
      <c r="U580" s="1">
        <v>0</v>
      </c>
      <c r="AD580" s="1" t="s">
        <v>61</v>
      </c>
      <c r="AH580" s="1" t="s">
        <v>32</v>
      </c>
      <c r="AO580" s="1" t="s">
        <v>75</v>
      </c>
      <c r="AQ580" s="1">
        <v>6</v>
      </c>
      <c r="AS580" s="1">
        <v>6</v>
      </c>
      <c r="AU580" s="1">
        <v>18</v>
      </c>
      <c r="AV580" s="1" t="s">
        <v>2646</v>
      </c>
      <c r="AW580" s="1" t="s">
        <v>77</v>
      </c>
      <c r="AY580" s="1">
        <v>9</v>
      </c>
      <c r="AZ580" s="1" t="s">
        <v>1124</v>
      </c>
      <c r="BA580" s="1" t="s">
        <v>2647</v>
      </c>
      <c r="BB580" s="1" t="s">
        <v>141</v>
      </c>
      <c r="BC580" s="1">
        <v>0</v>
      </c>
    </row>
    <row r="581" spans="1:55" ht="12.75" x14ac:dyDescent="0.2">
      <c r="A581" s="1">
        <v>579</v>
      </c>
      <c r="B581" s="1">
        <v>579</v>
      </c>
      <c r="C581" s="1">
        <v>579</v>
      </c>
      <c r="D581" s="1" t="s">
        <v>2</v>
      </c>
      <c r="J581" s="2">
        <v>33589</v>
      </c>
      <c r="K581" s="1">
        <v>6</v>
      </c>
      <c r="L581" s="1">
        <v>5</v>
      </c>
      <c r="M581" s="1">
        <v>4</v>
      </c>
      <c r="N581" s="1">
        <v>50</v>
      </c>
      <c r="O581" s="1" t="s">
        <v>189</v>
      </c>
      <c r="P581" s="1">
        <v>1</v>
      </c>
      <c r="U581" s="1">
        <v>1</v>
      </c>
      <c r="V581" s="1" t="s">
        <v>82</v>
      </c>
      <c r="X581" s="1" t="s">
        <v>93</v>
      </c>
      <c r="Z581" s="1" t="s">
        <v>94</v>
      </c>
      <c r="AB581" s="1">
        <v>3</v>
      </c>
      <c r="AC581" s="1" t="s">
        <v>2648</v>
      </c>
      <c r="AD581" s="1" t="s">
        <v>61</v>
      </c>
      <c r="AG581" s="1" t="s">
        <v>31</v>
      </c>
      <c r="AO581" s="1" t="s">
        <v>62</v>
      </c>
      <c r="AQ581" s="1">
        <v>6</v>
      </c>
      <c r="AS581" s="1">
        <v>6</v>
      </c>
      <c r="AU581" s="1">
        <v>10</v>
      </c>
      <c r="AV581" s="1" t="s">
        <v>2649</v>
      </c>
      <c r="AW581" s="1" t="s">
        <v>77</v>
      </c>
      <c r="AY581" s="1">
        <v>8</v>
      </c>
      <c r="AZ581" s="1" t="s">
        <v>2650</v>
      </c>
      <c r="BA581" s="1" t="s">
        <v>2651</v>
      </c>
      <c r="BB581" s="1" t="s">
        <v>2652</v>
      </c>
      <c r="BC581" s="1">
        <v>0</v>
      </c>
    </row>
    <row r="582" spans="1:55" ht="12.75" x14ac:dyDescent="0.2">
      <c r="A582" s="1">
        <v>580</v>
      </c>
      <c r="B582" s="1">
        <v>580</v>
      </c>
      <c r="C582" s="1">
        <v>580</v>
      </c>
      <c r="D582" s="1" t="s">
        <v>2</v>
      </c>
      <c r="J582" s="2">
        <v>32743</v>
      </c>
      <c r="K582" s="1">
        <v>7</v>
      </c>
      <c r="L582" s="1">
        <v>20</v>
      </c>
      <c r="M582" s="1">
        <v>12</v>
      </c>
      <c r="N582" s="1">
        <v>4</v>
      </c>
      <c r="O582" s="1" t="s">
        <v>105</v>
      </c>
      <c r="P582" s="1">
        <v>1</v>
      </c>
      <c r="U582" s="1">
        <v>1</v>
      </c>
      <c r="V582" s="1" t="s">
        <v>213</v>
      </c>
      <c r="X582" s="1" t="s">
        <v>83</v>
      </c>
      <c r="Z582" s="1" t="s">
        <v>126</v>
      </c>
      <c r="AB582" s="1">
        <v>3</v>
      </c>
      <c r="AC582" s="1" t="s">
        <v>2653</v>
      </c>
      <c r="AD582" s="1" t="s">
        <v>86</v>
      </c>
      <c r="AG582" s="1" t="s">
        <v>31</v>
      </c>
      <c r="AO582" s="1" t="s">
        <v>75</v>
      </c>
      <c r="AQ582" s="1">
        <v>5</v>
      </c>
      <c r="AT582" s="1">
        <v>7</v>
      </c>
      <c r="AU582" s="1">
        <v>12</v>
      </c>
      <c r="AV582" s="1" t="s">
        <v>2654</v>
      </c>
      <c r="AW582" s="1" t="s">
        <v>77</v>
      </c>
      <c r="AY582" s="1">
        <v>8</v>
      </c>
      <c r="AZ582" s="1" t="s">
        <v>2655</v>
      </c>
      <c r="BA582" s="1" t="s">
        <v>2656</v>
      </c>
      <c r="BB582" s="1" t="s">
        <v>2657</v>
      </c>
      <c r="BC582" s="1">
        <v>1</v>
      </c>
    </row>
    <row r="583" spans="1:55" ht="12.75" x14ac:dyDescent="0.2">
      <c r="A583" s="1">
        <v>581</v>
      </c>
      <c r="B583" s="1">
        <v>581</v>
      </c>
      <c r="C583" s="1">
        <v>581</v>
      </c>
      <c r="D583" s="1" t="s">
        <v>2</v>
      </c>
      <c r="H583" s="1" t="s">
        <v>6</v>
      </c>
      <c r="J583" s="2">
        <v>31651</v>
      </c>
      <c r="K583" s="1">
        <v>7</v>
      </c>
      <c r="L583" s="1">
        <v>60</v>
      </c>
      <c r="M583" s="1">
        <v>7</v>
      </c>
      <c r="N583" s="1">
        <v>24</v>
      </c>
      <c r="O583" s="1" t="s">
        <v>80</v>
      </c>
      <c r="P583" s="1">
        <v>1</v>
      </c>
      <c r="U583" s="1">
        <v>0</v>
      </c>
      <c r="AD583" s="1" t="s">
        <v>61</v>
      </c>
      <c r="AE583" s="1" t="s">
        <v>29</v>
      </c>
      <c r="AJ583" s="1" t="s">
        <v>34</v>
      </c>
      <c r="AO583" s="1" t="s">
        <v>75</v>
      </c>
      <c r="AQ583" s="1">
        <v>6</v>
      </c>
      <c r="AS583" s="1">
        <v>3</v>
      </c>
      <c r="AU583" s="1">
        <v>5</v>
      </c>
      <c r="AV583" s="1" t="s">
        <v>2658</v>
      </c>
      <c r="AW583" s="1" t="s">
        <v>77</v>
      </c>
      <c r="AY583" s="1">
        <v>7</v>
      </c>
      <c r="AZ583" s="1" t="s">
        <v>2659</v>
      </c>
      <c r="BA583" s="1" t="s">
        <v>2660</v>
      </c>
      <c r="BB583" s="1" t="s">
        <v>2661</v>
      </c>
      <c r="BC583" s="1">
        <v>1</v>
      </c>
    </row>
    <row r="584" spans="1:55" ht="12.75" x14ac:dyDescent="0.2">
      <c r="A584" s="1">
        <v>582</v>
      </c>
      <c r="B584" s="1">
        <v>582</v>
      </c>
      <c r="C584" s="1">
        <v>582</v>
      </c>
      <c r="H584" s="1" t="s">
        <v>6</v>
      </c>
      <c r="J584" s="2">
        <v>29704</v>
      </c>
      <c r="K584" s="1">
        <v>6</v>
      </c>
      <c r="L584" s="1">
        <v>0</v>
      </c>
      <c r="M584" s="1">
        <v>17</v>
      </c>
      <c r="N584" s="1">
        <v>100</v>
      </c>
      <c r="O584" s="1" t="s">
        <v>91</v>
      </c>
      <c r="P584" s="1">
        <v>0</v>
      </c>
      <c r="Q584" s="1" t="s">
        <v>55</v>
      </c>
      <c r="S584" s="1" t="s">
        <v>106</v>
      </c>
      <c r="U584" s="1">
        <v>1</v>
      </c>
      <c r="W584" s="1" t="s">
        <v>2662</v>
      </c>
      <c r="X584" s="1" t="s">
        <v>83</v>
      </c>
      <c r="AA584" s="1" t="s">
        <v>2663</v>
      </c>
      <c r="AB584" s="1">
        <v>10</v>
      </c>
      <c r="AC584" s="1" t="s">
        <v>2664</v>
      </c>
      <c r="AD584" s="1" t="s">
        <v>61</v>
      </c>
      <c r="AI584" s="1" t="s">
        <v>33</v>
      </c>
      <c r="AO584" s="1" t="s">
        <v>75</v>
      </c>
      <c r="AR584" s="1">
        <v>32</v>
      </c>
      <c r="AT584" s="1">
        <v>8</v>
      </c>
      <c r="AU584" s="1">
        <v>480</v>
      </c>
      <c r="AV584" s="1" t="s">
        <v>2665</v>
      </c>
      <c r="AW584" s="1" t="s">
        <v>66</v>
      </c>
      <c r="AY584" s="1">
        <v>10</v>
      </c>
      <c r="AZ584" s="1" t="s">
        <v>2666</v>
      </c>
      <c r="BA584" s="1" t="s">
        <v>2667</v>
      </c>
      <c r="BC584" s="1">
        <v>1</v>
      </c>
    </row>
    <row r="585" spans="1:55" ht="12.75" x14ac:dyDescent="0.2">
      <c r="A585" s="1">
        <v>583</v>
      </c>
      <c r="B585" s="1">
        <v>583</v>
      </c>
      <c r="C585" s="1">
        <v>583</v>
      </c>
      <c r="D585" s="1" t="s">
        <v>2</v>
      </c>
      <c r="H585" s="1" t="s">
        <v>6</v>
      </c>
      <c r="J585" s="2">
        <v>30039</v>
      </c>
      <c r="K585" s="1">
        <v>6</v>
      </c>
      <c r="L585" s="1">
        <v>40</v>
      </c>
      <c r="M585" s="1">
        <v>14</v>
      </c>
      <c r="N585" s="1">
        <v>1</v>
      </c>
      <c r="O585" s="1" t="s">
        <v>54</v>
      </c>
      <c r="P585" s="1">
        <v>1</v>
      </c>
      <c r="U585" s="1">
        <v>0</v>
      </c>
      <c r="AD585" s="1" t="s">
        <v>86</v>
      </c>
      <c r="AG585" s="1" t="s">
        <v>31</v>
      </c>
      <c r="AO585" s="1" t="s">
        <v>87</v>
      </c>
      <c r="AQ585" s="1">
        <v>5</v>
      </c>
      <c r="AS585" s="1">
        <v>4</v>
      </c>
      <c r="AU585" s="1">
        <v>4</v>
      </c>
      <c r="AV585" s="1" t="s">
        <v>2668</v>
      </c>
      <c r="AX585" s="1" t="s">
        <v>2669</v>
      </c>
      <c r="AY585" s="1">
        <v>10</v>
      </c>
      <c r="AZ585" s="1" t="s">
        <v>2670</v>
      </c>
      <c r="BA585" s="1" t="s">
        <v>2671</v>
      </c>
      <c r="BC585" s="1">
        <v>0</v>
      </c>
    </row>
    <row r="586" spans="1:55" ht="12.75" x14ac:dyDescent="0.2">
      <c r="A586" s="1">
        <v>584</v>
      </c>
      <c r="B586" s="1">
        <v>584</v>
      </c>
      <c r="C586" s="1">
        <v>584</v>
      </c>
      <c r="H586" s="1" t="s">
        <v>6</v>
      </c>
      <c r="J586" s="2">
        <v>33955</v>
      </c>
      <c r="K586" s="1">
        <v>8</v>
      </c>
      <c r="L586" s="1">
        <v>120</v>
      </c>
      <c r="M586" s="1">
        <v>8</v>
      </c>
      <c r="N586" s="1">
        <v>10</v>
      </c>
      <c r="O586" s="1" t="s">
        <v>303</v>
      </c>
      <c r="P586" s="1">
        <v>0</v>
      </c>
      <c r="Q586" s="1" t="s">
        <v>55</v>
      </c>
      <c r="S586" s="1" t="s">
        <v>71</v>
      </c>
      <c r="U586" s="1">
        <v>1</v>
      </c>
      <c r="V586" s="1" t="s">
        <v>213</v>
      </c>
      <c r="X586" s="1" t="s">
        <v>83</v>
      </c>
      <c r="Z586" s="1" t="s">
        <v>84</v>
      </c>
      <c r="AB586" s="1">
        <v>1</v>
      </c>
      <c r="AD586" s="1" t="s">
        <v>61</v>
      </c>
      <c r="AM586" s="1" t="s">
        <v>37</v>
      </c>
      <c r="AW586" s="1" t="s">
        <v>66</v>
      </c>
      <c r="AY586" s="1">
        <v>9</v>
      </c>
      <c r="AZ586" s="1" t="s">
        <v>2672</v>
      </c>
      <c r="BC586" s="1">
        <v>0</v>
      </c>
    </row>
    <row r="587" spans="1:55" ht="12.75" x14ac:dyDescent="0.2">
      <c r="A587" s="1">
        <v>585</v>
      </c>
      <c r="B587" s="1">
        <v>585</v>
      </c>
      <c r="C587" s="1">
        <v>585</v>
      </c>
      <c r="D587" s="1" t="s">
        <v>2</v>
      </c>
      <c r="J587" s="2">
        <v>33254</v>
      </c>
      <c r="K587" s="1">
        <v>8</v>
      </c>
      <c r="L587" s="1">
        <v>15</v>
      </c>
      <c r="M587" s="1">
        <v>10</v>
      </c>
      <c r="N587" s="1">
        <v>12</v>
      </c>
      <c r="O587" s="1" t="s">
        <v>303</v>
      </c>
      <c r="P587" s="1">
        <v>1</v>
      </c>
      <c r="U587" s="1">
        <v>1</v>
      </c>
      <c r="V587" s="1" t="s">
        <v>31</v>
      </c>
      <c r="X587" s="1" t="s">
        <v>349</v>
      </c>
      <c r="Z587" s="1" t="s">
        <v>220</v>
      </c>
      <c r="AB587" s="1">
        <v>1</v>
      </c>
      <c r="AC587" s="1" t="s">
        <v>2673</v>
      </c>
      <c r="AD587" s="1" t="s">
        <v>86</v>
      </c>
      <c r="AH587" s="1" t="s">
        <v>32</v>
      </c>
      <c r="AO587" s="1" t="s">
        <v>87</v>
      </c>
      <c r="AQ587" s="1">
        <v>6</v>
      </c>
      <c r="AS587" s="1">
        <v>6</v>
      </c>
      <c r="AU587" s="1">
        <v>6</v>
      </c>
      <c r="AV587" s="1" t="s">
        <v>2674</v>
      </c>
      <c r="AW587" s="1" t="s">
        <v>77</v>
      </c>
      <c r="AY587" s="1">
        <v>10</v>
      </c>
      <c r="AZ587" s="1" t="s">
        <v>2675</v>
      </c>
      <c r="BA587" s="1" t="s">
        <v>230</v>
      </c>
      <c r="BB587" s="1" t="s">
        <v>2676</v>
      </c>
      <c r="BC587" s="1">
        <v>1</v>
      </c>
    </row>
    <row r="588" spans="1:55" ht="12.75" x14ac:dyDescent="0.2">
      <c r="A588" s="1">
        <v>586</v>
      </c>
      <c r="B588" s="1">
        <v>586</v>
      </c>
      <c r="C588" s="1">
        <v>586</v>
      </c>
      <c r="D588" s="1" t="s">
        <v>2</v>
      </c>
      <c r="E588" s="1" t="s">
        <v>3</v>
      </c>
      <c r="G588" s="1" t="s">
        <v>5</v>
      </c>
      <c r="H588" s="1" t="s">
        <v>6</v>
      </c>
      <c r="K588" s="1">
        <v>8</v>
      </c>
      <c r="L588" s="1">
        <v>0</v>
      </c>
      <c r="M588" s="1">
        <v>10</v>
      </c>
      <c r="N588" s="1">
        <v>15</v>
      </c>
      <c r="O588" s="1" t="s">
        <v>54</v>
      </c>
      <c r="P588" s="1">
        <v>0</v>
      </c>
      <c r="Q588" s="1" t="s">
        <v>81</v>
      </c>
      <c r="T588" s="1" t="s">
        <v>2677</v>
      </c>
      <c r="U588" s="1">
        <v>1</v>
      </c>
      <c r="V588" s="1" t="s">
        <v>518</v>
      </c>
      <c r="X588" s="1" t="s">
        <v>83</v>
      </c>
      <c r="Z588" s="1" t="s">
        <v>94</v>
      </c>
      <c r="AB588" s="1">
        <v>2</v>
      </c>
      <c r="AD588" s="1" t="s">
        <v>61</v>
      </c>
      <c r="AH588" s="1" t="s">
        <v>32</v>
      </c>
      <c r="AO588" s="1" t="s">
        <v>75</v>
      </c>
      <c r="AQ588" s="1">
        <v>5</v>
      </c>
      <c r="AS588" s="1">
        <v>5</v>
      </c>
      <c r="AU588" s="1">
        <v>20</v>
      </c>
      <c r="AV588" s="1" t="s">
        <v>2678</v>
      </c>
      <c r="AW588" s="1" t="s">
        <v>77</v>
      </c>
      <c r="AY588" s="1">
        <v>10</v>
      </c>
      <c r="AZ588" s="1" t="s">
        <v>2679</v>
      </c>
      <c r="BA588" s="1" t="s">
        <v>2680</v>
      </c>
      <c r="BC588" s="1">
        <v>0</v>
      </c>
    </row>
    <row r="589" spans="1:55" ht="12.75" x14ac:dyDescent="0.2">
      <c r="A589" s="1">
        <v>587</v>
      </c>
      <c r="B589" s="1">
        <v>587</v>
      </c>
      <c r="C589" s="1">
        <v>587</v>
      </c>
      <c r="D589" s="1" t="s">
        <v>2</v>
      </c>
      <c r="J589" s="2">
        <v>23682</v>
      </c>
      <c r="K589" s="1">
        <v>7</v>
      </c>
      <c r="L589" s="1">
        <v>90</v>
      </c>
      <c r="M589" s="1">
        <v>9</v>
      </c>
      <c r="N589" s="1">
        <v>4</v>
      </c>
      <c r="O589" s="1" t="s">
        <v>189</v>
      </c>
      <c r="P589" s="1">
        <v>1</v>
      </c>
      <c r="U589" s="1">
        <v>1</v>
      </c>
      <c r="V589" s="1" t="s">
        <v>1121</v>
      </c>
      <c r="X589" s="1" t="s">
        <v>83</v>
      </c>
      <c r="Z589" s="1" t="s">
        <v>1297</v>
      </c>
      <c r="AB589" s="1">
        <v>2</v>
      </c>
      <c r="AC589" s="1" t="s">
        <v>2681</v>
      </c>
      <c r="AD589" s="1" t="s">
        <v>61</v>
      </c>
      <c r="AI589" s="1" t="s">
        <v>33</v>
      </c>
      <c r="AO589" s="1" t="s">
        <v>62</v>
      </c>
      <c r="AR589" s="1">
        <v>14</v>
      </c>
      <c r="AT589" s="1">
        <v>14</v>
      </c>
      <c r="AU589" s="1">
        <v>10</v>
      </c>
      <c r="AV589" s="1" t="s">
        <v>2682</v>
      </c>
      <c r="AW589" s="1" t="s">
        <v>77</v>
      </c>
      <c r="AY589" s="1">
        <v>10</v>
      </c>
      <c r="AZ589" s="1" t="s">
        <v>2683</v>
      </c>
      <c r="BA589" s="1" t="s">
        <v>2684</v>
      </c>
      <c r="BB589" s="1" t="s">
        <v>2685</v>
      </c>
      <c r="BC589" s="1">
        <v>1</v>
      </c>
    </row>
    <row r="590" spans="1:55" ht="12.75" x14ac:dyDescent="0.2">
      <c r="A590" s="1">
        <v>588</v>
      </c>
      <c r="B590" s="1">
        <v>588</v>
      </c>
      <c r="C590" s="1">
        <v>588</v>
      </c>
      <c r="D590" s="1" t="s">
        <v>2</v>
      </c>
      <c r="J590" s="2">
        <v>24696</v>
      </c>
      <c r="K590" s="1">
        <v>4</v>
      </c>
      <c r="L590" s="1">
        <v>60</v>
      </c>
      <c r="M590" s="1">
        <v>10</v>
      </c>
      <c r="N590" s="1">
        <v>15</v>
      </c>
      <c r="O590" s="1" t="s">
        <v>123</v>
      </c>
      <c r="P590" s="1">
        <v>0</v>
      </c>
      <c r="Q590" s="1" t="s">
        <v>100</v>
      </c>
      <c r="S590" s="1" t="s">
        <v>71</v>
      </c>
      <c r="U590" s="1">
        <v>1</v>
      </c>
      <c r="V590" s="1" t="s">
        <v>213</v>
      </c>
      <c r="X590" s="1" t="s">
        <v>58</v>
      </c>
      <c r="Z590" s="1" t="s">
        <v>310</v>
      </c>
      <c r="AB590" s="1">
        <v>27</v>
      </c>
      <c r="AC590" s="1" t="s">
        <v>2686</v>
      </c>
      <c r="AD590" s="1" t="s">
        <v>61</v>
      </c>
      <c r="AH590" s="1" t="s">
        <v>32</v>
      </c>
      <c r="AO590" s="1" t="s">
        <v>75</v>
      </c>
      <c r="AR590" s="1">
        <v>20</v>
      </c>
      <c r="AT590" s="1">
        <v>10</v>
      </c>
      <c r="AU590" s="1">
        <v>1000</v>
      </c>
      <c r="AV590" s="1" t="s">
        <v>2687</v>
      </c>
      <c r="AX590" s="1" t="s">
        <v>2688</v>
      </c>
      <c r="AY590" s="1">
        <v>8</v>
      </c>
      <c r="AZ590" s="1" t="s">
        <v>2689</v>
      </c>
      <c r="BA590" s="1" t="s">
        <v>2690</v>
      </c>
      <c r="BB590" s="1" t="s">
        <v>2691</v>
      </c>
      <c r="BC590" s="1">
        <v>1</v>
      </c>
    </row>
    <row r="591" spans="1:55" ht="12.75" x14ac:dyDescent="0.2">
      <c r="A591" s="1">
        <v>589</v>
      </c>
      <c r="B591" s="1">
        <v>589</v>
      </c>
      <c r="C591" s="1">
        <v>589</v>
      </c>
      <c r="D591" s="1" t="s">
        <v>2</v>
      </c>
      <c r="G591" s="1" t="s">
        <v>5</v>
      </c>
      <c r="H591" s="1" t="s">
        <v>6</v>
      </c>
      <c r="J591" s="2">
        <v>32979</v>
      </c>
      <c r="K591" s="1">
        <v>8</v>
      </c>
      <c r="L591" s="1">
        <v>90</v>
      </c>
      <c r="M591" s="1">
        <v>11</v>
      </c>
      <c r="N591" s="1">
        <v>20</v>
      </c>
      <c r="O591" s="1" t="s">
        <v>54</v>
      </c>
      <c r="P591" s="1">
        <v>1</v>
      </c>
      <c r="U591" s="1">
        <v>1</v>
      </c>
      <c r="V591" s="1" t="s">
        <v>213</v>
      </c>
      <c r="X591" s="1" t="s">
        <v>83</v>
      </c>
      <c r="Z591" s="1" t="s">
        <v>94</v>
      </c>
      <c r="AB591" s="1">
        <v>2</v>
      </c>
      <c r="AC591" s="1" t="s">
        <v>2692</v>
      </c>
      <c r="AD591" s="1" t="s">
        <v>86</v>
      </c>
      <c r="AM591" s="1" t="s">
        <v>37</v>
      </c>
      <c r="AW591" s="1" t="s">
        <v>190</v>
      </c>
      <c r="AY591" s="1">
        <v>10</v>
      </c>
      <c r="AZ591" s="1" t="s">
        <v>2693</v>
      </c>
      <c r="BA591" s="1" t="s">
        <v>2694</v>
      </c>
      <c r="BB591" s="1" t="s">
        <v>2695</v>
      </c>
      <c r="BC591" s="1">
        <v>1</v>
      </c>
    </row>
    <row r="592" spans="1:55" ht="12.75" x14ac:dyDescent="0.2">
      <c r="A592" s="1">
        <v>590</v>
      </c>
      <c r="B592" s="1">
        <v>590</v>
      </c>
      <c r="C592" s="1">
        <v>590</v>
      </c>
      <c r="E592" s="1" t="s">
        <v>3</v>
      </c>
      <c r="J592" s="2">
        <v>25775</v>
      </c>
      <c r="K592" s="1">
        <v>6</v>
      </c>
      <c r="L592" s="1">
        <v>21</v>
      </c>
      <c r="M592" s="1">
        <v>12</v>
      </c>
      <c r="N592" s="1">
        <v>20</v>
      </c>
      <c r="O592" s="1" t="s">
        <v>99</v>
      </c>
      <c r="P592" s="1">
        <v>0</v>
      </c>
      <c r="Q592" s="1" t="s">
        <v>55</v>
      </c>
      <c r="S592" s="1" t="s">
        <v>101</v>
      </c>
      <c r="U592" s="1">
        <v>1</v>
      </c>
      <c r="V592" s="1" t="s">
        <v>92</v>
      </c>
      <c r="X592" s="1" t="s">
        <v>83</v>
      </c>
      <c r="Z592" s="1" t="s">
        <v>647</v>
      </c>
      <c r="AB592" s="1">
        <v>15</v>
      </c>
      <c r="AC592" s="1" t="s">
        <v>2696</v>
      </c>
      <c r="AD592" s="1" t="s">
        <v>61</v>
      </c>
      <c r="AH592" s="1" t="s">
        <v>32</v>
      </c>
      <c r="AO592" s="1" t="s">
        <v>75</v>
      </c>
      <c r="AQ592" s="1">
        <v>3</v>
      </c>
      <c r="AT592" s="1">
        <v>10</v>
      </c>
      <c r="AU592" s="1">
        <v>10</v>
      </c>
      <c r="AV592" s="1" t="s">
        <v>2697</v>
      </c>
      <c r="AW592" s="1" t="s">
        <v>77</v>
      </c>
      <c r="AY592" s="1">
        <v>9</v>
      </c>
      <c r="AZ592" s="1" t="s">
        <v>2698</v>
      </c>
      <c r="BA592" s="1" t="s">
        <v>2699</v>
      </c>
      <c r="BB592" s="1" t="s">
        <v>2700</v>
      </c>
      <c r="BC592" s="1">
        <v>0</v>
      </c>
    </row>
    <row r="593" spans="1:55" ht="12.75" x14ac:dyDescent="0.2">
      <c r="A593" s="1">
        <v>591</v>
      </c>
      <c r="B593" s="1">
        <v>591</v>
      </c>
      <c r="C593" s="1">
        <v>591</v>
      </c>
      <c r="D593" s="1" t="s">
        <v>2</v>
      </c>
      <c r="H593" s="1" t="s">
        <v>6</v>
      </c>
      <c r="J593" s="2">
        <v>26909</v>
      </c>
      <c r="K593" s="1">
        <v>8</v>
      </c>
      <c r="L593" s="1">
        <v>20</v>
      </c>
      <c r="M593" s="1">
        <v>14</v>
      </c>
      <c r="N593" s="1">
        <v>1</v>
      </c>
      <c r="O593" s="1" t="s">
        <v>189</v>
      </c>
      <c r="P593" s="1">
        <v>1</v>
      </c>
      <c r="U593" s="1">
        <v>1</v>
      </c>
      <c r="V593" s="1" t="s">
        <v>213</v>
      </c>
      <c r="X593" s="1" t="s">
        <v>83</v>
      </c>
      <c r="Z593" s="1" t="s">
        <v>647</v>
      </c>
      <c r="AB593" s="1">
        <v>20</v>
      </c>
      <c r="AC593" s="1" t="s">
        <v>2701</v>
      </c>
      <c r="AD593" s="1" t="s">
        <v>86</v>
      </c>
      <c r="AJ593" s="1" t="s">
        <v>34</v>
      </c>
      <c r="AO593" s="1" t="s">
        <v>62</v>
      </c>
      <c r="AQ593" s="1">
        <v>2</v>
      </c>
      <c r="AS593" s="1">
        <v>6</v>
      </c>
      <c r="AU593" s="1">
        <v>40</v>
      </c>
      <c r="AV593" s="1" t="s">
        <v>2702</v>
      </c>
      <c r="AW593" s="1" t="s">
        <v>77</v>
      </c>
      <c r="AY593" s="1">
        <v>8</v>
      </c>
      <c r="AZ593" s="1" t="s">
        <v>2703</v>
      </c>
      <c r="BA593" s="1" t="s">
        <v>2704</v>
      </c>
      <c r="BC593" s="1">
        <v>1</v>
      </c>
    </row>
    <row r="594" spans="1:55" ht="12.75" x14ac:dyDescent="0.2">
      <c r="A594" s="1">
        <v>592</v>
      </c>
      <c r="B594" s="1">
        <v>592</v>
      </c>
      <c r="C594" s="1">
        <v>592</v>
      </c>
      <c r="D594" s="1" t="s">
        <v>2</v>
      </c>
      <c r="E594" s="1" t="s">
        <v>3</v>
      </c>
      <c r="J594" s="2">
        <v>31594</v>
      </c>
      <c r="K594" s="1">
        <v>7</v>
      </c>
      <c r="L594" s="1">
        <v>60</v>
      </c>
      <c r="M594" s="1">
        <v>10</v>
      </c>
      <c r="N594" s="1">
        <v>40</v>
      </c>
      <c r="O594" s="1" t="s">
        <v>225</v>
      </c>
      <c r="P594" s="1">
        <v>1</v>
      </c>
      <c r="U594" s="1">
        <v>1</v>
      </c>
      <c r="V594" s="1" t="s">
        <v>213</v>
      </c>
      <c r="X594" s="1" t="s">
        <v>58</v>
      </c>
      <c r="Z594" s="1" t="s">
        <v>94</v>
      </c>
      <c r="AB594" s="1">
        <v>6</v>
      </c>
      <c r="AC594" s="1" t="s">
        <v>2705</v>
      </c>
      <c r="AD594" s="1" t="s">
        <v>86</v>
      </c>
      <c r="AJ594" s="1" t="s">
        <v>34</v>
      </c>
      <c r="AO594" s="1" t="s">
        <v>75</v>
      </c>
      <c r="AQ594" s="1">
        <v>6</v>
      </c>
      <c r="AS594" s="1">
        <v>6</v>
      </c>
      <c r="AU594" s="1">
        <v>6</v>
      </c>
      <c r="AV594" s="1" t="s">
        <v>2706</v>
      </c>
      <c r="AW594" s="1" t="s">
        <v>77</v>
      </c>
      <c r="AY594" s="1">
        <v>10</v>
      </c>
      <c r="AZ594" s="1" t="s">
        <v>2707</v>
      </c>
      <c r="BA594" s="1" t="s">
        <v>2708</v>
      </c>
      <c r="BB594" s="1" t="s">
        <v>2709</v>
      </c>
      <c r="BC594" s="1">
        <v>1</v>
      </c>
    </row>
    <row r="595" spans="1:55" ht="12.75" x14ac:dyDescent="0.2">
      <c r="A595" s="1">
        <v>593</v>
      </c>
      <c r="B595" s="1">
        <v>593</v>
      </c>
      <c r="C595" s="1">
        <v>593</v>
      </c>
      <c r="E595" s="1" t="s">
        <v>3</v>
      </c>
      <c r="J595" s="2">
        <v>25187</v>
      </c>
      <c r="K595" s="1">
        <v>6</v>
      </c>
      <c r="L595" s="1">
        <v>240</v>
      </c>
      <c r="M595" s="1">
        <v>8</v>
      </c>
      <c r="N595" s="1">
        <v>12</v>
      </c>
      <c r="O595" s="1" t="s">
        <v>105</v>
      </c>
      <c r="P595" s="1">
        <v>1</v>
      </c>
      <c r="U595" s="1">
        <v>1</v>
      </c>
      <c r="V595" s="1" t="s">
        <v>213</v>
      </c>
      <c r="X595" s="1" t="s">
        <v>58</v>
      </c>
      <c r="AA595" s="1" t="s">
        <v>2710</v>
      </c>
      <c r="AB595" s="1">
        <v>20</v>
      </c>
      <c r="AC595" s="1" t="s">
        <v>2711</v>
      </c>
      <c r="AD595" s="1" t="s">
        <v>362</v>
      </c>
      <c r="AJ595" s="1" t="s">
        <v>34</v>
      </c>
      <c r="AN595" s="1" t="s">
        <v>2712</v>
      </c>
      <c r="AO595" s="1" t="s">
        <v>62</v>
      </c>
      <c r="AR595" s="1">
        <v>10</v>
      </c>
      <c r="AT595" s="1">
        <v>30</v>
      </c>
      <c r="AU595" s="1">
        <v>20</v>
      </c>
      <c r="AV595" s="1" t="s">
        <v>2713</v>
      </c>
      <c r="AW595" s="1" t="s">
        <v>77</v>
      </c>
      <c r="AY595" s="1">
        <v>10</v>
      </c>
      <c r="AZ595" s="1" t="s">
        <v>2714</v>
      </c>
      <c r="BA595" s="1" t="s">
        <v>2715</v>
      </c>
      <c r="BB595" s="1" t="s">
        <v>2716</v>
      </c>
      <c r="BC595" s="1">
        <v>1</v>
      </c>
    </row>
    <row r="596" spans="1:55" ht="12.75" x14ac:dyDescent="0.2">
      <c r="A596" s="1">
        <v>594</v>
      </c>
      <c r="B596" s="1">
        <v>594</v>
      </c>
      <c r="C596" s="1">
        <v>594</v>
      </c>
      <c r="H596" s="1" t="s">
        <v>6</v>
      </c>
      <c r="J596" s="2">
        <v>30504</v>
      </c>
      <c r="K596" s="1">
        <v>8</v>
      </c>
      <c r="L596" s="1">
        <v>30</v>
      </c>
      <c r="M596" s="1">
        <v>10</v>
      </c>
      <c r="N596" s="1">
        <v>30</v>
      </c>
      <c r="O596" s="1" t="s">
        <v>335</v>
      </c>
      <c r="P596" s="1">
        <v>1</v>
      </c>
      <c r="U596" s="1">
        <v>1</v>
      </c>
      <c r="V596" s="1" t="s">
        <v>213</v>
      </c>
      <c r="X596" s="1" t="s">
        <v>113</v>
      </c>
      <c r="Z596" s="1" t="s">
        <v>94</v>
      </c>
      <c r="AB596" s="1">
        <v>12</v>
      </c>
      <c r="AC596" s="1" t="s">
        <v>2717</v>
      </c>
      <c r="AD596" s="1" t="s">
        <v>86</v>
      </c>
      <c r="AJ596" s="1" t="s">
        <v>34</v>
      </c>
      <c r="AP596" s="1" t="s">
        <v>2718</v>
      </c>
      <c r="AQ596" s="1">
        <v>3</v>
      </c>
      <c r="AS596" s="1">
        <v>3</v>
      </c>
      <c r="AU596" s="1">
        <v>6</v>
      </c>
      <c r="AV596" s="1" t="s">
        <v>2719</v>
      </c>
      <c r="AW596" s="1" t="s">
        <v>77</v>
      </c>
      <c r="AY596" s="1">
        <v>8</v>
      </c>
      <c r="AZ596" s="1" t="s">
        <v>2720</v>
      </c>
      <c r="BA596" s="1" t="s">
        <v>2721</v>
      </c>
      <c r="BB596" s="1" t="s">
        <v>606</v>
      </c>
      <c r="BC596" s="1">
        <v>1</v>
      </c>
    </row>
    <row r="597" spans="1:55" ht="12.75" x14ac:dyDescent="0.2">
      <c r="A597" s="1">
        <v>595</v>
      </c>
      <c r="B597" s="1">
        <v>595</v>
      </c>
      <c r="C597" s="1">
        <v>595</v>
      </c>
      <c r="D597" s="1" t="s">
        <v>2</v>
      </c>
      <c r="F597" s="1" t="s">
        <v>4</v>
      </c>
      <c r="J597" s="2">
        <v>34781</v>
      </c>
      <c r="K597" s="1">
        <v>6</v>
      </c>
      <c r="L597" s="1">
        <v>40</v>
      </c>
      <c r="M597" s="1">
        <v>8</v>
      </c>
      <c r="N597" s="1">
        <v>2</v>
      </c>
      <c r="O597" s="1" t="s">
        <v>135</v>
      </c>
      <c r="P597" s="1">
        <v>0</v>
      </c>
      <c r="Q597" s="1" t="s">
        <v>55</v>
      </c>
      <c r="S597" s="1" t="s">
        <v>101</v>
      </c>
      <c r="U597" s="1">
        <v>1</v>
      </c>
      <c r="V597" s="1" t="s">
        <v>31</v>
      </c>
      <c r="X597" s="1" t="s">
        <v>113</v>
      </c>
      <c r="Z597" s="1" t="s">
        <v>94</v>
      </c>
      <c r="AB597" s="1">
        <v>1</v>
      </c>
      <c r="AC597" s="1" t="s">
        <v>2722</v>
      </c>
      <c r="AD597" s="1" t="s">
        <v>61</v>
      </c>
      <c r="AF597" s="1" t="s">
        <v>30</v>
      </c>
      <c r="AO597" s="1" t="s">
        <v>75</v>
      </c>
      <c r="AR597" s="1">
        <v>30</v>
      </c>
      <c r="AT597" s="1">
        <v>15</v>
      </c>
      <c r="AU597" s="1">
        <v>10</v>
      </c>
      <c r="AV597" s="1" t="s">
        <v>2723</v>
      </c>
      <c r="AW597" s="1" t="s">
        <v>77</v>
      </c>
      <c r="AY597" s="1">
        <v>10</v>
      </c>
      <c r="AZ597" s="1" t="s">
        <v>2724</v>
      </c>
      <c r="BA597" s="1" t="s">
        <v>2725</v>
      </c>
      <c r="BB597" s="1" t="s">
        <v>2726</v>
      </c>
      <c r="BC597" s="1">
        <v>1</v>
      </c>
    </row>
    <row r="598" spans="1:55" ht="12.75" x14ac:dyDescent="0.2">
      <c r="A598" s="1">
        <v>596</v>
      </c>
      <c r="B598" s="1">
        <v>596</v>
      </c>
      <c r="C598" s="1">
        <v>596</v>
      </c>
      <c r="D598" s="1" t="s">
        <v>2</v>
      </c>
      <c r="G598" s="1" t="s">
        <v>5</v>
      </c>
      <c r="H598" s="1" t="s">
        <v>6</v>
      </c>
      <c r="J598" s="2">
        <v>34481</v>
      </c>
      <c r="K598" s="1">
        <v>9</v>
      </c>
      <c r="L598" s="1">
        <v>30</v>
      </c>
      <c r="M598" s="1">
        <v>13</v>
      </c>
      <c r="N598" s="1">
        <v>25</v>
      </c>
      <c r="O598" s="1" t="s">
        <v>69</v>
      </c>
      <c r="P598" s="1">
        <v>1</v>
      </c>
      <c r="U598" s="1">
        <v>0</v>
      </c>
      <c r="AD598" s="1" t="s">
        <v>162</v>
      </c>
      <c r="AH598" s="1" t="s">
        <v>32</v>
      </c>
      <c r="AO598" s="1" t="s">
        <v>87</v>
      </c>
      <c r="AQ598" s="1">
        <v>6</v>
      </c>
      <c r="AS598" s="1">
        <v>3</v>
      </c>
      <c r="AU598" s="1">
        <v>4</v>
      </c>
      <c r="AV598" s="1" t="s">
        <v>2727</v>
      </c>
      <c r="AW598" s="1" t="s">
        <v>77</v>
      </c>
      <c r="AY598" s="1">
        <v>9</v>
      </c>
      <c r="AZ598" s="1" t="s">
        <v>2728</v>
      </c>
      <c r="BA598" s="1" t="s">
        <v>427</v>
      </c>
      <c r="BB598" s="1" t="s">
        <v>318</v>
      </c>
      <c r="BC598" s="1">
        <v>1</v>
      </c>
    </row>
    <row r="599" spans="1:55" ht="12.75" x14ac:dyDescent="0.2">
      <c r="A599" s="1">
        <v>597</v>
      </c>
      <c r="B599" s="1">
        <v>597</v>
      </c>
      <c r="C599" s="1">
        <v>597</v>
      </c>
      <c r="D599" s="1" t="s">
        <v>2</v>
      </c>
      <c r="J599" s="2">
        <v>33759</v>
      </c>
      <c r="K599" s="1">
        <v>7</v>
      </c>
      <c r="L599" s="1">
        <v>15</v>
      </c>
      <c r="M599" s="1">
        <v>6</v>
      </c>
      <c r="N599" s="1">
        <v>24</v>
      </c>
      <c r="O599" s="1" t="s">
        <v>105</v>
      </c>
      <c r="P599" s="1">
        <v>1</v>
      </c>
      <c r="U599" s="1">
        <v>1</v>
      </c>
      <c r="V599" s="1" t="s">
        <v>148</v>
      </c>
      <c r="X599" s="1" t="s">
        <v>93</v>
      </c>
      <c r="Z599" s="1" t="s">
        <v>84</v>
      </c>
      <c r="AB599" s="1">
        <v>1</v>
      </c>
      <c r="AC599" s="1" t="s">
        <v>2729</v>
      </c>
      <c r="AD599" s="1" t="s">
        <v>61</v>
      </c>
      <c r="AJ599" s="1" t="s">
        <v>34</v>
      </c>
      <c r="AO599" s="1" t="s">
        <v>62</v>
      </c>
      <c r="AQ599" s="1">
        <v>3</v>
      </c>
      <c r="AS599" s="1">
        <v>4</v>
      </c>
      <c r="AU599" s="1">
        <v>5</v>
      </c>
      <c r="AV599" s="1" t="s">
        <v>2730</v>
      </c>
      <c r="AW599" s="1" t="s">
        <v>77</v>
      </c>
      <c r="AY599" s="1">
        <v>8</v>
      </c>
      <c r="AZ599" s="1" t="s">
        <v>2731</v>
      </c>
      <c r="BA599" s="1" t="s">
        <v>2732</v>
      </c>
      <c r="BB599" s="1" t="s">
        <v>2733</v>
      </c>
      <c r="BC599" s="1">
        <v>1</v>
      </c>
    </row>
    <row r="600" spans="1:55" ht="12.75" x14ac:dyDescent="0.2">
      <c r="A600" s="1">
        <v>598</v>
      </c>
      <c r="B600" s="1">
        <v>598</v>
      </c>
      <c r="C600" s="1">
        <v>598</v>
      </c>
      <c r="E600" s="1" t="s">
        <v>3</v>
      </c>
      <c r="G600" s="1" t="s">
        <v>5</v>
      </c>
      <c r="H600" s="1" t="s">
        <v>6</v>
      </c>
      <c r="J600" s="2">
        <v>30698</v>
      </c>
      <c r="K600" s="1">
        <v>6</v>
      </c>
      <c r="L600" s="1">
        <v>2</v>
      </c>
      <c r="M600" s="1">
        <v>11</v>
      </c>
      <c r="N600" s="1">
        <v>10</v>
      </c>
      <c r="O600" s="1" t="s">
        <v>80</v>
      </c>
      <c r="P600" s="1">
        <v>1</v>
      </c>
      <c r="U600" s="1">
        <v>1</v>
      </c>
      <c r="V600" s="1" t="s">
        <v>464</v>
      </c>
      <c r="X600" s="1" t="s">
        <v>83</v>
      </c>
      <c r="AA600" s="1" t="s">
        <v>2734</v>
      </c>
      <c r="AB600" s="1">
        <v>10</v>
      </c>
      <c r="AC600" s="1" t="s">
        <v>2735</v>
      </c>
      <c r="AD600" s="1" t="s">
        <v>86</v>
      </c>
      <c r="AG600" s="1" t="s">
        <v>31</v>
      </c>
      <c r="AH600" s="1" t="s">
        <v>32</v>
      </c>
      <c r="AO600" s="1" t="s">
        <v>75</v>
      </c>
      <c r="AQ600" s="1">
        <v>4</v>
      </c>
      <c r="AT600" s="5">
        <v>0.27083333333333331</v>
      </c>
      <c r="AU600" s="1">
        <v>60</v>
      </c>
      <c r="AV600" s="1" t="s">
        <v>2736</v>
      </c>
      <c r="AW600" s="1" t="s">
        <v>77</v>
      </c>
      <c r="AY600" s="1">
        <v>10</v>
      </c>
      <c r="AZ600" s="1" t="s">
        <v>2737</v>
      </c>
      <c r="BA600" s="1" t="s">
        <v>2738</v>
      </c>
      <c r="BB600" s="1" t="s">
        <v>141</v>
      </c>
      <c r="BC600" s="1">
        <v>1</v>
      </c>
    </row>
    <row r="601" spans="1:55" ht="12.75" x14ac:dyDescent="0.2">
      <c r="A601" s="1">
        <v>599</v>
      </c>
      <c r="B601" s="1">
        <v>599</v>
      </c>
      <c r="C601" s="1">
        <v>599</v>
      </c>
      <c r="D601" s="1" t="s">
        <v>2</v>
      </c>
      <c r="E601" s="1" t="s">
        <v>3</v>
      </c>
      <c r="H601" s="1" t="s">
        <v>6</v>
      </c>
      <c r="J601" s="2">
        <v>33204</v>
      </c>
      <c r="K601" s="1">
        <v>6</v>
      </c>
      <c r="L601" s="1">
        <v>150</v>
      </c>
      <c r="M601" s="1">
        <v>800</v>
      </c>
      <c r="N601" s="1">
        <v>20</v>
      </c>
      <c r="O601" s="1" t="s">
        <v>303</v>
      </c>
      <c r="P601" s="1">
        <v>1</v>
      </c>
      <c r="U601" s="1">
        <v>1</v>
      </c>
      <c r="V601" s="1" t="s">
        <v>31</v>
      </c>
      <c r="X601" s="1" t="s">
        <v>83</v>
      </c>
      <c r="Z601" s="1" t="s">
        <v>310</v>
      </c>
      <c r="AB601" s="1">
        <v>2</v>
      </c>
      <c r="AD601" s="1" t="s">
        <v>86</v>
      </c>
      <c r="AJ601" s="1" t="s">
        <v>34</v>
      </c>
      <c r="AO601" s="1" t="s">
        <v>62</v>
      </c>
      <c r="AQ601" s="1">
        <v>6</v>
      </c>
      <c r="AS601" s="1">
        <v>5</v>
      </c>
      <c r="AU601" s="1">
        <v>5</v>
      </c>
      <c r="AV601" s="1" t="s">
        <v>2739</v>
      </c>
      <c r="AW601" s="1" t="s">
        <v>66</v>
      </c>
      <c r="AY601" s="1">
        <v>10</v>
      </c>
      <c r="AZ601" s="1" t="s">
        <v>2740</v>
      </c>
      <c r="BA601" s="1" t="s">
        <v>2741</v>
      </c>
      <c r="BC601" s="1">
        <v>0</v>
      </c>
    </row>
    <row r="602" spans="1:55" ht="12.75" x14ac:dyDescent="0.2">
      <c r="A602" s="1">
        <v>600</v>
      </c>
      <c r="B602" s="1">
        <v>600</v>
      </c>
      <c r="C602" s="1">
        <v>600</v>
      </c>
      <c r="D602" s="1" t="s">
        <v>2</v>
      </c>
      <c r="G602" s="1" t="s">
        <v>5</v>
      </c>
      <c r="H602" s="1" t="s">
        <v>6</v>
      </c>
      <c r="J602" s="2">
        <v>31758</v>
      </c>
      <c r="K602" s="1">
        <v>6</v>
      </c>
      <c r="L602" s="1">
        <v>2</v>
      </c>
      <c r="M602" s="1">
        <v>10</v>
      </c>
      <c r="N602" s="1">
        <v>8</v>
      </c>
      <c r="O602" s="1" t="s">
        <v>189</v>
      </c>
      <c r="P602" s="1">
        <v>1</v>
      </c>
      <c r="U602" s="1">
        <v>1</v>
      </c>
      <c r="V602" s="1" t="s">
        <v>82</v>
      </c>
      <c r="X602" s="1" t="s">
        <v>58</v>
      </c>
      <c r="Z602" s="1" t="s">
        <v>231</v>
      </c>
      <c r="AB602" s="1">
        <v>10</v>
      </c>
      <c r="AC602" s="1" t="s">
        <v>2742</v>
      </c>
      <c r="AD602" s="1" t="s">
        <v>86</v>
      </c>
      <c r="AM602" s="1" t="s">
        <v>37</v>
      </c>
      <c r="AW602" s="1" t="s">
        <v>376</v>
      </c>
      <c r="AY602" s="1">
        <v>10</v>
      </c>
      <c r="AZ602" s="1" t="s">
        <v>2743</v>
      </c>
      <c r="BA602" s="1" t="s">
        <v>36</v>
      </c>
      <c r="BB602" s="1" t="s">
        <v>290</v>
      </c>
      <c r="BC602" s="1">
        <v>1</v>
      </c>
    </row>
    <row r="603" spans="1:55" ht="12.75" x14ac:dyDescent="0.2">
      <c r="A603" s="1">
        <v>601</v>
      </c>
      <c r="B603" s="1">
        <v>601</v>
      </c>
      <c r="C603" s="1">
        <v>601</v>
      </c>
      <c r="F603" s="1" t="s">
        <v>4</v>
      </c>
      <c r="J603" s="2">
        <v>34732</v>
      </c>
      <c r="K603" s="1">
        <v>7</v>
      </c>
      <c r="L603" s="1">
        <v>40</v>
      </c>
      <c r="M603" s="1">
        <v>5</v>
      </c>
      <c r="N603" s="1">
        <v>4</v>
      </c>
      <c r="O603" s="1" t="s">
        <v>99</v>
      </c>
      <c r="P603" s="1">
        <v>1</v>
      </c>
      <c r="U603" s="1">
        <v>0</v>
      </c>
      <c r="AD603" s="1" t="s">
        <v>61</v>
      </c>
      <c r="AH603" s="1" t="s">
        <v>32</v>
      </c>
      <c r="AO603" s="1" t="s">
        <v>75</v>
      </c>
      <c r="AQ603" s="1">
        <v>5</v>
      </c>
      <c r="AS603" s="1">
        <v>4</v>
      </c>
      <c r="AU603" s="1">
        <v>15</v>
      </c>
      <c r="AV603" s="1" t="s">
        <v>2744</v>
      </c>
      <c r="AW603" s="1" t="s">
        <v>77</v>
      </c>
      <c r="AY603" s="1">
        <v>9</v>
      </c>
      <c r="AZ603" s="1" t="s">
        <v>2745</v>
      </c>
      <c r="BA603" s="1" t="s">
        <v>2746</v>
      </c>
      <c r="BC603" s="1">
        <v>1</v>
      </c>
    </row>
    <row r="604" spans="1:55" ht="12.75" x14ac:dyDescent="0.2">
      <c r="A604" s="1">
        <v>602</v>
      </c>
      <c r="B604" s="1">
        <v>602</v>
      </c>
      <c r="C604" s="1">
        <v>602</v>
      </c>
      <c r="D604" s="1" t="s">
        <v>2</v>
      </c>
      <c r="G604" s="1" t="s">
        <v>5</v>
      </c>
      <c r="H604" s="1" t="s">
        <v>6</v>
      </c>
      <c r="J604" s="2">
        <v>27791</v>
      </c>
      <c r="K604" s="1">
        <v>5</v>
      </c>
      <c r="L604" s="1">
        <v>90</v>
      </c>
      <c r="M604" s="1">
        <v>16</v>
      </c>
      <c r="N604" s="1">
        <v>2</v>
      </c>
      <c r="O604" s="1" t="s">
        <v>105</v>
      </c>
      <c r="P604" s="1">
        <v>0</v>
      </c>
      <c r="Q604" s="1" t="s">
        <v>70</v>
      </c>
      <c r="T604" s="1" t="s">
        <v>2747</v>
      </c>
      <c r="U604" s="1">
        <v>1</v>
      </c>
      <c r="V604" s="1" t="s">
        <v>213</v>
      </c>
      <c r="X604" s="1" t="s">
        <v>58</v>
      </c>
      <c r="Z604" s="1" t="s">
        <v>108</v>
      </c>
      <c r="AB604" s="1">
        <v>5</v>
      </c>
      <c r="AC604" s="1" t="s">
        <v>2748</v>
      </c>
      <c r="AD604" s="1" t="s">
        <v>61</v>
      </c>
      <c r="AJ604" s="1" t="s">
        <v>34</v>
      </c>
      <c r="AO604" s="1" t="s">
        <v>62</v>
      </c>
      <c r="AQ604" s="1">
        <v>4</v>
      </c>
      <c r="AS604" s="1">
        <v>6</v>
      </c>
      <c r="AU604" s="1">
        <v>12</v>
      </c>
      <c r="AV604" s="1" t="s">
        <v>2749</v>
      </c>
      <c r="AW604" s="1" t="s">
        <v>77</v>
      </c>
      <c r="AY604" s="1">
        <v>8</v>
      </c>
      <c r="AZ604" s="1" t="s">
        <v>2750</v>
      </c>
      <c r="BA604" s="1" t="s">
        <v>197</v>
      </c>
      <c r="BB604" s="1" t="s">
        <v>2751</v>
      </c>
      <c r="BC604" s="1">
        <v>0</v>
      </c>
    </row>
    <row r="605" spans="1:55" ht="12.75" x14ac:dyDescent="0.2">
      <c r="A605" s="1">
        <v>603</v>
      </c>
      <c r="B605" s="1">
        <v>603</v>
      </c>
      <c r="C605" s="1">
        <v>603</v>
      </c>
      <c r="D605" s="1" t="s">
        <v>2</v>
      </c>
      <c r="E605" s="1" t="s">
        <v>3</v>
      </c>
      <c r="G605" s="1" t="s">
        <v>5</v>
      </c>
      <c r="H605" s="1" t="s">
        <v>6</v>
      </c>
      <c r="K605" s="1">
        <v>6</v>
      </c>
      <c r="L605" s="1">
        <v>20</v>
      </c>
      <c r="M605" s="1">
        <v>13</v>
      </c>
      <c r="N605" s="1">
        <v>3</v>
      </c>
      <c r="O605" s="1" t="s">
        <v>99</v>
      </c>
      <c r="P605" s="1">
        <v>0</v>
      </c>
      <c r="Q605" s="1" t="s">
        <v>70</v>
      </c>
      <c r="S605" s="1" t="s">
        <v>56</v>
      </c>
      <c r="U605" s="1">
        <v>1</v>
      </c>
      <c r="V605" s="1" t="s">
        <v>213</v>
      </c>
      <c r="Y605" s="1" t="s">
        <v>2752</v>
      </c>
      <c r="Z605" s="1" t="s">
        <v>418</v>
      </c>
      <c r="AB605" s="1">
        <v>13</v>
      </c>
      <c r="AC605" s="1" t="s">
        <v>2753</v>
      </c>
      <c r="AD605" s="1" t="s">
        <v>61</v>
      </c>
      <c r="AJ605" s="1" t="s">
        <v>34</v>
      </c>
      <c r="AO605" s="1" t="s">
        <v>62</v>
      </c>
      <c r="AQ605" s="1">
        <v>2</v>
      </c>
      <c r="AS605" s="1">
        <v>3</v>
      </c>
      <c r="AU605" s="1">
        <v>4</v>
      </c>
      <c r="AV605" s="1" t="s">
        <v>2754</v>
      </c>
      <c r="AW605" s="1" t="s">
        <v>77</v>
      </c>
      <c r="AY605" s="1">
        <v>10</v>
      </c>
      <c r="AZ605" s="1" t="s">
        <v>1124</v>
      </c>
      <c r="BC605" s="1">
        <v>0</v>
      </c>
    </row>
    <row r="606" spans="1:55" ht="12.75" x14ac:dyDescent="0.2">
      <c r="A606" s="1">
        <v>604</v>
      </c>
      <c r="B606" s="1">
        <v>604</v>
      </c>
      <c r="C606" s="1">
        <v>604</v>
      </c>
      <c r="E606" s="1" t="s">
        <v>3</v>
      </c>
      <c r="J606" s="2">
        <v>33554</v>
      </c>
      <c r="K606" s="1">
        <v>7</v>
      </c>
      <c r="L606" s="1">
        <v>0</v>
      </c>
      <c r="M606" s="1">
        <v>6</v>
      </c>
      <c r="N606" s="1">
        <v>5</v>
      </c>
      <c r="O606" s="1" t="s">
        <v>54</v>
      </c>
      <c r="P606" s="1">
        <v>1</v>
      </c>
      <c r="U606" s="1">
        <v>0</v>
      </c>
      <c r="AD606" s="1" t="s">
        <v>86</v>
      </c>
      <c r="AG606" s="1" t="s">
        <v>31</v>
      </c>
      <c r="AO606" s="1" t="s">
        <v>75</v>
      </c>
      <c r="AQ606" s="1">
        <v>5</v>
      </c>
      <c r="AS606" s="1">
        <v>4</v>
      </c>
      <c r="AU606" s="1">
        <v>12</v>
      </c>
      <c r="AV606" s="1" t="s">
        <v>2755</v>
      </c>
      <c r="AW606" s="1" t="s">
        <v>66</v>
      </c>
      <c r="AY606" s="1">
        <v>8</v>
      </c>
      <c r="AZ606" s="1" t="s">
        <v>2756</v>
      </c>
      <c r="BC606" s="1">
        <v>0</v>
      </c>
    </row>
    <row r="607" spans="1:55" ht="12.75" x14ac:dyDescent="0.2">
      <c r="A607" s="1">
        <v>605</v>
      </c>
      <c r="B607" s="1">
        <v>605</v>
      </c>
      <c r="C607" s="1">
        <v>605</v>
      </c>
      <c r="D607" s="1" t="s">
        <v>2</v>
      </c>
      <c r="E607" s="1" t="s">
        <v>3</v>
      </c>
      <c r="H607" s="1" t="s">
        <v>6</v>
      </c>
      <c r="J607" s="2">
        <v>30376</v>
      </c>
      <c r="K607" s="1">
        <v>7</v>
      </c>
      <c r="L607" s="1">
        <v>0</v>
      </c>
      <c r="M607" s="1">
        <v>7</v>
      </c>
      <c r="N607" s="1">
        <v>12</v>
      </c>
      <c r="O607" s="1" t="s">
        <v>105</v>
      </c>
      <c r="P607" s="1">
        <v>1</v>
      </c>
      <c r="U607" s="1">
        <v>0</v>
      </c>
      <c r="AD607" s="1" t="s">
        <v>86</v>
      </c>
      <c r="AH607" s="1" t="s">
        <v>32</v>
      </c>
      <c r="AO607" s="1" t="s">
        <v>552</v>
      </c>
      <c r="AQ607" s="1">
        <v>6</v>
      </c>
      <c r="AS607" s="1">
        <v>6</v>
      </c>
      <c r="AU607" s="1">
        <v>100</v>
      </c>
      <c r="AV607" s="1" t="s">
        <v>874</v>
      </c>
      <c r="AX607" s="1" t="s">
        <v>2757</v>
      </c>
      <c r="AY607" s="1">
        <v>10</v>
      </c>
      <c r="AZ607" s="1" t="s">
        <v>2758</v>
      </c>
      <c r="BA607" s="1" t="s">
        <v>2759</v>
      </c>
      <c r="BB607" s="1" t="s">
        <v>2760</v>
      </c>
      <c r="BC607" s="1">
        <v>1</v>
      </c>
    </row>
    <row r="608" spans="1:55" ht="12.75" x14ac:dyDescent="0.2">
      <c r="A608" s="1">
        <v>606</v>
      </c>
      <c r="B608" s="1">
        <v>606</v>
      </c>
      <c r="C608" s="1">
        <v>606</v>
      </c>
      <c r="E608" s="1" t="s">
        <v>3</v>
      </c>
      <c r="G608" s="1" t="s">
        <v>5</v>
      </c>
      <c r="H608" s="1" t="s">
        <v>6</v>
      </c>
      <c r="J608" s="2">
        <v>33265</v>
      </c>
      <c r="K608" s="1">
        <v>6</v>
      </c>
      <c r="L608" s="1">
        <v>60</v>
      </c>
      <c r="M608" s="1">
        <v>9</v>
      </c>
      <c r="N608" s="1">
        <v>10</v>
      </c>
      <c r="O608" s="1" t="s">
        <v>189</v>
      </c>
      <c r="P608" s="1">
        <v>0</v>
      </c>
      <c r="Q608" s="1" t="s">
        <v>136</v>
      </c>
      <c r="S608" s="1" t="s">
        <v>56</v>
      </c>
      <c r="U608" s="1">
        <v>1</v>
      </c>
      <c r="V608" s="1" t="s">
        <v>156</v>
      </c>
      <c r="X608" s="1" t="s">
        <v>83</v>
      </c>
      <c r="Z608" s="1" t="s">
        <v>94</v>
      </c>
      <c r="AB608" s="1">
        <v>1</v>
      </c>
      <c r="AC608" s="1" t="s">
        <v>2761</v>
      </c>
      <c r="AD608" s="1" t="s">
        <v>61</v>
      </c>
      <c r="AJ608" s="1" t="s">
        <v>34</v>
      </c>
      <c r="AO608" s="1" t="s">
        <v>62</v>
      </c>
      <c r="AQ608" s="1">
        <v>6</v>
      </c>
      <c r="AS608" s="1">
        <v>6</v>
      </c>
      <c r="AU608" s="1">
        <v>10</v>
      </c>
      <c r="AV608" s="1" t="s">
        <v>2762</v>
      </c>
      <c r="AW608" s="1" t="s">
        <v>77</v>
      </c>
      <c r="AY608" s="1">
        <v>10</v>
      </c>
      <c r="AZ608" s="1" t="s">
        <v>2763</v>
      </c>
      <c r="BA608" s="1" t="s">
        <v>2764</v>
      </c>
      <c r="BB608" s="1" t="s">
        <v>2765</v>
      </c>
      <c r="BC608" s="1">
        <v>1</v>
      </c>
    </row>
    <row r="609" spans="1:55" ht="12.75" x14ac:dyDescent="0.2">
      <c r="A609" s="1">
        <v>607</v>
      </c>
      <c r="B609" s="1">
        <v>607</v>
      </c>
      <c r="C609" s="1">
        <v>607</v>
      </c>
      <c r="E609" s="1" t="s">
        <v>3</v>
      </c>
      <c r="J609" s="2">
        <v>35032</v>
      </c>
      <c r="K609" s="1">
        <v>8</v>
      </c>
      <c r="L609" s="1">
        <v>60</v>
      </c>
      <c r="M609" s="1">
        <v>8</v>
      </c>
      <c r="N609" s="1">
        <v>5</v>
      </c>
      <c r="O609" s="1" t="s">
        <v>123</v>
      </c>
      <c r="P609" s="1">
        <v>1</v>
      </c>
      <c r="U609" s="1">
        <v>0</v>
      </c>
      <c r="AD609" s="1" t="s">
        <v>86</v>
      </c>
      <c r="AH609" s="1" t="s">
        <v>32</v>
      </c>
      <c r="AJ609" s="1" t="s">
        <v>34</v>
      </c>
      <c r="AO609" s="1" t="s">
        <v>163</v>
      </c>
      <c r="AR609" s="1">
        <v>20</v>
      </c>
      <c r="AS609" s="1">
        <v>6</v>
      </c>
      <c r="AU609" s="1">
        <v>10</v>
      </c>
      <c r="AV609" s="1" t="s">
        <v>2766</v>
      </c>
      <c r="AW609" s="1" t="s">
        <v>66</v>
      </c>
      <c r="AY609" s="1">
        <v>10</v>
      </c>
      <c r="AZ609" s="1" t="s">
        <v>2767</v>
      </c>
      <c r="BA609" s="1" t="s">
        <v>2768</v>
      </c>
      <c r="BB609" s="1" t="s">
        <v>2769</v>
      </c>
      <c r="BC609" s="1">
        <v>1</v>
      </c>
    </row>
    <row r="610" spans="1:55" ht="12.75" x14ac:dyDescent="0.2">
      <c r="A610" s="1">
        <v>608</v>
      </c>
      <c r="B610" s="1">
        <v>608</v>
      </c>
      <c r="C610" s="1">
        <v>608</v>
      </c>
      <c r="E610" s="1" t="s">
        <v>3</v>
      </c>
      <c r="H610" s="1" t="s">
        <v>6</v>
      </c>
      <c r="J610" s="2">
        <v>30004</v>
      </c>
      <c r="K610" s="1">
        <v>6</v>
      </c>
      <c r="L610" s="1">
        <v>60</v>
      </c>
      <c r="M610" s="1">
        <v>10</v>
      </c>
      <c r="N610" s="1">
        <v>12</v>
      </c>
      <c r="O610" s="1" t="s">
        <v>225</v>
      </c>
      <c r="P610" s="1">
        <v>1</v>
      </c>
      <c r="U610" s="1">
        <v>1</v>
      </c>
      <c r="V610" s="1" t="s">
        <v>213</v>
      </c>
      <c r="X610" s="1" t="s">
        <v>58</v>
      </c>
      <c r="AA610" s="1" t="s">
        <v>2770</v>
      </c>
      <c r="AB610" s="1">
        <v>5</v>
      </c>
      <c r="AC610" s="1" t="s">
        <v>2771</v>
      </c>
      <c r="AD610" s="1" t="s">
        <v>86</v>
      </c>
      <c r="AH610" s="1" t="s">
        <v>32</v>
      </c>
      <c r="AO610" s="1" t="s">
        <v>75</v>
      </c>
      <c r="AQ610" s="1">
        <v>6</v>
      </c>
      <c r="AS610" s="1">
        <v>6</v>
      </c>
      <c r="AU610" s="1">
        <v>10</v>
      </c>
      <c r="AV610" s="1" t="s">
        <v>2772</v>
      </c>
      <c r="AW610" s="1" t="s">
        <v>77</v>
      </c>
      <c r="AY610" s="1">
        <v>10</v>
      </c>
      <c r="AZ610" s="1" t="s">
        <v>2773</v>
      </c>
      <c r="BA610" s="1" t="s">
        <v>2774</v>
      </c>
      <c r="BC610" s="1">
        <v>1</v>
      </c>
    </row>
    <row r="611" spans="1:55" ht="12.75" x14ac:dyDescent="0.2">
      <c r="A611" s="1">
        <v>609</v>
      </c>
      <c r="B611" s="1">
        <v>609</v>
      </c>
      <c r="C611" s="1">
        <v>609</v>
      </c>
      <c r="D611" s="1" t="s">
        <v>2</v>
      </c>
      <c r="H611" s="1" t="s">
        <v>6</v>
      </c>
      <c r="J611" s="2">
        <v>31124</v>
      </c>
      <c r="K611" s="1">
        <v>7</v>
      </c>
      <c r="L611" s="1">
        <v>5</v>
      </c>
      <c r="M611" s="1">
        <v>6</v>
      </c>
      <c r="N611" s="1">
        <v>12</v>
      </c>
      <c r="O611" s="1" t="s">
        <v>91</v>
      </c>
      <c r="P611" s="1">
        <v>1</v>
      </c>
      <c r="U611" s="1">
        <v>1</v>
      </c>
      <c r="V611" s="1" t="s">
        <v>7</v>
      </c>
      <c r="X611" s="1" t="s">
        <v>113</v>
      </c>
      <c r="Z611" s="1" t="s">
        <v>1297</v>
      </c>
      <c r="AB611" s="1">
        <v>0</v>
      </c>
      <c r="AC611" s="1" t="s">
        <v>2775</v>
      </c>
      <c r="AD611" s="1" t="s">
        <v>86</v>
      </c>
      <c r="AG611" s="1" t="s">
        <v>31</v>
      </c>
      <c r="AP611" s="1" t="s">
        <v>2776</v>
      </c>
      <c r="AQ611" s="1">
        <v>6</v>
      </c>
      <c r="AS611" s="1">
        <v>6</v>
      </c>
      <c r="AU611" s="1">
        <v>30</v>
      </c>
      <c r="AV611" s="1" t="s">
        <v>2777</v>
      </c>
      <c r="AX611" s="1" t="s">
        <v>2778</v>
      </c>
      <c r="AY611" s="1">
        <v>10</v>
      </c>
      <c r="AZ611" s="1" t="s">
        <v>2779</v>
      </c>
      <c r="BA611" s="1" t="s">
        <v>2780</v>
      </c>
      <c r="BB611" s="1" t="s">
        <v>2781</v>
      </c>
      <c r="BC611" s="1">
        <v>0</v>
      </c>
    </row>
    <row r="612" spans="1:55" ht="12.75" x14ac:dyDescent="0.2">
      <c r="A612" s="1">
        <v>610</v>
      </c>
      <c r="B612" s="1">
        <v>610</v>
      </c>
      <c r="C612" s="1">
        <v>610</v>
      </c>
      <c r="D612" s="1" t="s">
        <v>2</v>
      </c>
      <c r="E612" s="1" t="s">
        <v>3</v>
      </c>
      <c r="H612" s="1" t="s">
        <v>6</v>
      </c>
      <c r="J612" s="2">
        <v>34727</v>
      </c>
      <c r="K612" s="1">
        <v>9</v>
      </c>
      <c r="L612" s="1">
        <v>30</v>
      </c>
      <c r="M612" s="1">
        <v>9</v>
      </c>
      <c r="N612" s="1">
        <v>4</v>
      </c>
      <c r="O612" s="1" t="s">
        <v>303</v>
      </c>
      <c r="P612" s="1">
        <v>1</v>
      </c>
      <c r="U612" s="1">
        <v>1</v>
      </c>
      <c r="V612" s="1" t="s">
        <v>213</v>
      </c>
      <c r="X612" s="1" t="s">
        <v>83</v>
      </c>
      <c r="Z612" s="1" t="s">
        <v>94</v>
      </c>
      <c r="AB612" s="1">
        <v>2</v>
      </c>
      <c r="AC612" s="1" t="s">
        <v>2782</v>
      </c>
      <c r="AD612" s="1" t="s">
        <v>362</v>
      </c>
      <c r="AJ612" s="1" t="s">
        <v>34</v>
      </c>
      <c r="AO612" s="1" t="s">
        <v>62</v>
      </c>
      <c r="AR612" s="1">
        <v>8</v>
      </c>
      <c r="AS612" s="1">
        <v>5</v>
      </c>
      <c r="AU612" s="1">
        <v>5</v>
      </c>
      <c r="AV612" s="1" t="s">
        <v>2783</v>
      </c>
      <c r="AX612" s="1" t="s">
        <v>2784</v>
      </c>
      <c r="AY612" s="1">
        <v>8</v>
      </c>
      <c r="AZ612" s="1" t="s">
        <v>2785</v>
      </c>
      <c r="BA612" s="1" t="s">
        <v>2786</v>
      </c>
      <c r="BB612" s="1" t="s">
        <v>2787</v>
      </c>
      <c r="BC612" s="1">
        <v>1</v>
      </c>
    </row>
    <row r="613" spans="1:55" ht="12.75" x14ac:dyDescent="0.2">
      <c r="A613" s="1">
        <v>611</v>
      </c>
      <c r="B613" s="1">
        <v>611</v>
      </c>
      <c r="C613" s="1">
        <v>611</v>
      </c>
      <c r="H613" s="1" t="s">
        <v>6</v>
      </c>
      <c r="J613" s="2">
        <v>32232</v>
      </c>
      <c r="K613" s="1">
        <v>6</v>
      </c>
      <c r="L613" s="1">
        <v>120</v>
      </c>
      <c r="M613" s="1">
        <v>12</v>
      </c>
      <c r="N613" s="1">
        <v>2</v>
      </c>
      <c r="O613" s="1" t="s">
        <v>135</v>
      </c>
      <c r="P613" s="1">
        <v>1</v>
      </c>
      <c r="U613" s="1">
        <v>1</v>
      </c>
      <c r="V613" s="1" t="s">
        <v>213</v>
      </c>
      <c r="X613" s="1" t="s">
        <v>83</v>
      </c>
      <c r="Z613" s="1" t="s">
        <v>647</v>
      </c>
      <c r="AB613" s="1">
        <v>6</v>
      </c>
      <c r="AC613" s="1" t="s">
        <v>2788</v>
      </c>
      <c r="AD613" s="1" t="s">
        <v>61</v>
      </c>
      <c r="AM613" s="1" t="s">
        <v>37</v>
      </c>
      <c r="AW613" s="1" t="s">
        <v>66</v>
      </c>
      <c r="AY613" s="1">
        <v>7</v>
      </c>
      <c r="AZ613" s="1" t="s">
        <v>2789</v>
      </c>
      <c r="BA613" s="1" t="s">
        <v>2790</v>
      </c>
      <c r="BB613" s="1" t="s">
        <v>141</v>
      </c>
      <c r="BC613" s="1">
        <v>0</v>
      </c>
    </row>
    <row r="614" spans="1:55" ht="12.75" x14ac:dyDescent="0.2">
      <c r="A614" s="1">
        <v>612</v>
      </c>
      <c r="B614" s="1">
        <v>612</v>
      </c>
      <c r="C614" s="1">
        <v>612</v>
      </c>
      <c r="D614" s="1" t="s">
        <v>2</v>
      </c>
      <c r="J614" s="2">
        <v>32450</v>
      </c>
      <c r="K614" s="1">
        <v>7</v>
      </c>
      <c r="L614" s="1">
        <v>50</v>
      </c>
      <c r="M614" s="1">
        <v>10</v>
      </c>
      <c r="N614" s="1">
        <v>10</v>
      </c>
      <c r="O614" s="1" t="s">
        <v>335</v>
      </c>
      <c r="P614" s="1">
        <v>0</v>
      </c>
      <c r="Q614" s="1" t="s">
        <v>70</v>
      </c>
      <c r="S614" s="1" t="s">
        <v>101</v>
      </c>
      <c r="U614" s="1">
        <v>1</v>
      </c>
      <c r="V614" s="1" t="s">
        <v>213</v>
      </c>
      <c r="X614" s="1" t="s">
        <v>349</v>
      </c>
      <c r="Z614" s="1" t="s">
        <v>231</v>
      </c>
      <c r="AB614" s="1">
        <v>10</v>
      </c>
      <c r="AC614" s="1" t="s">
        <v>2791</v>
      </c>
      <c r="AD614" s="1" t="s">
        <v>61</v>
      </c>
      <c r="AH614" s="1" t="s">
        <v>32</v>
      </c>
      <c r="AO614" s="1" t="s">
        <v>87</v>
      </c>
      <c r="AR614" s="1">
        <v>10</v>
      </c>
      <c r="AS614" s="1">
        <v>4</v>
      </c>
      <c r="AU614" s="1">
        <v>15</v>
      </c>
      <c r="AV614" s="1" t="s">
        <v>2792</v>
      </c>
      <c r="AW614" s="1" t="s">
        <v>77</v>
      </c>
      <c r="AY614" s="1">
        <v>9</v>
      </c>
      <c r="AZ614" s="1" t="s">
        <v>2793</v>
      </c>
      <c r="BA614" s="1" t="s">
        <v>2794</v>
      </c>
      <c r="BC614" s="1">
        <v>1</v>
      </c>
    </row>
    <row r="615" spans="1:55" ht="12.75" x14ac:dyDescent="0.2">
      <c r="A615" s="1">
        <v>613</v>
      </c>
      <c r="B615" s="1">
        <v>613</v>
      </c>
      <c r="C615" s="1">
        <v>613</v>
      </c>
      <c r="D615" s="1" t="s">
        <v>2</v>
      </c>
      <c r="F615" s="1" t="s">
        <v>4</v>
      </c>
      <c r="G615" s="1" t="s">
        <v>5</v>
      </c>
      <c r="H615" s="1" t="s">
        <v>6</v>
      </c>
      <c r="J615" s="2">
        <v>34733</v>
      </c>
      <c r="K615" s="1">
        <v>7</v>
      </c>
      <c r="L615" s="1">
        <v>0</v>
      </c>
      <c r="M615" s="1">
        <v>15</v>
      </c>
      <c r="N615" s="1">
        <v>10</v>
      </c>
      <c r="O615" s="1" t="s">
        <v>135</v>
      </c>
      <c r="P615" s="1">
        <v>1</v>
      </c>
      <c r="U615" s="1">
        <v>0</v>
      </c>
      <c r="AD615" s="1" t="s">
        <v>61</v>
      </c>
      <c r="AJ615" s="1" t="s">
        <v>34</v>
      </c>
      <c r="AO615" s="1" t="s">
        <v>87</v>
      </c>
      <c r="AR615" s="1">
        <v>20</v>
      </c>
      <c r="AT615" s="1">
        <v>10</v>
      </c>
      <c r="AU615" s="1">
        <v>40</v>
      </c>
      <c r="AV615" s="1" t="s">
        <v>2795</v>
      </c>
      <c r="AW615" s="1" t="s">
        <v>66</v>
      </c>
      <c r="AY615" s="1">
        <v>10</v>
      </c>
      <c r="AZ615" s="1" t="s">
        <v>2796</v>
      </c>
      <c r="BA615" s="1" t="s">
        <v>2797</v>
      </c>
      <c r="BB615" s="1" t="s">
        <v>2798</v>
      </c>
      <c r="BC615" s="1">
        <v>1</v>
      </c>
    </row>
    <row r="616" spans="1:55" ht="12.75" x14ac:dyDescent="0.2">
      <c r="A616" s="1">
        <v>614</v>
      </c>
      <c r="B616" s="1">
        <v>614</v>
      </c>
      <c r="C616" s="1">
        <v>614</v>
      </c>
      <c r="G616" s="1" t="s">
        <v>5</v>
      </c>
      <c r="J616" s="2">
        <v>33293</v>
      </c>
      <c r="K616" s="1">
        <v>7</v>
      </c>
      <c r="L616" s="1">
        <v>120</v>
      </c>
      <c r="M616" s="1">
        <v>10</v>
      </c>
      <c r="N616" s="1">
        <v>5</v>
      </c>
      <c r="O616" s="1" t="s">
        <v>123</v>
      </c>
      <c r="P616" s="1">
        <v>1</v>
      </c>
      <c r="U616" s="1">
        <v>1</v>
      </c>
      <c r="V616" s="1" t="s">
        <v>171</v>
      </c>
      <c r="X616" s="1" t="s">
        <v>349</v>
      </c>
      <c r="Z616" s="1" t="s">
        <v>59</v>
      </c>
      <c r="AB616" s="1">
        <v>1</v>
      </c>
      <c r="AC616" s="1" t="s">
        <v>2799</v>
      </c>
      <c r="AD616" s="1" t="s">
        <v>61</v>
      </c>
      <c r="AG616" s="1" t="s">
        <v>31</v>
      </c>
      <c r="AO616" s="1" t="s">
        <v>163</v>
      </c>
      <c r="AR616" s="1">
        <v>12</v>
      </c>
      <c r="AS616" s="1">
        <v>6</v>
      </c>
      <c r="AU616" s="1">
        <v>160</v>
      </c>
      <c r="AV616" s="1" t="s">
        <v>2800</v>
      </c>
      <c r="AW616" s="1" t="s">
        <v>77</v>
      </c>
      <c r="AY616" s="1">
        <v>10</v>
      </c>
      <c r="AZ616" s="1" t="s">
        <v>2801</v>
      </c>
      <c r="BA616" s="1" t="s">
        <v>2802</v>
      </c>
      <c r="BB616" s="1" t="s">
        <v>2803</v>
      </c>
      <c r="BC616" s="1">
        <v>1</v>
      </c>
    </row>
    <row r="617" spans="1:55" ht="12.75" x14ac:dyDescent="0.2">
      <c r="A617" s="1">
        <v>615</v>
      </c>
      <c r="B617" s="1">
        <v>615</v>
      </c>
      <c r="C617" s="1">
        <v>615</v>
      </c>
      <c r="F617" s="1" t="s">
        <v>4</v>
      </c>
      <c r="H617" s="1" t="s">
        <v>6</v>
      </c>
      <c r="J617" s="2">
        <v>25412</v>
      </c>
      <c r="K617" s="1">
        <v>6</v>
      </c>
      <c r="L617" s="1">
        <v>60</v>
      </c>
      <c r="M617" s="1">
        <v>6</v>
      </c>
      <c r="N617" s="1">
        <v>50</v>
      </c>
      <c r="O617" s="1" t="s">
        <v>335</v>
      </c>
      <c r="P617" s="1">
        <v>0</v>
      </c>
      <c r="Q617" s="1" t="s">
        <v>81</v>
      </c>
      <c r="S617" s="1" t="s">
        <v>71</v>
      </c>
      <c r="U617" s="1">
        <v>1</v>
      </c>
      <c r="V617" s="1" t="s">
        <v>72</v>
      </c>
      <c r="X617" s="1" t="s">
        <v>113</v>
      </c>
      <c r="Z617" s="1" t="s">
        <v>59</v>
      </c>
      <c r="AB617" s="1">
        <v>9</v>
      </c>
      <c r="AC617" s="1" t="s">
        <v>2804</v>
      </c>
      <c r="AD617" s="1" t="s">
        <v>74</v>
      </c>
      <c r="AH617" s="1" t="s">
        <v>32</v>
      </c>
      <c r="AO617" s="1" t="s">
        <v>163</v>
      </c>
      <c r="AR617" s="1">
        <v>15</v>
      </c>
      <c r="AT617" s="1">
        <v>15</v>
      </c>
      <c r="AU617" s="1">
        <v>20</v>
      </c>
      <c r="AV617" s="1" t="s">
        <v>2805</v>
      </c>
      <c r="AW617" s="1" t="s">
        <v>66</v>
      </c>
      <c r="AY617" s="1">
        <v>10</v>
      </c>
      <c r="AZ617" s="1" t="s">
        <v>2806</v>
      </c>
      <c r="BA617" s="1" t="s">
        <v>2807</v>
      </c>
      <c r="BB617" s="1" t="s">
        <v>2808</v>
      </c>
      <c r="BC617" s="1">
        <v>0</v>
      </c>
    </row>
    <row r="618" spans="1:55" ht="12.75" x14ac:dyDescent="0.2">
      <c r="A618" s="1">
        <v>616</v>
      </c>
      <c r="B618" s="1">
        <v>616</v>
      </c>
      <c r="C618" s="1">
        <v>616</v>
      </c>
      <c r="E618" s="1" t="s">
        <v>3</v>
      </c>
      <c r="F618" s="1" t="s">
        <v>4</v>
      </c>
      <c r="H618" s="1" t="s">
        <v>6</v>
      </c>
      <c r="J618" s="2">
        <v>35081</v>
      </c>
      <c r="K618" s="1">
        <v>7</v>
      </c>
      <c r="L618" s="1">
        <v>60</v>
      </c>
      <c r="M618" s="1">
        <v>7</v>
      </c>
      <c r="N618" s="1">
        <v>20</v>
      </c>
      <c r="O618" s="1" t="s">
        <v>189</v>
      </c>
      <c r="P618" s="1">
        <v>1</v>
      </c>
      <c r="U618" s="1">
        <v>0</v>
      </c>
      <c r="AD618" s="1" t="s">
        <v>61</v>
      </c>
      <c r="AG618" s="1" t="s">
        <v>31</v>
      </c>
      <c r="AJ618" s="1" t="s">
        <v>34</v>
      </c>
      <c r="AO618" s="1" t="s">
        <v>62</v>
      </c>
      <c r="AR618" s="1">
        <v>10</v>
      </c>
      <c r="AT618" s="1">
        <v>10</v>
      </c>
      <c r="AU618" s="1">
        <v>5</v>
      </c>
      <c r="AV618" s="1" t="s">
        <v>2809</v>
      </c>
      <c r="AW618" s="1" t="s">
        <v>77</v>
      </c>
      <c r="AY618" s="1">
        <v>8</v>
      </c>
      <c r="AZ618" s="1" t="s">
        <v>2810</v>
      </c>
      <c r="BA618" s="1" t="s">
        <v>2811</v>
      </c>
      <c r="BB618" s="1" t="s">
        <v>2812</v>
      </c>
      <c r="BC618" s="1">
        <v>1</v>
      </c>
    </row>
    <row r="619" spans="1:55" ht="12.75" x14ac:dyDescent="0.2">
      <c r="A619" s="1">
        <v>617</v>
      </c>
      <c r="B619" s="1">
        <v>617</v>
      </c>
      <c r="C619" s="1">
        <v>617</v>
      </c>
      <c r="E619" s="1" t="s">
        <v>3</v>
      </c>
      <c r="J619" s="2">
        <v>30412</v>
      </c>
      <c r="K619" s="1">
        <v>7</v>
      </c>
      <c r="L619" s="1">
        <v>120</v>
      </c>
      <c r="M619" s="1">
        <v>9</v>
      </c>
      <c r="N619" s="1">
        <v>5</v>
      </c>
      <c r="O619" s="1" t="s">
        <v>123</v>
      </c>
      <c r="P619" s="1">
        <v>1</v>
      </c>
      <c r="U619" s="1">
        <v>1</v>
      </c>
      <c r="V619" s="1" t="s">
        <v>31</v>
      </c>
      <c r="X619" s="1" t="s">
        <v>83</v>
      </c>
      <c r="Z619" s="1" t="s">
        <v>94</v>
      </c>
      <c r="AB619" s="1">
        <v>11</v>
      </c>
      <c r="AC619" s="1" t="s">
        <v>2341</v>
      </c>
      <c r="AD619" s="1" t="s">
        <v>61</v>
      </c>
      <c r="AG619" s="1" t="s">
        <v>31</v>
      </c>
      <c r="AJ619" s="1" t="s">
        <v>34</v>
      </c>
      <c r="AO619" s="1" t="s">
        <v>62</v>
      </c>
      <c r="AR619" s="1">
        <v>15</v>
      </c>
      <c r="AT619" s="1">
        <v>10</v>
      </c>
      <c r="AU619" s="1">
        <v>10</v>
      </c>
      <c r="AV619" s="1" t="s">
        <v>2813</v>
      </c>
      <c r="AW619" s="1" t="s">
        <v>77</v>
      </c>
      <c r="AY619" s="1">
        <v>10</v>
      </c>
      <c r="AZ619" s="1" t="s">
        <v>2814</v>
      </c>
      <c r="BA619" s="1" t="s">
        <v>2815</v>
      </c>
      <c r="BB619" s="1" t="s">
        <v>2816</v>
      </c>
      <c r="BC619" s="1">
        <v>1</v>
      </c>
    </row>
    <row r="620" spans="1:55" ht="12.75" x14ac:dyDescent="0.2">
      <c r="A620" s="1">
        <v>618</v>
      </c>
      <c r="B620" s="1">
        <v>618</v>
      </c>
      <c r="C620" s="1">
        <v>618</v>
      </c>
      <c r="D620" s="1" t="s">
        <v>2</v>
      </c>
      <c r="G620" s="1" t="s">
        <v>5</v>
      </c>
      <c r="J620" s="2">
        <v>34766</v>
      </c>
      <c r="K620" s="1">
        <v>7</v>
      </c>
      <c r="L620" s="1">
        <v>90</v>
      </c>
      <c r="M620" s="1">
        <v>11</v>
      </c>
      <c r="N620" s="1">
        <v>0</v>
      </c>
      <c r="O620" s="1" t="s">
        <v>105</v>
      </c>
      <c r="P620" s="1">
        <v>1</v>
      </c>
      <c r="U620" s="1">
        <v>1</v>
      </c>
      <c r="V620" s="1" t="s">
        <v>213</v>
      </c>
      <c r="Y620" s="1" t="s">
        <v>2817</v>
      </c>
      <c r="Z620" s="1" t="s">
        <v>297</v>
      </c>
      <c r="AB620" s="1">
        <v>1</v>
      </c>
      <c r="AC620" s="1" t="s">
        <v>2818</v>
      </c>
      <c r="AD620" s="1" t="s">
        <v>61</v>
      </c>
      <c r="AG620" s="1" t="s">
        <v>31</v>
      </c>
      <c r="AO620" s="1" t="s">
        <v>87</v>
      </c>
      <c r="AR620" s="1">
        <v>30</v>
      </c>
      <c r="AT620" s="1" t="s">
        <v>2819</v>
      </c>
      <c r="AU620" s="1">
        <v>24</v>
      </c>
      <c r="AV620" s="1" t="s">
        <v>2820</v>
      </c>
      <c r="AW620" s="1" t="s">
        <v>77</v>
      </c>
      <c r="AY620" s="1">
        <v>10</v>
      </c>
      <c r="AZ620" s="1" t="s">
        <v>2821</v>
      </c>
      <c r="BB620" s="1" t="s">
        <v>2822</v>
      </c>
      <c r="BC620" s="1">
        <v>1</v>
      </c>
    </row>
    <row r="621" spans="1:55" ht="12.75" x14ac:dyDescent="0.2">
      <c r="A621" s="1">
        <v>619</v>
      </c>
      <c r="B621" s="1">
        <v>619</v>
      </c>
      <c r="C621" s="1">
        <v>619</v>
      </c>
      <c r="H621" s="1" t="s">
        <v>6</v>
      </c>
      <c r="J621" s="2">
        <v>34150</v>
      </c>
      <c r="K621" s="1">
        <v>7</v>
      </c>
      <c r="L621" s="1">
        <v>30</v>
      </c>
      <c r="M621" s="1">
        <v>12</v>
      </c>
      <c r="N621" s="1">
        <v>5</v>
      </c>
      <c r="O621" s="1" t="s">
        <v>335</v>
      </c>
      <c r="P621" s="1">
        <v>1</v>
      </c>
      <c r="U621" s="1">
        <v>1</v>
      </c>
      <c r="V621" s="1" t="s">
        <v>213</v>
      </c>
      <c r="X621" s="1" t="s">
        <v>83</v>
      </c>
      <c r="Z621" s="1" t="s">
        <v>94</v>
      </c>
      <c r="AB621" s="1">
        <v>2</v>
      </c>
      <c r="AC621" s="1" t="s">
        <v>199</v>
      </c>
      <c r="AD621" s="1" t="s">
        <v>61</v>
      </c>
      <c r="AJ621" s="1" t="s">
        <v>34</v>
      </c>
      <c r="AO621" s="1" t="s">
        <v>87</v>
      </c>
      <c r="AR621" s="1" t="s">
        <v>2823</v>
      </c>
      <c r="AS621" s="1">
        <v>3</v>
      </c>
      <c r="AU621" s="1">
        <v>4</v>
      </c>
      <c r="AV621" s="1" t="s">
        <v>2824</v>
      </c>
      <c r="AW621" s="1" t="s">
        <v>66</v>
      </c>
      <c r="AY621" s="1">
        <v>9</v>
      </c>
      <c r="AZ621" s="1" t="s">
        <v>2825</v>
      </c>
      <c r="BA621" s="1" t="s">
        <v>2826</v>
      </c>
      <c r="BC621" s="1">
        <v>0</v>
      </c>
    </row>
    <row r="622" spans="1:55" ht="12.75" x14ac:dyDescent="0.2">
      <c r="A622" s="1">
        <v>620</v>
      </c>
      <c r="B622" s="1">
        <v>620</v>
      </c>
      <c r="C622" s="1">
        <v>620</v>
      </c>
      <c r="H622" s="1" t="s">
        <v>6</v>
      </c>
      <c r="J622" s="2">
        <v>31952</v>
      </c>
      <c r="K622" s="1">
        <v>6</v>
      </c>
      <c r="L622" s="1">
        <v>60</v>
      </c>
      <c r="M622" s="1">
        <v>10</v>
      </c>
      <c r="N622" s="1">
        <v>2</v>
      </c>
      <c r="O622" s="1" t="s">
        <v>80</v>
      </c>
      <c r="P622" s="1">
        <v>1</v>
      </c>
      <c r="U622" s="1">
        <v>0</v>
      </c>
      <c r="AD622" s="1" t="s">
        <v>86</v>
      </c>
      <c r="AG622" s="1" t="s">
        <v>31</v>
      </c>
      <c r="AO622" s="1" t="s">
        <v>87</v>
      </c>
      <c r="AQ622" s="1">
        <v>3</v>
      </c>
      <c r="AS622" s="1">
        <v>2</v>
      </c>
      <c r="AU622" s="1">
        <v>8</v>
      </c>
      <c r="AV622" s="1" t="s">
        <v>2827</v>
      </c>
      <c r="AW622" s="1" t="s">
        <v>66</v>
      </c>
      <c r="AY622" s="1">
        <v>8</v>
      </c>
      <c r="AZ622" s="1" t="s">
        <v>2828</v>
      </c>
      <c r="BA622" s="1" t="s">
        <v>2829</v>
      </c>
      <c r="BB622" s="1" t="s">
        <v>2830</v>
      </c>
      <c r="BC622" s="1">
        <v>1</v>
      </c>
    </row>
    <row r="623" spans="1:55" ht="12.75" x14ac:dyDescent="0.2">
      <c r="A623" s="1">
        <v>621</v>
      </c>
      <c r="B623" s="1">
        <v>621</v>
      </c>
      <c r="C623" s="1">
        <v>621</v>
      </c>
      <c r="H623" s="1" t="s">
        <v>6</v>
      </c>
      <c r="K623" s="1">
        <v>7</v>
      </c>
      <c r="L623" s="1">
        <v>60</v>
      </c>
      <c r="M623" s="1">
        <v>8</v>
      </c>
      <c r="N623" s="1">
        <v>5</v>
      </c>
      <c r="O623" s="1" t="s">
        <v>69</v>
      </c>
      <c r="P623" s="1">
        <v>0</v>
      </c>
      <c r="Q623" s="1" t="s">
        <v>70</v>
      </c>
      <c r="S623" s="1" t="s">
        <v>106</v>
      </c>
      <c r="U623" s="1">
        <v>1</v>
      </c>
      <c r="V623" s="1" t="s">
        <v>1121</v>
      </c>
      <c r="X623" s="1" t="s">
        <v>144</v>
      </c>
      <c r="Z623" s="1" t="s">
        <v>94</v>
      </c>
      <c r="AB623" s="1">
        <v>10</v>
      </c>
      <c r="AC623" s="1" t="s">
        <v>2831</v>
      </c>
      <c r="AD623" s="1" t="s">
        <v>61</v>
      </c>
      <c r="AH623" s="1" t="s">
        <v>32</v>
      </c>
      <c r="AI623" s="1" t="s">
        <v>33</v>
      </c>
      <c r="AO623" s="1" t="s">
        <v>75</v>
      </c>
      <c r="AQ623" s="1">
        <v>5</v>
      </c>
      <c r="AS623" s="1">
        <v>4</v>
      </c>
      <c r="AU623" s="1">
        <v>15</v>
      </c>
      <c r="AV623" s="1" t="s">
        <v>2832</v>
      </c>
      <c r="AW623" s="1" t="s">
        <v>77</v>
      </c>
      <c r="AY623" s="1">
        <v>8</v>
      </c>
      <c r="AZ623" s="1" t="s">
        <v>2833</v>
      </c>
      <c r="BA623" s="1" t="s">
        <v>2615</v>
      </c>
      <c r="BC623" s="1">
        <v>1</v>
      </c>
    </row>
    <row r="624" spans="1:55" ht="12.75" x14ac:dyDescent="0.2">
      <c r="A624" s="1">
        <v>622</v>
      </c>
      <c r="B624" s="1">
        <v>622</v>
      </c>
      <c r="C624" s="1">
        <v>622</v>
      </c>
      <c r="D624" s="1" t="s">
        <v>2</v>
      </c>
      <c r="E624" s="1" t="s">
        <v>3</v>
      </c>
      <c r="G624" s="1" t="s">
        <v>5</v>
      </c>
      <c r="J624" s="2">
        <v>31108</v>
      </c>
      <c r="K624" s="1">
        <v>5</v>
      </c>
      <c r="L624" s="1">
        <v>120</v>
      </c>
      <c r="M624" s="1">
        <v>15</v>
      </c>
      <c r="N624" s="1">
        <v>24</v>
      </c>
      <c r="O624" s="1" t="s">
        <v>225</v>
      </c>
      <c r="P624" s="1">
        <v>1</v>
      </c>
      <c r="U624" s="1">
        <v>1</v>
      </c>
      <c r="V624" s="1" t="s">
        <v>148</v>
      </c>
      <c r="X624" s="1" t="s">
        <v>83</v>
      </c>
      <c r="AA624" s="1" t="s">
        <v>2834</v>
      </c>
      <c r="AB624" s="1">
        <v>10</v>
      </c>
      <c r="AC624" s="1" t="s">
        <v>260</v>
      </c>
      <c r="AD624" s="1" t="s">
        <v>61</v>
      </c>
      <c r="AJ624" s="1" t="s">
        <v>34</v>
      </c>
      <c r="AO624" s="1" t="s">
        <v>62</v>
      </c>
      <c r="AQ624" s="1">
        <v>6</v>
      </c>
      <c r="AS624" s="1">
        <v>6</v>
      </c>
      <c r="AU624" s="1">
        <v>5</v>
      </c>
      <c r="AV624" s="1" t="s">
        <v>2835</v>
      </c>
      <c r="AW624" s="1" t="s">
        <v>77</v>
      </c>
      <c r="AY624" s="1">
        <v>8</v>
      </c>
      <c r="AZ624" s="1" t="s">
        <v>2836</v>
      </c>
      <c r="BA624" s="1" t="s">
        <v>2837</v>
      </c>
      <c r="BB624" s="1" t="s">
        <v>2838</v>
      </c>
      <c r="BC624" s="1">
        <v>1</v>
      </c>
    </row>
    <row r="625" spans="1:55" ht="12.75" x14ac:dyDescent="0.2">
      <c r="A625" s="1">
        <v>623</v>
      </c>
      <c r="B625" s="1">
        <v>623</v>
      </c>
      <c r="C625" s="1">
        <v>623</v>
      </c>
      <c r="D625" s="1" t="s">
        <v>2</v>
      </c>
      <c r="F625" s="1" t="s">
        <v>4</v>
      </c>
      <c r="G625" s="1" t="s">
        <v>5</v>
      </c>
      <c r="H625" s="1" t="s">
        <v>6</v>
      </c>
      <c r="J625" s="2">
        <v>33073</v>
      </c>
      <c r="K625" s="1">
        <v>6</v>
      </c>
      <c r="L625" s="1">
        <v>80</v>
      </c>
      <c r="M625" s="1">
        <v>10</v>
      </c>
      <c r="N625" s="1">
        <v>20</v>
      </c>
      <c r="O625" s="1" t="s">
        <v>135</v>
      </c>
      <c r="P625" s="1">
        <v>1</v>
      </c>
      <c r="U625" s="1">
        <v>0</v>
      </c>
      <c r="AD625" s="1" t="s">
        <v>86</v>
      </c>
      <c r="AJ625" s="1" t="s">
        <v>34</v>
      </c>
      <c r="AO625" s="1" t="s">
        <v>62</v>
      </c>
      <c r="AQ625" s="1">
        <v>6</v>
      </c>
      <c r="AS625" s="1">
        <v>6</v>
      </c>
      <c r="AU625" s="1">
        <v>25</v>
      </c>
      <c r="AV625" s="1" t="s">
        <v>2839</v>
      </c>
      <c r="AW625" s="1" t="s">
        <v>77</v>
      </c>
      <c r="AY625" s="1">
        <v>10</v>
      </c>
      <c r="AZ625" s="1" t="s">
        <v>2840</v>
      </c>
      <c r="BA625" s="1" t="s">
        <v>2841</v>
      </c>
      <c r="BB625" s="1" t="s">
        <v>2842</v>
      </c>
      <c r="BC625" s="1">
        <v>0</v>
      </c>
    </row>
    <row r="626" spans="1:55" ht="12.75" x14ac:dyDescent="0.2">
      <c r="A626" s="1">
        <v>624</v>
      </c>
      <c r="B626" s="1">
        <v>624</v>
      </c>
      <c r="C626" s="1">
        <v>624</v>
      </c>
      <c r="E626" s="1" t="s">
        <v>3</v>
      </c>
      <c r="J626" s="2">
        <v>34422</v>
      </c>
      <c r="K626" s="1">
        <v>7</v>
      </c>
      <c r="L626" s="1">
        <v>0</v>
      </c>
      <c r="M626" s="1">
        <v>12</v>
      </c>
      <c r="N626" s="1">
        <v>10</v>
      </c>
      <c r="O626" s="1" t="s">
        <v>135</v>
      </c>
      <c r="P626" s="1">
        <v>1</v>
      </c>
      <c r="U626" s="1">
        <v>1</v>
      </c>
      <c r="V626" s="1" t="s">
        <v>171</v>
      </c>
      <c r="X626" s="1" t="s">
        <v>113</v>
      </c>
      <c r="Z626" s="1" t="s">
        <v>94</v>
      </c>
      <c r="AB626" s="1">
        <v>3</v>
      </c>
      <c r="AC626" s="1" t="s">
        <v>2843</v>
      </c>
      <c r="AD626" s="1" t="s">
        <v>86</v>
      </c>
      <c r="AH626" s="1" t="s">
        <v>32</v>
      </c>
      <c r="AJ626" s="1" t="s">
        <v>34</v>
      </c>
      <c r="AO626" s="1" t="s">
        <v>75</v>
      </c>
      <c r="AQ626" s="1">
        <v>6</v>
      </c>
      <c r="AS626" s="1">
        <v>3</v>
      </c>
      <c r="AU626" s="1">
        <v>4</v>
      </c>
      <c r="AV626" s="1" t="s">
        <v>2844</v>
      </c>
      <c r="AW626" s="1" t="s">
        <v>66</v>
      </c>
      <c r="AY626" s="1">
        <v>10</v>
      </c>
      <c r="AZ626" s="1" t="s">
        <v>2845</v>
      </c>
      <c r="BA626" s="1" t="s">
        <v>2846</v>
      </c>
      <c r="BB626" s="1" t="s">
        <v>2847</v>
      </c>
      <c r="BC626" s="1">
        <v>1</v>
      </c>
    </row>
    <row r="627" spans="1:55" ht="12.75" x14ac:dyDescent="0.2">
      <c r="A627" s="1">
        <v>625</v>
      </c>
      <c r="B627" s="1">
        <v>625</v>
      </c>
      <c r="C627" s="1">
        <v>625</v>
      </c>
      <c r="D627" s="1" t="s">
        <v>2</v>
      </c>
      <c r="J627" s="2">
        <v>30310</v>
      </c>
      <c r="K627" s="1">
        <v>7</v>
      </c>
      <c r="L627" s="1">
        <v>50</v>
      </c>
      <c r="M627" s="1">
        <v>10</v>
      </c>
      <c r="N627" s="1">
        <v>30</v>
      </c>
      <c r="O627" s="1" t="s">
        <v>225</v>
      </c>
      <c r="P627" s="1">
        <v>0</v>
      </c>
      <c r="Q627" s="1" t="s">
        <v>124</v>
      </c>
      <c r="S627" s="1" t="s">
        <v>56</v>
      </c>
      <c r="U627" s="1">
        <v>1</v>
      </c>
      <c r="V627" s="1" t="s">
        <v>57</v>
      </c>
      <c r="X627" s="1" t="s">
        <v>58</v>
      </c>
      <c r="AA627" s="1" t="s">
        <v>897</v>
      </c>
      <c r="AB627" s="1">
        <v>9</v>
      </c>
      <c r="AC627" s="1" t="s">
        <v>2848</v>
      </c>
      <c r="AD627" s="1" t="s">
        <v>86</v>
      </c>
      <c r="AG627" s="1" t="s">
        <v>31</v>
      </c>
      <c r="AO627" s="1" t="s">
        <v>75</v>
      </c>
      <c r="AQ627" s="1">
        <v>6</v>
      </c>
      <c r="AS627" s="1">
        <v>4</v>
      </c>
      <c r="AU627" s="1">
        <v>48</v>
      </c>
      <c r="AV627" s="1" t="s">
        <v>2849</v>
      </c>
      <c r="AW627" s="1" t="s">
        <v>77</v>
      </c>
      <c r="AY627" s="1">
        <v>9</v>
      </c>
      <c r="AZ627" s="1" t="s">
        <v>2850</v>
      </c>
      <c r="BC627" s="1">
        <v>0</v>
      </c>
    </row>
    <row r="628" spans="1:55" ht="12.75" x14ac:dyDescent="0.2">
      <c r="A628" s="1">
        <v>626</v>
      </c>
      <c r="B628" s="1">
        <v>626</v>
      </c>
      <c r="C628" s="1">
        <v>626</v>
      </c>
      <c r="D628" s="1" t="s">
        <v>2</v>
      </c>
      <c r="E628" s="1" t="s">
        <v>3</v>
      </c>
      <c r="J628" s="2">
        <v>33380</v>
      </c>
      <c r="K628" s="1">
        <v>7</v>
      </c>
      <c r="L628" s="1">
        <v>60</v>
      </c>
      <c r="M628" s="1">
        <v>8</v>
      </c>
      <c r="N628" s="1">
        <v>4</v>
      </c>
      <c r="O628" s="1" t="s">
        <v>80</v>
      </c>
      <c r="P628" s="1">
        <v>1</v>
      </c>
      <c r="U628" s="1">
        <v>1</v>
      </c>
      <c r="V628" s="1" t="s">
        <v>31</v>
      </c>
      <c r="X628" s="1" t="s">
        <v>83</v>
      </c>
      <c r="Z628" s="1" t="s">
        <v>157</v>
      </c>
      <c r="AB628" s="1">
        <v>2</v>
      </c>
      <c r="AC628" s="1" t="s">
        <v>2851</v>
      </c>
      <c r="AD628" s="1" t="s">
        <v>61</v>
      </c>
      <c r="AG628" s="1" t="s">
        <v>31</v>
      </c>
      <c r="AO628" s="1" t="s">
        <v>87</v>
      </c>
      <c r="AQ628" s="1">
        <v>5</v>
      </c>
      <c r="AS628" s="1">
        <v>6</v>
      </c>
      <c r="AU628" s="1">
        <v>10</v>
      </c>
      <c r="AV628" s="1" t="s">
        <v>2852</v>
      </c>
      <c r="AW628" s="1" t="s">
        <v>77</v>
      </c>
      <c r="AY628" s="1">
        <v>8</v>
      </c>
      <c r="AZ628" s="1" t="s">
        <v>2853</v>
      </c>
      <c r="BA628" s="1" t="s">
        <v>2854</v>
      </c>
      <c r="BB628" s="1" t="s">
        <v>2855</v>
      </c>
      <c r="BC628" s="1">
        <v>1</v>
      </c>
    </row>
    <row r="629" spans="1:55" ht="12.75" x14ac:dyDescent="0.2">
      <c r="A629" s="1">
        <v>627</v>
      </c>
      <c r="B629" s="1">
        <v>627</v>
      </c>
      <c r="C629" s="1">
        <v>627</v>
      </c>
      <c r="D629" s="1" t="s">
        <v>2</v>
      </c>
      <c r="F629" s="1" t="s">
        <v>4</v>
      </c>
      <c r="H629" s="1" t="s">
        <v>6</v>
      </c>
      <c r="J629" s="2">
        <v>27115</v>
      </c>
      <c r="K629" s="1">
        <v>6</v>
      </c>
      <c r="L629" s="1">
        <v>30</v>
      </c>
      <c r="M629" s="1">
        <v>5</v>
      </c>
      <c r="N629" s="1">
        <v>10</v>
      </c>
      <c r="O629" s="1" t="s">
        <v>225</v>
      </c>
      <c r="P629" s="1">
        <v>1</v>
      </c>
      <c r="U629" s="1">
        <v>1</v>
      </c>
      <c r="V629" s="1" t="s">
        <v>72</v>
      </c>
      <c r="Y629" s="1" t="s">
        <v>2856</v>
      </c>
      <c r="Z629" s="1" t="s">
        <v>59</v>
      </c>
      <c r="AB629" s="1">
        <v>20</v>
      </c>
      <c r="AC629" s="1" t="s">
        <v>2857</v>
      </c>
      <c r="AD629" s="1" t="s">
        <v>74</v>
      </c>
      <c r="AI629" s="1" t="s">
        <v>33</v>
      </c>
      <c r="AO629" s="1" t="s">
        <v>62</v>
      </c>
      <c r="AQ629" s="1">
        <v>2</v>
      </c>
      <c r="AT629" s="1">
        <v>15</v>
      </c>
      <c r="AU629" s="1">
        <v>10</v>
      </c>
      <c r="AV629" s="1" t="s">
        <v>2858</v>
      </c>
      <c r="AW629" s="1" t="s">
        <v>77</v>
      </c>
      <c r="AY629" s="1">
        <v>10</v>
      </c>
      <c r="AZ629" s="1" t="s">
        <v>2859</v>
      </c>
      <c r="BA629" s="1" t="s">
        <v>2860</v>
      </c>
      <c r="BB629" s="1" t="s">
        <v>2861</v>
      </c>
      <c r="BC629" s="1">
        <v>1</v>
      </c>
    </row>
    <row r="630" spans="1:55" ht="12.75" x14ac:dyDescent="0.2">
      <c r="A630" s="1">
        <v>628</v>
      </c>
      <c r="B630" s="1">
        <v>628</v>
      </c>
      <c r="C630" s="1">
        <v>628</v>
      </c>
      <c r="H630" s="1" t="s">
        <v>6</v>
      </c>
      <c r="J630" s="2">
        <v>27133</v>
      </c>
      <c r="K630" s="1">
        <v>6</v>
      </c>
      <c r="L630" s="1">
        <v>50</v>
      </c>
      <c r="M630" s="1">
        <v>10</v>
      </c>
      <c r="N630" s="1">
        <v>20</v>
      </c>
      <c r="O630" s="1" t="s">
        <v>99</v>
      </c>
      <c r="P630" s="1">
        <v>1</v>
      </c>
      <c r="U630" s="1">
        <v>1</v>
      </c>
      <c r="V630" s="1" t="s">
        <v>1121</v>
      </c>
      <c r="X630" s="1" t="s">
        <v>93</v>
      </c>
      <c r="Z630" s="1" t="s">
        <v>94</v>
      </c>
      <c r="AB630" s="1">
        <v>22</v>
      </c>
      <c r="AC630" s="1" t="s">
        <v>77</v>
      </c>
      <c r="AD630" s="1" t="s">
        <v>86</v>
      </c>
      <c r="AH630" s="1" t="s">
        <v>32</v>
      </c>
      <c r="AI630" s="1" t="s">
        <v>33</v>
      </c>
      <c r="AO630" s="1" t="s">
        <v>75</v>
      </c>
      <c r="AQ630" s="1">
        <v>5</v>
      </c>
      <c r="AS630" s="1">
        <v>5</v>
      </c>
      <c r="AU630" s="1">
        <v>35</v>
      </c>
      <c r="AV630" s="1" t="s">
        <v>2862</v>
      </c>
      <c r="AX630" s="1" t="s">
        <v>2863</v>
      </c>
      <c r="AY630" s="1">
        <v>10</v>
      </c>
      <c r="AZ630" s="1" t="s">
        <v>2864</v>
      </c>
      <c r="BA630" s="1" t="s">
        <v>2865</v>
      </c>
      <c r="BB630" s="1" t="s">
        <v>2866</v>
      </c>
      <c r="BC630" s="1">
        <v>1</v>
      </c>
    </row>
    <row r="631" spans="1:55" ht="12.75" x14ac:dyDescent="0.2">
      <c r="A631" s="1">
        <v>629</v>
      </c>
      <c r="B631" s="1">
        <v>629</v>
      </c>
      <c r="C631" s="1">
        <v>629</v>
      </c>
      <c r="E631" s="1" t="s">
        <v>3</v>
      </c>
      <c r="G631" s="1" t="s">
        <v>5</v>
      </c>
      <c r="J631" s="2">
        <v>32981</v>
      </c>
      <c r="K631" s="1">
        <v>7</v>
      </c>
      <c r="L631" s="1">
        <v>20</v>
      </c>
      <c r="M631" s="1">
        <v>10</v>
      </c>
      <c r="N631" s="1">
        <v>10</v>
      </c>
      <c r="O631" s="1" t="s">
        <v>303</v>
      </c>
      <c r="P631" s="1">
        <v>1</v>
      </c>
      <c r="U631" s="1">
        <v>1</v>
      </c>
      <c r="V631" s="1" t="s">
        <v>213</v>
      </c>
      <c r="X631" s="1" t="s">
        <v>83</v>
      </c>
      <c r="Z631" s="1" t="s">
        <v>126</v>
      </c>
      <c r="AB631" s="1">
        <v>4</v>
      </c>
      <c r="AC631" s="1" t="s">
        <v>2867</v>
      </c>
      <c r="AD631" s="1" t="s">
        <v>61</v>
      </c>
      <c r="AJ631" s="1" t="s">
        <v>34</v>
      </c>
      <c r="AO631" s="1" t="s">
        <v>62</v>
      </c>
      <c r="AQ631" s="1">
        <v>3</v>
      </c>
      <c r="AS631" s="1">
        <v>5</v>
      </c>
      <c r="AU631" s="1">
        <v>20</v>
      </c>
      <c r="AV631" s="1" t="s">
        <v>2868</v>
      </c>
      <c r="AW631" s="1" t="s">
        <v>77</v>
      </c>
      <c r="AY631" s="1">
        <v>7</v>
      </c>
      <c r="AZ631" s="1" t="s">
        <v>2869</v>
      </c>
      <c r="BA631" s="1" t="s">
        <v>2870</v>
      </c>
      <c r="BC631" s="1">
        <v>1</v>
      </c>
    </row>
    <row r="632" spans="1:55" ht="12.75" x14ac:dyDescent="0.2">
      <c r="A632" s="1">
        <v>630</v>
      </c>
      <c r="B632" s="1">
        <v>630</v>
      </c>
      <c r="C632" s="1">
        <v>630</v>
      </c>
      <c r="H632" s="1" t="s">
        <v>6</v>
      </c>
      <c r="J632" s="2">
        <v>34970</v>
      </c>
      <c r="K632" s="1">
        <v>7</v>
      </c>
      <c r="L632" s="1">
        <v>45</v>
      </c>
      <c r="M632" s="1">
        <v>10</v>
      </c>
      <c r="N632" s="1">
        <v>4</v>
      </c>
      <c r="O632" s="1" t="s">
        <v>80</v>
      </c>
      <c r="P632" s="1">
        <v>0</v>
      </c>
      <c r="Q632" s="1" t="s">
        <v>70</v>
      </c>
      <c r="S632" s="1" t="s">
        <v>71</v>
      </c>
      <c r="U632" s="1">
        <v>0</v>
      </c>
      <c r="AD632" s="1" t="s">
        <v>61</v>
      </c>
      <c r="AI632" s="1" t="s">
        <v>33</v>
      </c>
      <c r="AO632" s="1" t="s">
        <v>163</v>
      </c>
      <c r="AQ632" s="1">
        <v>5</v>
      </c>
      <c r="AT632" s="1">
        <v>8</v>
      </c>
      <c r="AU632" s="1">
        <v>10</v>
      </c>
      <c r="AV632" s="1" t="s">
        <v>2871</v>
      </c>
      <c r="AW632" s="1" t="s">
        <v>77</v>
      </c>
      <c r="AY632" s="1">
        <v>9</v>
      </c>
      <c r="AZ632" s="1" t="s">
        <v>2872</v>
      </c>
      <c r="BA632" s="1" t="s">
        <v>2873</v>
      </c>
      <c r="BB632" s="1" t="s">
        <v>118</v>
      </c>
      <c r="BC632" s="1">
        <v>0</v>
      </c>
    </row>
    <row r="633" spans="1:55" ht="12.75" x14ac:dyDescent="0.2">
      <c r="A633" s="1">
        <v>631</v>
      </c>
      <c r="B633" s="1">
        <v>631</v>
      </c>
      <c r="C633" s="1">
        <v>631</v>
      </c>
      <c r="E633" s="1" t="s">
        <v>3</v>
      </c>
      <c r="H633" s="1" t="s">
        <v>6</v>
      </c>
      <c r="J633" s="2">
        <v>32210</v>
      </c>
      <c r="K633" s="1">
        <v>8</v>
      </c>
      <c r="L633" s="1">
        <v>5</v>
      </c>
      <c r="M633" s="1">
        <v>6</v>
      </c>
      <c r="N633" s="1">
        <v>5</v>
      </c>
      <c r="O633" s="1" t="s">
        <v>189</v>
      </c>
      <c r="P633" s="1">
        <v>0</v>
      </c>
      <c r="Q633" s="1" t="s">
        <v>136</v>
      </c>
      <c r="S633" s="1" t="s">
        <v>101</v>
      </c>
      <c r="U633" s="1">
        <v>0</v>
      </c>
      <c r="AD633" s="1" t="s">
        <v>86</v>
      </c>
      <c r="AJ633" s="1" t="s">
        <v>34</v>
      </c>
      <c r="AO633" s="1" t="s">
        <v>62</v>
      </c>
      <c r="AQ633" s="1">
        <v>6</v>
      </c>
      <c r="AT633" s="1">
        <v>10</v>
      </c>
      <c r="AU633" s="1">
        <v>5</v>
      </c>
      <c r="AV633" s="1" t="s">
        <v>2874</v>
      </c>
      <c r="AW633" s="1" t="s">
        <v>77</v>
      </c>
      <c r="AY633" s="1">
        <v>10</v>
      </c>
      <c r="AZ633" s="1" t="s">
        <v>2875</v>
      </c>
      <c r="BA633" s="1" t="s">
        <v>2876</v>
      </c>
      <c r="BB633" s="1" t="s">
        <v>2620</v>
      </c>
      <c r="BC633" s="1">
        <v>1</v>
      </c>
    </row>
    <row r="634" spans="1:55" ht="12.75" x14ac:dyDescent="0.2">
      <c r="A634" s="1">
        <v>632</v>
      </c>
      <c r="B634" s="1">
        <v>632</v>
      </c>
      <c r="C634" s="1">
        <v>632</v>
      </c>
      <c r="H634" s="1" t="s">
        <v>6</v>
      </c>
      <c r="J634" s="2">
        <v>31293</v>
      </c>
      <c r="K634" s="1">
        <v>7</v>
      </c>
      <c r="L634" s="1">
        <v>90</v>
      </c>
      <c r="M634" s="1">
        <v>6</v>
      </c>
      <c r="N634" s="1">
        <v>30</v>
      </c>
      <c r="O634" s="1" t="s">
        <v>189</v>
      </c>
      <c r="P634" s="1">
        <v>1</v>
      </c>
      <c r="U634" s="1">
        <v>1</v>
      </c>
      <c r="V634" s="1" t="s">
        <v>112</v>
      </c>
      <c r="X634" s="1" t="s">
        <v>113</v>
      </c>
      <c r="Z634" s="1" t="s">
        <v>1297</v>
      </c>
      <c r="AB634" s="1">
        <v>2</v>
      </c>
      <c r="AD634" s="1" t="s">
        <v>74</v>
      </c>
      <c r="AG634" s="1" t="s">
        <v>31</v>
      </c>
      <c r="AO634" s="1" t="s">
        <v>75</v>
      </c>
      <c r="AQ634" s="1">
        <v>5</v>
      </c>
      <c r="AT634" s="1">
        <v>10</v>
      </c>
      <c r="AU634" s="1">
        <v>15</v>
      </c>
      <c r="AV634" s="1" t="s">
        <v>2877</v>
      </c>
      <c r="AX634" s="1" t="s">
        <v>2878</v>
      </c>
      <c r="AY634" s="1">
        <v>9</v>
      </c>
      <c r="AZ634" s="1" t="s">
        <v>2879</v>
      </c>
      <c r="BA634" s="1" t="s">
        <v>2880</v>
      </c>
      <c r="BB634" s="1" t="s">
        <v>2881</v>
      </c>
      <c r="BC634" s="1">
        <v>1</v>
      </c>
    </row>
    <row r="635" spans="1:55" ht="12.75" x14ac:dyDescent="0.2">
      <c r="A635" s="1">
        <v>633</v>
      </c>
      <c r="B635" s="1">
        <v>633</v>
      </c>
      <c r="C635" s="1">
        <v>633</v>
      </c>
      <c r="D635" s="1" t="s">
        <v>2</v>
      </c>
      <c r="E635" s="1" t="s">
        <v>3</v>
      </c>
      <c r="H635" s="1" t="s">
        <v>6</v>
      </c>
      <c r="J635" s="2">
        <v>33399</v>
      </c>
      <c r="K635" s="1">
        <v>7</v>
      </c>
      <c r="L635" s="1">
        <v>60</v>
      </c>
      <c r="M635" s="1">
        <v>11</v>
      </c>
      <c r="N635" s="1">
        <v>9</v>
      </c>
      <c r="O635" s="1" t="s">
        <v>335</v>
      </c>
      <c r="P635" s="1">
        <v>1</v>
      </c>
      <c r="U635" s="1">
        <v>1</v>
      </c>
      <c r="V635" s="1" t="s">
        <v>32</v>
      </c>
      <c r="X635" s="1" t="s">
        <v>83</v>
      </c>
      <c r="Z635" s="1" t="s">
        <v>94</v>
      </c>
      <c r="AB635" s="1">
        <v>3</v>
      </c>
      <c r="AC635" s="1" t="s">
        <v>2882</v>
      </c>
      <c r="AD635" s="1" t="s">
        <v>61</v>
      </c>
      <c r="AJ635" s="1" t="s">
        <v>34</v>
      </c>
      <c r="AO635" s="1" t="s">
        <v>62</v>
      </c>
      <c r="AQ635" s="1">
        <v>4</v>
      </c>
      <c r="AT635" s="1">
        <v>10</v>
      </c>
      <c r="AU635" s="1">
        <v>7</v>
      </c>
      <c r="AV635" s="1" t="s">
        <v>2883</v>
      </c>
      <c r="AX635" s="1" t="s">
        <v>2884</v>
      </c>
      <c r="AY635" s="1">
        <v>10</v>
      </c>
      <c r="AZ635" s="1" t="s">
        <v>2885</v>
      </c>
      <c r="BA635" s="1" t="s">
        <v>2886</v>
      </c>
      <c r="BB635" s="1" t="s">
        <v>2887</v>
      </c>
      <c r="BC635" s="1">
        <v>1</v>
      </c>
    </row>
    <row r="636" spans="1:55" ht="12.75" x14ac:dyDescent="0.2">
      <c r="A636" s="1">
        <v>634</v>
      </c>
      <c r="B636" s="1">
        <v>634</v>
      </c>
      <c r="C636" s="1">
        <v>634</v>
      </c>
      <c r="D636" s="1" t="s">
        <v>2</v>
      </c>
      <c r="E636" s="1" t="s">
        <v>3</v>
      </c>
      <c r="F636" s="1" t="s">
        <v>4</v>
      </c>
      <c r="H636" s="1" t="s">
        <v>6</v>
      </c>
      <c r="J636" s="2">
        <v>31866</v>
      </c>
      <c r="K636" s="1">
        <v>7</v>
      </c>
      <c r="L636" s="1">
        <v>10</v>
      </c>
      <c r="M636" s="1">
        <v>7</v>
      </c>
      <c r="N636" s="1">
        <v>6</v>
      </c>
      <c r="O636" s="1" t="s">
        <v>105</v>
      </c>
      <c r="P636" s="1">
        <v>0</v>
      </c>
      <c r="Q636" s="1" t="s">
        <v>136</v>
      </c>
      <c r="T636" s="1" t="s">
        <v>2888</v>
      </c>
      <c r="U636" s="1">
        <v>0</v>
      </c>
      <c r="AD636" s="1" t="s">
        <v>86</v>
      </c>
      <c r="AH636" s="1" t="s">
        <v>32</v>
      </c>
      <c r="AO636" s="1" t="s">
        <v>163</v>
      </c>
      <c r="AQ636" s="1">
        <v>6</v>
      </c>
      <c r="AS636" s="1">
        <v>5</v>
      </c>
      <c r="AU636" s="1">
        <v>8</v>
      </c>
      <c r="AV636" s="1" t="s">
        <v>2889</v>
      </c>
      <c r="AW636" s="1" t="s">
        <v>77</v>
      </c>
      <c r="AY636" s="1">
        <v>10</v>
      </c>
      <c r="AZ636" s="1" t="s">
        <v>2890</v>
      </c>
      <c r="BA636" s="1" t="s">
        <v>2891</v>
      </c>
      <c r="BB636" s="1" t="s">
        <v>2892</v>
      </c>
      <c r="BC636" s="1">
        <v>1</v>
      </c>
    </row>
    <row r="637" spans="1:55" ht="12.75" x14ac:dyDescent="0.2">
      <c r="A637" s="1">
        <v>635</v>
      </c>
      <c r="B637" s="1">
        <v>635</v>
      </c>
      <c r="C637" s="1">
        <v>635</v>
      </c>
      <c r="E637" s="1" t="s">
        <v>3</v>
      </c>
      <c r="H637" s="1" t="s">
        <v>6</v>
      </c>
      <c r="J637" s="2">
        <v>32053</v>
      </c>
      <c r="K637" s="1">
        <v>8</v>
      </c>
      <c r="L637" s="1">
        <v>40</v>
      </c>
      <c r="M637" s="1">
        <v>10</v>
      </c>
      <c r="N637" s="1">
        <v>6</v>
      </c>
      <c r="O637" s="1" t="s">
        <v>105</v>
      </c>
      <c r="P637" s="1">
        <v>1</v>
      </c>
      <c r="U637" s="1">
        <v>1</v>
      </c>
      <c r="V637" s="1" t="s">
        <v>82</v>
      </c>
      <c r="X637" s="1" t="s">
        <v>83</v>
      </c>
      <c r="AA637" s="1" t="s">
        <v>2893</v>
      </c>
      <c r="AB637" s="1">
        <v>5</v>
      </c>
      <c r="AC637" s="1" t="s">
        <v>2894</v>
      </c>
      <c r="AD637" s="1" t="s">
        <v>61</v>
      </c>
      <c r="AJ637" s="1" t="s">
        <v>34</v>
      </c>
      <c r="AP637" s="1" t="s">
        <v>2895</v>
      </c>
      <c r="AQ637" s="1">
        <v>6</v>
      </c>
      <c r="AS637" s="1">
        <v>6</v>
      </c>
      <c r="AU637" s="1">
        <v>60</v>
      </c>
      <c r="AV637" s="1" t="s">
        <v>2896</v>
      </c>
      <c r="AW637" s="1" t="s">
        <v>376</v>
      </c>
      <c r="AY637" s="1">
        <v>10</v>
      </c>
      <c r="AZ637" s="1" t="s">
        <v>2897</v>
      </c>
      <c r="BA637" s="1" t="s">
        <v>2898</v>
      </c>
      <c r="BB637" s="1" t="s">
        <v>2899</v>
      </c>
      <c r="BC637" s="1">
        <v>1</v>
      </c>
    </row>
    <row r="638" spans="1:55" ht="12.75" x14ac:dyDescent="0.2">
      <c r="A638" s="1">
        <v>636</v>
      </c>
      <c r="B638" s="1">
        <v>636</v>
      </c>
      <c r="C638" s="1">
        <v>636</v>
      </c>
      <c r="H638" s="1" t="s">
        <v>6</v>
      </c>
      <c r="J638" s="2">
        <v>42992</v>
      </c>
      <c r="K638" s="1">
        <v>9141984</v>
      </c>
      <c r="L638" s="1">
        <v>45</v>
      </c>
      <c r="M638" s="1">
        <v>8</v>
      </c>
      <c r="N638" s="1">
        <v>3</v>
      </c>
      <c r="O638" s="1" t="s">
        <v>335</v>
      </c>
      <c r="P638" s="1">
        <v>0</v>
      </c>
      <c r="Q638" s="1" t="s">
        <v>100</v>
      </c>
      <c r="S638" s="1" t="s">
        <v>101</v>
      </c>
      <c r="U638" s="1">
        <v>1</v>
      </c>
      <c r="V638" s="1" t="s">
        <v>213</v>
      </c>
      <c r="X638" s="1" t="s">
        <v>83</v>
      </c>
      <c r="Z638" s="1" t="s">
        <v>94</v>
      </c>
      <c r="AB638" s="1">
        <v>8</v>
      </c>
      <c r="AC638" s="1" t="s">
        <v>77</v>
      </c>
      <c r="AD638" s="1" t="s">
        <v>86</v>
      </c>
      <c r="AH638" s="1" t="s">
        <v>32</v>
      </c>
      <c r="AO638" s="1" t="s">
        <v>75</v>
      </c>
      <c r="AQ638" s="1">
        <v>4</v>
      </c>
      <c r="AS638" s="1">
        <v>3</v>
      </c>
      <c r="AU638" s="1">
        <v>6</v>
      </c>
      <c r="AV638" s="1" t="s">
        <v>2900</v>
      </c>
      <c r="AW638" s="1" t="s">
        <v>77</v>
      </c>
      <c r="AY638" s="1">
        <v>6</v>
      </c>
      <c r="AZ638" s="1" t="s">
        <v>2901</v>
      </c>
      <c r="BA638" s="1" t="s">
        <v>417</v>
      </c>
      <c r="BB638" s="1" t="s">
        <v>2902</v>
      </c>
      <c r="BC638" s="1">
        <v>0</v>
      </c>
    </row>
    <row r="639" spans="1:55" ht="12.75" x14ac:dyDescent="0.2">
      <c r="A639" s="1">
        <v>637</v>
      </c>
      <c r="B639" s="1">
        <v>637</v>
      </c>
      <c r="C639" s="1">
        <v>637</v>
      </c>
      <c r="H639" s="1" t="s">
        <v>6</v>
      </c>
      <c r="J639" s="2">
        <v>23221</v>
      </c>
      <c r="K639" s="1">
        <v>6</v>
      </c>
      <c r="L639" s="1">
        <v>30</v>
      </c>
      <c r="M639" s="1">
        <v>8</v>
      </c>
      <c r="N639" s="1">
        <v>20</v>
      </c>
      <c r="O639" s="1" t="s">
        <v>189</v>
      </c>
      <c r="P639" s="1">
        <v>1</v>
      </c>
      <c r="U639" s="1">
        <v>1</v>
      </c>
      <c r="V639" s="1" t="s">
        <v>464</v>
      </c>
      <c r="X639" s="1" t="s">
        <v>382</v>
      </c>
      <c r="AA639" s="1" t="s">
        <v>2903</v>
      </c>
      <c r="AB639" s="1">
        <v>20</v>
      </c>
      <c r="AC639" s="1" t="s">
        <v>2904</v>
      </c>
      <c r="AD639" s="1" t="s">
        <v>86</v>
      </c>
      <c r="AJ639" s="1" t="s">
        <v>34</v>
      </c>
      <c r="AO639" s="1" t="s">
        <v>62</v>
      </c>
      <c r="AQ639" s="1">
        <v>4</v>
      </c>
      <c r="AS639" s="1">
        <v>2</v>
      </c>
      <c r="AU639" s="1">
        <v>4</v>
      </c>
      <c r="AV639" s="1" t="s">
        <v>2905</v>
      </c>
      <c r="AX639" s="1" t="s">
        <v>2906</v>
      </c>
      <c r="AY639" s="1">
        <v>10</v>
      </c>
      <c r="AZ639" s="1" t="s">
        <v>2907</v>
      </c>
      <c r="BA639" s="1" t="s">
        <v>2908</v>
      </c>
      <c r="BC639" s="1">
        <v>1</v>
      </c>
    </row>
    <row r="640" spans="1:55" ht="12.75" x14ac:dyDescent="0.2">
      <c r="A640" s="1">
        <v>638</v>
      </c>
      <c r="B640" s="1">
        <v>638</v>
      </c>
      <c r="C640" s="1">
        <v>638</v>
      </c>
      <c r="H640" s="1" t="s">
        <v>6</v>
      </c>
      <c r="J640" s="2">
        <v>27878</v>
      </c>
      <c r="K640" s="1">
        <v>6</v>
      </c>
      <c r="L640" s="1">
        <v>45</v>
      </c>
      <c r="M640" s="1">
        <v>12</v>
      </c>
      <c r="N640" s="1">
        <v>50</v>
      </c>
      <c r="O640" s="1" t="s">
        <v>105</v>
      </c>
      <c r="P640" s="1">
        <v>1</v>
      </c>
      <c r="U640" s="1">
        <v>1</v>
      </c>
      <c r="V640" s="1" t="s">
        <v>82</v>
      </c>
      <c r="X640" s="1" t="s">
        <v>58</v>
      </c>
      <c r="Z640" s="1" t="s">
        <v>94</v>
      </c>
      <c r="AB640" s="1">
        <v>19</v>
      </c>
      <c r="AC640" s="1" t="s">
        <v>337</v>
      </c>
      <c r="AD640" s="1" t="s">
        <v>86</v>
      </c>
      <c r="AJ640" s="1" t="s">
        <v>34</v>
      </c>
      <c r="AO640" s="1" t="s">
        <v>62</v>
      </c>
      <c r="AQ640" s="1">
        <v>6</v>
      </c>
      <c r="AT640" s="1">
        <v>8</v>
      </c>
      <c r="AU640" s="1">
        <v>15</v>
      </c>
      <c r="AV640" s="1" t="s">
        <v>2909</v>
      </c>
      <c r="AW640" s="1" t="s">
        <v>66</v>
      </c>
      <c r="AY640" s="1">
        <v>10</v>
      </c>
      <c r="AZ640" s="1" t="s">
        <v>2910</v>
      </c>
      <c r="BA640" s="1" t="s">
        <v>2911</v>
      </c>
      <c r="BB640" s="1" t="s">
        <v>2912</v>
      </c>
      <c r="BC640" s="1">
        <v>1</v>
      </c>
    </row>
    <row r="641" spans="1:55" ht="12.75" x14ac:dyDescent="0.2">
      <c r="A641" s="1">
        <v>639</v>
      </c>
      <c r="B641" s="1">
        <v>639</v>
      </c>
      <c r="C641" s="1">
        <v>639</v>
      </c>
      <c r="D641" s="1" t="s">
        <v>2</v>
      </c>
      <c r="E641" s="1" t="s">
        <v>3</v>
      </c>
      <c r="J641" s="2">
        <v>32111</v>
      </c>
      <c r="K641" s="1">
        <v>7</v>
      </c>
      <c r="L641" s="1">
        <v>360</v>
      </c>
      <c r="M641" s="1">
        <v>2</v>
      </c>
      <c r="N641" s="1">
        <v>5</v>
      </c>
      <c r="O641" s="1" t="s">
        <v>189</v>
      </c>
      <c r="P641" s="1">
        <v>1</v>
      </c>
      <c r="U641" s="1">
        <v>1</v>
      </c>
      <c r="V641" s="1" t="s">
        <v>213</v>
      </c>
      <c r="X641" s="1" t="s">
        <v>144</v>
      </c>
      <c r="Z641" s="1" t="s">
        <v>84</v>
      </c>
      <c r="AB641" s="1">
        <v>1</v>
      </c>
      <c r="AC641" s="1" t="s">
        <v>2913</v>
      </c>
      <c r="AD641" s="1" t="s">
        <v>86</v>
      </c>
      <c r="AJ641" s="1" t="s">
        <v>34</v>
      </c>
      <c r="AO641" s="1" t="s">
        <v>87</v>
      </c>
      <c r="AQ641" s="1">
        <v>6</v>
      </c>
      <c r="AS641" s="1">
        <v>6</v>
      </c>
      <c r="AU641" s="1">
        <v>6</v>
      </c>
      <c r="AV641" s="1" t="s">
        <v>2914</v>
      </c>
      <c r="AW641" s="1" t="s">
        <v>77</v>
      </c>
      <c r="AY641" s="1">
        <v>10</v>
      </c>
      <c r="AZ641" s="1" t="s">
        <v>2915</v>
      </c>
      <c r="BA641" s="1" t="s">
        <v>111</v>
      </c>
      <c r="BB641" s="1" t="s">
        <v>141</v>
      </c>
      <c r="BC641" s="1">
        <v>1</v>
      </c>
    </row>
    <row r="642" spans="1:55" ht="12.75" x14ac:dyDescent="0.2">
      <c r="A642" s="1">
        <v>640</v>
      </c>
      <c r="B642" s="1">
        <v>640</v>
      </c>
      <c r="C642" s="1">
        <v>640</v>
      </c>
      <c r="G642" s="1" t="s">
        <v>5</v>
      </c>
      <c r="J642" s="2">
        <v>34086</v>
      </c>
      <c r="K642" s="1">
        <v>8</v>
      </c>
      <c r="L642" s="1">
        <v>0</v>
      </c>
      <c r="M642" s="1">
        <v>14</v>
      </c>
      <c r="N642" s="1">
        <v>10</v>
      </c>
      <c r="O642" s="1" t="s">
        <v>54</v>
      </c>
      <c r="P642" s="1">
        <v>1</v>
      </c>
      <c r="U642" s="1">
        <v>0</v>
      </c>
      <c r="AD642" s="1" t="s">
        <v>61</v>
      </c>
      <c r="AG642" s="1" t="s">
        <v>31</v>
      </c>
      <c r="AO642" s="1" t="s">
        <v>75</v>
      </c>
      <c r="AQ642" s="1">
        <v>6</v>
      </c>
      <c r="AS642" s="1">
        <v>6</v>
      </c>
      <c r="AU642" s="1">
        <v>50</v>
      </c>
      <c r="AV642" s="1" t="s">
        <v>2916</v>
      </c>
      <c r="AW642" s="1" t="s">
        <v>77</v>
      </c>
      <c r="AY642" s="1">
        <v>8</v>
      </c>
      <c r="AZ642" s="1" t="s">
        <v>2917</v>
      </c>
      <c r="BA642" s="1" t="s">
        <v>405</v>
      </c>
      <c r="BB642" s="1" t="s">
        <v>2918</v>
      </c>
      <c r="BC642" s="1">
        <v>1</v>
      </c>
    </row>
    <row r="643" spans="1:55" ht="12.75" x14ac:dyDescent="0.2">
      <c r="A643" s="1">
        <v>641</v>
      </c>
      <c r="B643" s="1">
        <v>641</v>
      </c>
      <c r="C643" s="1">
        <v>641</v>
      </c>
      <c r="F643" s="1" t="s">
        <v>4</v>
      </c>
      <c r="H643" s="1" t="s">
        <v>6</v>
      </c>
      <c r="J643" s="2">
        <v>33799</v>
      </c>
      <c r="K643" s="1">
        <v>5</v>
      </c>
      <c r="L643" s="1">
        <v>20</v>
      </c>
      <c r="M643" s="1">
        <v>9</v>
      </c>
      <c r="N643" s="1">
        <v>0</v>
      </c>
      <c r="O643" s="1" t="s">
        <v>80</v>
      </c>
      <c r="P643" s="1">
        <v>1</v>
      </c>
      <c r="U643" s="1">
        <v>1</v>
      </c>
      <c r="V643" s="1" t="s">
        <v>406</v>
      </c>
      <c r="X643" s="1" t="s">
        <v>113</v>
      </c>
      <c r="AA643" s="1" t="s">
        <v>2919</v>
      </c>
      <c r="AB643" s="1">
        <v>1</v>
      </c>
      <c r="AC643" s="1" t="s">
        <v>2920</v>
      </c>
      <c r="AD643" s="1" t="s">
        <v>86</v>
      </c>
      <c r="AH643" s="1" t="s">
        <v>32</v>
      </c>
      <c r="AO643" s="1" t="s">
        <v>75</v>
      </c>
      <c r="AQ643" s="1">
        <v>5</v>
      </c>
      <c r="AS643" s="1">
        <v>5</v>
      </c>
      <c r="AU643" s="1">
        <v>20</v>
      </c>
      <c r="AV643" s="1" t="s">
        <v>2921</v>
      </c>
      <c r="AW643" s="1" t="s">
        <v>376</v>
      </c>
      <c r="AY643" s="1">
        <v>7</v>
      </c>
      <c r="AZ643" s="1" t="s">
        <v>2922</v>
      </c>
      <c r="BA643" s="1" t="s">
        <v>2923</v>
      </c>
      <c r="BB643" s="1" t="s">
        <v>118</v>
      </c>
      <c r="BC643" s="1">
        <v>1</v>
      </c>
    </row>
    <row r="644" spans="1:55" ht="12.75" x14ac:dyDescent="0.2">
      <c r="A644" s="1">
        <v>642</v>
      </c>
      <c r="B644" s="1">
        <v>642</v>
      </c>
      <c r="C644" s="1">
        <v>642</v>
      </c>
      <c r="D644" s="1" t="s">
        <v>2</v>
      </c>
      <c r="H644" s="1" t="s">
        <v>6</v>
      </c>
      <c r="J644" s="2">
        <v>33737</v>
      </c>
      <c r="K644" s="1">
        <v>8</v>
      </c>
      <c r="L644" s="1">
        <v>120</v>
      </c>
      <c r="M644" s="1">
        <v>12</v>
      </c>
      <c r="N644" s="1">
        <v>20</v>
      </c>
      <c r="O644" s="1" t="s">
        <v>335</v>
      </c>
      <c r="P644" s="1">
        <v>1</v>
      </c>
      <c r="U644" s="1">
        <v>0</v>
      </c>
      <c r="AD644" s="1" t="s">
        <v>61</v>
      </c>
      <c r="AE644" s="1" t="s">
        <v>29</v>
      </c>
      <c r="AH644" s="1" t="s">
        <v>32</v>
      </c>
      <c r="AP644" s="1" t="s">
        <v>2924</v>
      </c>
      <c r="AQ644" s="1">
        <v>4</v>
      </c>
      <c r="AS644" s="1">
        <v>6</v>
      </c>
      <c r="AU644" s="1">
        <v>40</v>
      </c>
      <c r="AV644" s="1" t="s">
        <v>2925</v>
      </c>
      <c r="AW644" s="1" t="s">
        <v>77</v>
      </c>
      <c r="AY644" s="1">
        <v>10</v>
      </c>
      <c r="AZ644" s="1" t="s">
        <v>2926</v>
      </c>
      <c r="BA644" s="1" t="s">
        <v>2927</v>
      </c>
      <c r="BB644" s="1" t="s">
        <v>2928</v>
      </c>
      <c r="BC644" s="1">
        <v>1</v>
      </c>
    </row>
    <row r="645" spans="1:55" ht="12.75" x14ac:dyDescent="0.2">
      <c r="A645" s="1">
        <v>643</v>
      </c>
      <c r="B645" s="1">
        <v>643</v>
      </c>
      <c r="C645" s="1">
        <v>643</v>
      </c>
      <c r="D645" s="1" t="s">
        <v>2</v>
      </c>
      <c r="J645" s="2">
        <v>30234</v>
      </c>
      <c r="K645" s="1">
        <v>8</v>
      </c>
      <c r="L645" s="1">
        <v>0</v>
      </c>
      <c r="M645" s="1">
        <v>12</v>
      </c>
      <c r="N645" s="1">
        <v>5</v>
      </c>
      <c r="O645" s="1" t="s">
        <v>69</v>
      </c>
      <c r="P645" s="1">
        <v>0</v>
      </c>
      <c r="Q645" s="1" t="s">
        <v>100</v>
      </c>
      <c r="S645" s="1" t="s">
        <v>101</v>
      </c>
      <c r="U645" s="1">
        <v>0</v>
      </c>
      <c r="AD645" s="1" t="s">
        <v>86</v>
      </c>
      <c r="AG645" s="1" t="s">
        <v>31</v>
      </c>
      <c r="AO645" s="1" t="s">
        <v>75</v>
      </c>
      <c r="AQ645" s="1">
        <v>6</v>
      </c>
      <c r="AS645" s="1">
        <v>3</v>
      </c>
      <c r="AU645" s="1">
        <v>500</v>
      </c>
      <c r="AV645" s="1" t="s">
        <v>2929</v>
      </c>
      <c r="AW645" s="1" t="s">
        <v>77</v>
      </c>
      <c r="AY645" s="1">
        <v>10</v>
      </c>
      <c r="AZ645" s="1" t="s">
        <v>2930</v>
      </c>
      <c r="BA645" s="1" t="s">
        <v>2931</v>
      </c>
      <c r="BB645" s="1" t="s">
        <v>1390</v>
      </c>
      <c r="BC645" s="1">
        <v>1</v>
      </c>
    </row>
    <row r="646" spans="1:55" ht="12.75" x14ac:dyDescent="0.2">
      <c r="A646" s="1">
        <v>644</v>
      </c>
      <c r="B646" s="1">
        <v>644</v>
      </c>
      <c r="C646" s="1">
        <v>644</v>
      </c>
      <c r="D646" s="1" t="s">
        <v>2</v>
      </c>
      <c r="J646" s="2">
        <v>30221</v>
      </c>
      <c r="K646" s="1">
        <v>5</v>
      </c>
      <c r="L646" s="1">
        <v>120</v>
      </c>
      <c r="M646" s="1">
        <v>14</v>
      </c>
      <c r="N646" s="1">
        <v>30</v>
      </c>
      <c r="O646" s="1" t="s">
        <v>54</v>
      </c>
      <c r="P646" s="1">
        <v>0</v>
      </c>
      <c r="Q646" s="1" t="s">
        <v>70</v>
      </c>
      <c r="S646" s="1" t="s">
        <v>101</v>
      </c>
      <c r="U646" s="1">
        <v>1</v>
      </c>
      <c r="V646" s="1" t="s">
        <v>213</v>
      </c>
      <c r="X646" s="1" t="s">
        <v>83</v>
      </c>
      <c r="Z646" s="1" t="s">
        <v>108</v>
      </c>
      <c r="AB646" s="1">
        <v>11</v>
      </c>
      <c r="AC646" s="1" t="s">
        <v>2932</v>
      </c>
      <c r="AD646" s="1" t="s">
        <v>61</v>
      </c>
      <c r="AG646" s="1" t="s">
        <v>31</v>
      </c>
      <c r="AO646" s="1" t="s">
        <v>87</v>
      </c>
      <c r="AQ646" s="1">
        <v>4</v>
      </c>
      <c r="AT646" s="1" t="s">
        <v>615</v>
      </c>
      <c r="AU646" s="1">
        <v>50</v>
      </c>
      <c r="AV646" s="1" t="s">
        <v>2933</v>
      </c>
      <c r="AW646" s="1" t="s">
        <v>77</v>
      </c>
      <c r="AY646" s="1">
        <v>10</v>
      </c>
      <c r="AZ646" s="1" t="s">
        <v>2934</v>
      </c>
      <c r="BC646" s="1">
        <v>1</v>
      </c>
    </row>
    <row r="647" spans="1:55" ht="12.75" x14ac:dyDescent="0.2">
      <c r="A647" s="1">
        <v>645</v>
      </c>
      <c r="B647" s="1">
        <v>645</v>
      </c>
      <c r="C647" s="1">
        <v>645</v>
      </c>
      <c r="E647" s="1" t="s">
        <v>3</v>
      </c>
      <c r="J647" s="2">
        <v>31113</v>
      </c>
      <c r="K647" s="1">
        <v>7</v>
      </c>
      <c r="L647" s="1">
        <v>110</v>
      </c>
      <c r="M647" s="1">
        <v>11</v>
      </c>
      <c r="N647" s="1">
        <v>20</v>
      </c>
      <c r="O647" s="1" t="s">
        <v>303</v>
      </c>
      <c r="P647" s="1">
        <v>1</v>
      </c>
      <c r="U647" s="1">
        <v>0</v>
      </c>
      <c r="AD647" s="1" t="s">
        <v>86</v>
      </c>
      <c r="AF647" s="1" t="s">
        <v>30</v>
      </c>
      <c r="AO647" s="1" t="s">
        <v>75</v>
      </c>
      <c r="AR647" s="1">
        <v>12</v>
      </c>
      <c r="AT647" s="1">
        <v>20</v>
      </c>
      <c r="AU647" s="1">
        <v>20</v>
      </c>
      <c r="AV647" s="1" t="s">
        <v>2935</v>
      </c>
      <c r="AX647" s="1" t="s">
        <v>338</v>
      </c>
      <c r="AY647" s="1">
        <v>10</v>
      </c>
      <c r="AZ647" s="1" t="s">
        <v>2936</v>
      </c>
      <c r="BA647" s="1" t="s">
        <v>526</v>
      </c>
      <c r="BB647" s="1" t="s">
        <v>997</v>
      </c>
      <c r="BC647" s="1">
        <v>1</v>
      </c>
    </row>
    <row r="648" spans="1:55" ht="12.75" x14ac:dyDescent="0.2">
      <c r="A648" s="1">
        <v>646</v>
      </c>
      <c r="B648" s="1">
        <v>646</v>
      </c>
      <c r="C648" s="1">
        <v>646</v>
      </c>
      <c r="H648" s="1" t="s">
        <v>6</v>
      </c>
      <c r="J648" s="2">
        <v>25124</v>
      </c>
      <c r="K648" s="1">
        <v>7</v>
      </c>
      <c r="L648" s="1">
        <v>60</v>
      </c>
      <c r="M648" s="1">
        <v>10</v>
      </c>
      <c r="N648" s="1">
        <v>10</v>
      </c>
      <c r="O648" s="1" t="s">
        <v>105</v>
      </c>
      <c r="P648" s="1">
        <v>0</v>
      </c>
      <c r="Q648" s="1" t="s">
        <v>81</v>
      </c>
      <c r="S648" s="1" t="s">
        <v>101</v>
      </c>
      <c r="U648" s="1">
        <v>1</v>
      </c>
      <c r="V648" s="1" t="s">
        <v>137</v>
      </c>
      <c r="X648" s="1" t="s">
        <v>144</v>
      </c>
      <c r="Z648" s="1" t="s">
        <v>94</v>
      </c>
      <c r="AB648" s="1">
        <v>25</v>
      </c>
      <c r="AC648" s="4" t="s">
        <v>2937</v>
      </c>
      <c r="AD648" s="1" t="s">
        <v>86</v>
      </c>
      <c r="AI648" s="1" t="s">
        <v>33</v>
      </c>
      <c r="AN648" s="1" t="s">
        <v>1070</v>
      </c>
      <c r="AO648" s="1" t="s">
        <v>75</v>
      </c>
      <c r="AQ648" s="1">
        <v>5</v>
      </c>
      <c r="AS648" s="1">
        <v>4</v>
      </c>
      <c r="AU648" s="1">
        <v>16</v>
      </c>
      <c r="AV648" s="1" t="s">
        <v>2938</v>
      </c>
      <c r="AX648" s="1" t="s">
        <v>2214</v>
      </c>
      <c r="AY648" s="1">
        <v>8</v>
      </c>
      <c r="AZ648" s="1" t="s">
        <v>2939</v>
      </c>
      <c r="BC648" s="1">
        <v>1</v>
      </c>
    </row>
    <row r="649" spans="1:55" ht="12.75" x14ac:dyDescent="0.2">
      <c r="A649" s="1">
        <v>647</v>
      </c>
      <c r="B649" s="1">
        <v>647</v>
      </c>
      <c r="C649" s="1">
        <v>647</v>
      </c>
      <c r="E649" s="1" t="s">
        <v>3</v>
      </c>
      <c r="H649" s="1" t="s">
        <v>6</v>
      </c>
      <c r="J649" s="2">
        <v>30466</v>
      </c>
      <c r="K649" s="1">
        <v>7</v>
      </c>
      <c r="L649" s="1">
        <v>60</v>
      </c>
      <c r="M649" s="1">
        <v>8</v>
      </c>
      <c r="N649" s="1">
        <v>2</v>
      </c>
      <c r="O649" s="1" t="s">
        <v>99</v>
      </c>
      <c r="P649" s="1">
        <v>0</v>
      </c>
      <c r="Q649" s="1" t="s">
        <v>81</v>
      </c>
      <c r="S649" s="1" t="s">
        <v>101</v>
      </c>
      <c r="U649" s="1">
        <v>1</v>
      </c>
      <c r="V649" s="1" t="s">
        <v>32</v>
      </c>
      <c r="X649" s="1" t="s">
        <v>83</v>
      </c>
      <c r="Z649" s="1" t="s">
        <v>94</v>
      </c>
      <c r="AB649" s="1">
        <v>7</v>
      </c>
      <c r="AC649" s="1" t="s">
        <v>2940</v>
      </c>
      <c r="AD649" s="1" t="s">
        <v>86</v>
      </c>
      <c r="AH649" s="1" t="s">
        <v>32</v>
      </c>
      <c r="AO649" s="1" t="s">
        <v>87</v>
      </c>
      <c r="AQ649" s="1">
        <v>3</v>
      </c>
      <c r="AS649" s="1">
        <v>5</v>
      </c>
      <c r="AU649" s="1">
        <v>5</v>
      </c>
      <c r="AV649" s="1" t="s">
        <v>2941</v>
      </c>
      <c r="AX649" s="1" t="s">
        <v>440</v>
      </c>
      <c r="AY649" s="1">
        <v>6</v>
      </c>
      <c r="AZ649" s="1" t="s">
        <v>2942</v>
      </c>
      <c r="BA649" s="1" t="s">
        <v>2943</v>
      </c>
      <c r="BB649" s="1" t="s">
        <v>2944</v>
      </c>
      <c r="BC649" s="1">
        <v>0</v>
      </c>
    </row>
    <row r="650" spans="1:55" ht="12.75" x14ac:dyDescent="0.2">
      <c r="A650" s="1">
        <v>648</v>
      </c>
      <c r="B650" s="1">
        <v>648</v>
      </c>
      <c r="C650" s="1">
        <v>648</v>
      </c>
      <c r="D650" s="1" t="s">
        <v>2</v>
      </c>
      <c r="J650" s="2">
        <v>30680</v>
      </c>
      <c r="K650" s="1">
        <v>4</v>
      </c>
      <c r="L650" s="1">
        <v>40</v>
      </c>
      <c r="M650" s="1">
        <v>11</v>
      </c>
      <c r="N650" s="1">
        <v>2</v>
      </c>
      <c r="O650" s="1" t="s">
        <v>54</v>
      </c>
      <c r="P650" s="1">
        <v>0</v>
      </c>
      <c r="Q650" s="1" t="s">
        <v>70</v>
      </c>
      <c r="S650" s="1" t="s">
        <v>56</v>
      </c>
      <c r="U650" s="1">
        <v>0</v>
      </c>
      <c r="AD650" s="1" t="s">
        <v>86</v>
      </c>
      <c r="AJ650" s="1" t="s">
        <v>34</v>
      </c>
      <c r="AO650" s="1" t="s">
        <v>62</v>
      </c>
      <c r="AR650" s="1">
        <v>10</v>
      </c>
      <c r="AS650" s="1">
        <v>5</v>
      </c>
      <c r="AU650" s="1">
        <v>12</v>
      </c>
      <c r="AV650" s="1" t="s">
        <v>2945</v>
      </c>
      <c r="AW650" s="1" t="s">
        <v>77</v>
      </c>
      <c r="AY650" s="1">
        <v>7</v>
      </c>
      <c r="AZ650" s="1" t="s">
        <v>2946</v>
      </c>
      <c r="BA650" s="1" t="s">
        <v>2947</v>
      </c>
      <c r="BB650" s="1" t="s">
        <v>2948</v>
      </c>
      <c r="BC650" s="1">
        <v>1</v>
      </c>
    </row>
    <row r="651" spans="1:55" ht="12.75" x14ac:dyDescent="0.2">
      <c r="A651" s="1">
        <v>649</v>
      </c>
      <c r="B651" s="1">
        <v>649</v>
      </c>
      <c r="C651" s="1">
        <v>649</v>
      </c>
      <c r="D651" s="1" t="s">
        <v>2</v>
      </c>
      <c r="E651" s="1" t="s">
        <v>3</v>
      </c>
      <c r="F651" s="1" t="s">
        <v>4</v>
      </c>
      <c r="G651" s="1" t="s">
        <v>5</v>
      </c>
      <c r="H651" s="1" t="s">
        <v>6</v>
      </c>
      <c r="I651" s="1" t="s">
        <v>2949</v>
      </c>
      <c r="J651" s="2">
        <v>35199</v>
      </c>
      <c r="K651" s="1">
        <v>6</v>
      </c>
      <c r="L651" s="1">
        <v>120</v>
      </c>
      <c r="M651" s="1">
        <v>8</v>
      </c>
      <c r="N651" s="1">
        <v>24</v>
      </c>
      <c r="O651" s="1" t="s">
        <v>335</v>
      </c>
      <c r="P651" s="1">
        <v>1</v>
      </c>
      <c r="U651" s="1">
        <v>0</v>
      </c>
      <c r="AD651" s="1" t="s">
        <v>362</v>
      </c>
      <c r="AG651" s="1" t="s">
        <v>31</v>
      </c>
      <c r="AO651" s="1" t="s">
        <v>75</v>
      </c>
      <c r="AQ651" s="1">
        <v>3</v>
      </c>
      <c r="AS651" s="1">
        <v>3</v>
      </c>
      <c r="AU651" s="1">
        <v>320</v>
      </c>
      <c r="AV651" s="1" t="s">
        <v>2950</v>
      </c>
      <c r="AW651" s="1" t="s">
        <v>77</v>
      </c>
      <c r="AY651" s="1">
        <v>10</v>
      </c>
      <c r="AZ651" s="1" t="s">
        <v>2951</v>
      </c>
      <c r="BA651" s="1" t="s">
        <v>2952</v>
      </c>
      <c r="BB651" s="1" t="s">
        <v>2953</v>
      </c>
      <c r="BC651" s="1">
        <v>1</v>
      </c>
    </row>
    <row r="652" spans="1:55" ht="12.75" x14ac:dyDescent="0.2">
      <c r="A652" s="1">
        <v>650</v>
      </c>
      <c r="B652" s="1">
        <v>650</v>
      </c>
      <c r="C652" s="1">
        <v>650</v>
      </c>
      <c r="E652" s="1" t="s">
        <v>3</v>
      </c>
      <c r="J652" s="2">
        <v>33773</v>
      </c>
      <c r="K652" s="1">
        <v>7</v>
      </c>
      <c r="L652" s="1">
        <v>30</v>
      </c>
      <c r="M652" s="1">
        <v>12</v>
      </c>
      <c r="N652" s="1">
        <v>2</v>
      </c>
      <c r="O652" s="1" t="s">
        <v>91</v>
      </c>
      <c r="P652" s="1">
        <v>1</v>
      </c>
      <c r="U652" s="1">
        <v>1</v>
      </c>
      <c r="V652" s="1" t="s">
        <v>518</v>
      </c>
      <c r="X652" s="1" t="s">
        <v>58</v>
      </c>
      <c r="Z652" s="1" t="s">
        <v>59</v>
      </c>
      <c r="AB652" s="1">
        <v>3</v>
      </c>
      <c r="AC652" s="1" t="s">
        <v>2954</v>
      </c>
      <c r="AD652" s="1" t="s">
        <v>61</v>
      </c>
      <c r="AH652" s="1" t="s">
        <v>32</v>
      </c>
      <c r="AI652" s="1" t="s">
        <v>33</v>
      </c>
      <c r="AJ652" s="1" t="s">
        <v>34</v>
      </c>
      <c r="AN652" s="1" t="s">
        <v>2955</v>
      </c>
      <c r="AO652" s="1" t="s">
        <v>75</v>
      </c>
      <c r="AQ652" s="1">
        <v>6</v>
      </c>
      <c r="AT652" s="1" t="s">
        <v>2956</v>
      </c>
      <c r="AU652" s="1">
        <v>8</v>
      </c>
      <c r="AV652" s="1" t="s">
        <v>2957</v>
      </c>
      <c r="AW652" s="1" t="s">
        <v>77</v>
      </c>
      <c r="AY652" s="1">
        <v>10</v>
      </c>
      <c r="AZ652" s="1" t="s">
        <v>2958</v>
      </c>
      <c r="BA652" s="1" t="s">
        <v>2959</v>
      </c>
      <c r="BB652" s="1" t="s">
        <v>2960</v>
      </c>
      <c r="BC652" s="1">
        <v>1</v>
      </c>
    </row>
    <row r="653" spans="1:55" ht="12.75" x14ac:dyDescent="0.2">
      <c r="A653" s="1">
        <v>651</v>
      </c>
      <c r="B653" s="1">
        <v>651</v>
      </c>
      <c r="C653" s="1">
        <v>651</v>
      </c>
      <c r="D653" s="1" t="s">
        <v>2</v>
      </c>
      <c r="E653" s="1" t="s">
        <v>3</v>
      </c>
      <c r="J653" s="2">
        <v>32781</v>
      </c>
      <c r="K653" s="1">
        <v>7</v>
      </c>
      <c r="L653" s="1">
        <v>90</v>
      </c>
      <c r="M653" s="1">
        <v>9</v>
      </c>
      <c r="N653" s="1">
        <v>3</v>
      </c>
      <c r="O653" s="1" t="s">
        <v>69</v>
      </c>
      <c r="P653" s="1">
        <v>1</v>
      </c>
      <c r="U653" s="1">
        <v>0</v>
      </c>
      <c r="AD653" s="1" t="s">
        <v>61</v>
      </c>
      <c r="AJ653" s="1" t="s">
        <v>34</v>
      </c>
      <c r="AO653" s="1" t="s">
        <v>62</v>
      </c>
      <c r="AQ653" s="1">
        <v>3</v>
      </c>
      <c r="AS653" s="1">
        <v>1</v>
      </c>
      <c r="AU653" s="1">
        <v>5</v>
      </c>
      <c r="AV653" s="1" t="s">
        <v>2961</v>
      </c>
      <c r="AW653" s="1" t="s">
        <v>190</v>
      </c>
      <c r="AY653" s="1">
        <v>10</v>
      </c>
      <c r="AZ653" s="1" t="s">
        <v>2962</v>
      </c>
      <c r="BA653" s="1" t="s">
        <v>2963</v>
      </c>
      <c r="BB653" s="1" t="s">
        <v>2964</v>
      </c>
      <c r="BC653" s="1">
        <v>1</v>
      </c>
    </row>
    <row r="654" spans="1:55" ht="12.75" x14ac:dyDescent="0.2">
      <c r="A654" s="1">
        <v>652</v>
      </c>
      <c r="B654" s="1">
        <v>652</v>
      </c>
      <c r="C654" s="1">
        <v>652</v>
      </c>
      <c r="F654" s="1" t="s">
        <v>4</v>
      </c>
      <c r="J654" s="2">
        <v>32443</v>
      </c>
      <c r="K654" s="1">
        <v>7</v>
      </c>
      <c r="L654" s="1">
        <v>15</v>
      </c>
      <c r="M654" s="1">
        <v>8</v>
      </c>
      <c r="N654" s="1">
        <v>2</v>
      </c>
      <c r="O654" s="1" t="s">
        <v>54</v>
      </c>
      <c r="P654" s="1">
        <v>0</v>
      </c>
      <c r="Q654" s="1" t="s">
        <v>55</v>
      </c>
      <c r="S654" s="1" t="s">
        <v>71</v>
      </c>
      <c r="U654" s="1">
        <v>1</v>
      </c>
      <c r="V654" s="1" t="s">
        <v>156</v>
      </c>
      <c r="X654" s="1" t="s">
        <v>83</v>
      </c>
      <c r="Z654" s="1" t="s">
        <v>108</v>
      </c>
      <c r="AB654" s="1">
        <v>0</v>
      </c>
      <c r="AC654" s="4" t="s">
        <v>2965</v>
      </c>
      <c r="AD654" s="1" t="s">
        <v>74</v>
      </c>
      <c r="AH654" s="1" t="s">
        <v>32</v>
      </c>
      <c r="AO654" s="1" t="s">
        <v>163</v>
      </c>
      <c r="AQ654" s="1">
        <v>6</v>
      </c>
      <c r="AS654" s="1">
        <v>2</v>
      </c>
      <c r="AU654" s="1">
        <v>15</v>
      </c>
      <c r="AV654" s="1" t="s">
        <v>2966</v>
      </c>
      <c r="AW654" s="1" t="s">
        <v>77</v>
      </c>
      <c r="AY654" s="1">
        <v>10</v>
      </c>
      <c r="AZ654" s="1" t="s">
        <v>2967</v>
      </c>
      <c r="BA654" s="1" t="s">
        <v>2968</v>
      </c>
      <c r="BC654" s="1">
        <v>0</v>
      </c>
    </row>
    <row r="655" spans="1:55" ht="12.75" x14ac:dyDescent="0.2">
      <c r="A655" s="1">
        <v>653</v>
      </c>
      <c r="B655" s="1">
        <v>653</v>
      </c>
      <c r="C655" s="1">
        <v>653</v>
      </c>
      <c r="D655" s="1" t="s">
        <v>2</v>
      </c>
      <c r="H655" s="1" t="s">
        <v>6</v>
      </c>
      <c r="J655" s="2">
        <v>35039</v>
      </c>
      <c r="K655" s="1">
        <v>8</v>
      </c>
      <c r="L655" s="1">
        <v>0</v>
      </c>
      <c r="M655" s="1">
        <v>11</v>
      </c>
      <c r="N655" s="1">
        <v>30</v>
      </c>
      <c r="O655" s="1" t="s">
        <v>225</v>
      </c>
      <c r="P655" s="1">
        <v>1</v>
      </c>
      <c r="U655" s="1">
        <v>0</v>
      </c>
      <c r="AD655" s="1" t="s">
        <v>362</v>
      </c>
      <c r="AG655" s="1" t="s">
        <v>31</v>
      </c>
      <c r="AH655" s="1" t="s">
        <v>32</v>
      </c>
      <c r="AO655" s="1" t="s">
        <v>87</v>
      </c>
      <c r="AQ655" s="1">
        <v>6</v>
      </c>
      <c r="AT655" s="1">
        <v>14</v>
      </c>
      <c r="AU655" s="1">
        <v>10</v>
      </c>
      <c r="AV655" s="1" t="s">
        <v>2969</v>
      </c>
      <c r="AW655" s="1" t="s">
        <v>77</v>
      </c>
      <c r="AY655" s="1">
        <v>10</v>
      </c>
      <c r="AZ655" s="1" t="s">
        <v>2970</v>
      </c>
      <c r="BA655" s="1" t="s">
        <v>2971</v>
      </c>
      <c r="BC655" s="1">
        <v>1</v>
      </c>
    </row>
    <row r="656" spans="1:55" ht="12.75" x14ac:dyDescent="0.2">
      <c r="A656" s="1">
        <v>654</v>
      </c>
      <c r="B656" s="1">
        <v>654</v>
      </c>
      <c r="C656" s="1">
        <v>654</v>
      </c>
      <c r="G656" s="1" t="s">
        <v>5</v>
      </c>
      <c r="J656" s="2">
        <v>33346</v>
      </c>
      <c r="K656" s="1">
        <v>7</v>
      </c>
      <c r="L656" s="1">
        <v>5</v>
      </c>
      <c r="M656" s="1">
        <v>12</v>
      </c>
      <c r="N656" s="1">
        <v>8</v>
      </c>
      <c r="O656" s="1" t="s">
        <v>54</v>
      </c>
      <c r="P656" s="1">
        <v>0</v>
      </c>
      <c r="Q656" s="1" t="s">
        <v>70</v>
      </c>
      <c r="S656" s="1" t="s">
        <v>106</v>
      </c>
      <c r="U656" s="1">
        <v>0</v>
      </c>
      <c r="AD656" s="1" t="s">
        <v>61</v>
      </c>
      <c r="AJ656" s="1" t="s">
        <v>34</v>
      </c>
      <c r="AO656" s="1" t="s">
        <v>62</v>
      </c>
      <c r="AQ656" s="1">
        <v>5</v>
      </c>
      <c r="AS656" s="1">
        <v>3</v>
      </c>
      <c r="AU656" s="1">
        <v>80</v>
      </c>
      <c r="AV656" s="1" t="s">
        <v>2972</v>
      </c>
      <c r="AW656" s="1" t="s">
        <v>77</v>
      </c>
      <c r="AY656" s="1">
        <v>9</v>
      </c>
      <c r="AZ656" s="1" t="s">
        <v>2973</v>
      </c>
      <c r="BA656" s="1" t="s">
        <v>2974</v>
      </c>
      <c r="BB656" s="1" t="s">
        <v>2975</v>
      </c>
      <c r="BC656" s="1">
        <v>1</v>
      </c>
    </row>
    <row r="657" spans="1:55" ht="12.75" x14ac:dyDescent="0.2">
      <c r="A657" s="1">
        <v>655</v>
      </c>
      <c r="B657" s="1">
        <v>655</v>
      </c>
      <c r="C657" s="1">
        <v>655</v>
      </c>
      <c r="D657" s="1" t="s">
        <v>2</v>
      </c>
      <c r="H657" s="1" t="s">
        <v>6</v>
      </c>
      <c r="J657" s="2">
        <v>32281</v>
      </c>
      <c r="K657" s="1">
        <v>7</v>
      </c>
      <c r="L657" s="1">
        <v>60</v>
      </c>
      <c r="M657" s="1">
        <v>4</v>
      </c>
      <c r="N657" s="1">
        <v>5</v>
      </c>
      <c r="O657" s="1" t="s">
        <v>303</v>
      </c>
      <c r="P657" s="1">
        <v>1</v>
      </c>
      <c r="U657" s="1">
        <v>1</v>
      </c>
      <c r="V657" s="1" t="s">
        <v>72</v>
      </c>
      <c r="X657" s="1" t="s">
        <v>113</v>
      </c>
      <c r="Z657" s="1" t="s">
        <v>59</v>
      </c>
      <c r="AB657" s="1">
        <v>3</v>
      </c>
      <c r="AC657" s="1" t="s">
        <v>2976</v>
      </c>
      <c r="AD657" s="1" t="s">
        <v>86</v>
      </c>
      <c r="AJ657" s="1" t="s">
        <v>34</v>
      </c>
      <c r="AO657" s="1" t="s">
        <v>75</v>
      </c>
      <c r="AQ657" s="1">
        <v>4</v>
      </c>
      <c r="AS657" s="1">
        <v>5</v>
      </c>
      <c r="AU657" s="1">
        <v>5</v>
      </c>
      <c r="AV657" s="1" t="s">
        <v>2977</v>
      </c>
      <c r="AW657" s="1" t="s">
        <v>77</v>
      </c>
      <c r="AY657" s="1">
        <v>10</v>
      </c>
      <c r="AZ657" s="1" t="s">
        <v>2978</v>
      </c>
      <c r="BA657" s="1" t="s">
        <v>2979</v>
      </c>
      <c r="BB657" s="1" t="s">
        <v>2980</v>
      </c>
      <c r="BC657" s="1">
        <v>1</v>
      </c>
    </row>
    <row r="658" spans="1:55" ht="12.75" x14ac:dyDescent="0.2">
      <c r="A658" s="1">
        <v>656</v>
      </c>
      <c r="B658" s="1">
        <v>656</v>
      </c>
      <c r="C658" s="1">
        <v>656</v>
      </c>
      <c r="H658" s="1" t="s">
        <v>6</v>
      </c>
      <c r="J658" s="2">
        <v>30257</v>
      </c>
      <c r="K658" s="1">
        <v>7</v>
      </c>
      <c r="L658" s="1">
        <v>3</v>
      </c>
      <c r="M658" s="1">
        <v>7</v>
      </c>
      <c r="N658" s="1">
        <v>100</v>
      </c>
      <c r="O658" s="1" t="s">
        <v>225</v>
      </c>
      <c r="P658" s="1">
        <v>0</v>
      </c>
      <c r="Q658" s="1" t="s">
        <v>70</v>
      </c>
      <c r="S658" s="1" t="s">
        <v>101</v>
      </c>
      <c r="U658" s="1">
        <v>0</v>
      </c>
      <c r="AD658" s="1" t="s">
        <v>61</v>
      </c>
      <c r="AH658" s="1" t="s">
        <v>32</v>
      </c>
      <c r="AJ658" s="1" t="s">
        <v>34</v>
      </c>
      <c r="AO658" s="1" t="s">
        <v>62</v>
      </c>
      <c r="AQ658" s="1">
        <v>6</v>
      </c>
      <c r="AS658" s="1">
        <v>6</v>
      </c>
      <c r="AU658" s="1">
        <v>15</v>
      </c>
      <c r="AV658" s="1" t="s">
        <v>2981</v>
      </c>
      <c r="AW658" s="1" t="s">
        <v>66</v>
      </c>
      <c r="AY658" s="1">
        <v>5</v>
      </c>
      <c r="AZ658" s="1" t="s">
        <v>2982</v>
      </c>
      <c r="BA658" s="1" t="s">
        <v>322</v>
      </c>
      <c r="BB658" s="1" t="s">
        <v>118</v>
      </c>
      <c r="BC658" s="1">
        <v>1</v>
      </c>
    </row>
    <row r="659" spans="1:55" ht="12.75" x14ac:dyDescent="0.2">
      <c r="A659" s="1">
        <v>657</v>
      </c>
      <c r="B659" s="1">
        <v>657</v>
      </c>
      <c r="C659" s="1">
        <v>657</v>
      </c>
      <c r="F659" s="1" t="s">
        <v>4</v>
      </c>
      <c r="J659" s="2">
        <v>35031</v>
      </c>
      <c r="K659" s="1">
        <v>7</v>
      </c>
      <c r="L659" s="1">
        <v>180</v>
      </c>
      <c r="M659" s="1">
        <v>6</v>
      </c>
      <c r="N659" s="1">
        <v>5</v>
      </c>
      <c r="O659" s="1" t="s">
        <v>69</v>
      </c>
      <c r="P659" s="1">
        <v>1</v>
      </c>
      <c r="U659" s="1">
        <v>1</v>
      </c>
      <c r="V659" s="1" t="s">
        <v>171</v>
      </c>
      <c r="X659" s="1" t="s">
        <v>349</v>
      </c>
      <c r="Z659" s="1" t="s">
        <v>94</v>
      </c>
      <c r="AB659" s="1">
        <v>0</v>
      </c>
      <c r="AC659" s="1" t="s">
        <v>2983</v>
      </c>
      <c r="AD659" s="1" t="s">
        <v>162</v>
      </c>
      <c r="AH659" s="1" t="s">
        <v>32</v>
      </c>
      <c r="AJ659" s="1" t="s">
        <v>34</v>
      </c>
      <c r="AO659" s="1" t="s">
        <v>75</v>
      </c>
      <c r="AR659" s="1">
        <v>15</v>
      </c>
      <c r="AT659" s="1">
        <v>10</v>
      </c>
      <c r="AU659" s="1">
        <v>5</v>
      </c>
      <c r="AV659" s="1" t="s">
        <v>2984</v>
      </c>
      <c r="AW659" s="1" t="s">
        <v>77</v>
      </c>
      <c r="AY659" s="1">
        <v>9</v>
      </c>
      <c r="AZ659" s="1" t="s">
        <v>2985</v>
      </c>
      <c r="BA659" s="1" t="s">
        <v>2986</v>
      </c>
      <c r="BB659" s="1" t="s">
        <v>2987</v>
      </c>
      <c r="BC659" s="1">
        <v>1</v>
      </c>
    </row>
    <row r="660" spans="1:55" ht="12.75" x14ac:dyDescent="0.2">
      <c r="A660" s="1">
        <v>658</v>
      </c>
      <c r="B660" s="1">
        <v>658</v>
      </c>
      <c r="C660" s="1">
        <v>658</v>
      </c>
      <c r="D660" s="1" t="s">
        <v>2</v>
      </c>
      <c r="K660" s="1">
        <v>7</v>
      </c>
      <c r="L660" s="1">
        <v>0</v>
      </c>
      <c r="M660" s="1">
        <v>8</v>
      </c>
      <c r="N660" s="1">
        <v>6</v>
      </c>
      <c r="O660" s="1" t="s">
        <v>225</v>
      </c>
      <c r="P660" s="1">
        <v>0</v>
      </c>
      <c r="Q660" s="1" t="s">
        <v>100</v>
      </c>
      <c r="T660" s="1" t="s">
        <v>2988</v>
      </c>
      <c r="U660" s="1">
        <v>0</v>
      </c>
      <c r="AD660" s="1" t="s">
        <v>61</v>
      </c>
      <c r="AH660" s="1" t="s">
        <v>32</v>
      </c>
      <c r="AO660" s="1" t="s">
        <v>87</v>
      </c>
      <c r="AR660" s="1">
        <v>10</v>
      </c>
      <c r="AT660" s="1">
        <v>10</v>
      </c>
      <c r="AU660" s="1">
        <v>20</v>
      </c>
      <c r="AV660" s="1" t="s">
        <v>2989</v>
      </c>
      <c r="AW660" s="1" t="s">
        <v>77</v>
      </c>
      <c r="AY660" s="1">
        <v>8</v>
      </c>
      <c r="AZ660" s="1" t="s">
        <v>2990</v>
      </c>
      <c r="BA660" s="1" t="s">
        <v>2991</v>
      </c>
      <c r="BB660" s="1" t="s">
        <v>2992</v>
      </c>
      <c r="BC660" s="1">
        <v>1</v>
      </c>
    </row>
    <row r="661" spans="1:55" ht="12.75" x14ac:dyDescent="0.2">
      <c r="A661" s="1">
        <v>659</v>
      </c>
      <c r="B661" s="1">
        <v>659</v>
      </c>
      <c r="C661" s="1">
        <v>659</v>
      </c>
      <c r="D661" s="1" t="s">
        <v>2</v>
      </c>
      <c r="E661" s="1" t="s">
        <v>3</v>
      </c>
      <c r="H661" s="1" t="s">
        <v>6</v>
      </c>
      <c r="J661" s="2">
        <v>32392</v>
      </c>
      <c r="K661" s="1">
        <v>6</v>
      </c>
      <c r="L661" s="1">
        <v>70</v>
      </c>
      <c r="M661" s="1">
        <v>8</v>
      </c>
      <c r="N661" s="1">
        <v>7</v>
      </c>
      <c r="O661" s="1" t="s">
        <v>123</v>
      </c>
      <c r="P661" s="1">
        <v>0</v>
      </c>
      <c r="Q661" s="1" t="s">
        <v>70</v>
      </c>
      <c r="S661" s="1" t="s">
        <v>101</v>
      </c>
      <c r="U661" s="1">
        <v>1</v>
      </c>
      <c r="V661" s="1" t="s">
        <v>213</v>
      </c>
      <c r="Y661" s="1" t="s">
        <v>2993</v>
      </c>
      <c r="AA661" s="1" t="s">
        <v>2994</v>
      </c>
      <c r="AB661" s="1">
        <v>3</v>
      </c>
      <c r="AC661" s="1" t="s">
        <v>2995</v>
      </c>
      <c r="AD661" s="1" t="s">
        <v>86</v>
      </c>
      <c r="AI661" s="1" t="s">
        <v>33</v>
      </c>
      <c r="AO661" s="1" t="s">
        <v>75</v>
      </c>
      <c r="AQ661" s="1">
        <v>5</v>
      </c>
      <c r="AS661" s="1">
        <v>3</v>
      </c>
      <c r="AU661" s="1">
        <v>5</v>
      </c>
      <c r="AV661" s="1" t="s">
        <v>2996</v>
      </c>
      <c r="AW661" s="1" t="s">
        <v>77</v>
      </c>
      <c r="AY661" s="1">
        <v>9</v>
      </c>
      <c r="AZ661" s="1" t="s">
        <v>2997</v>
      </c>
      <c r="BA661" s="1" t="s">
        <v>1875</v>
      </c>
      <c r="BC661" s="1">
        <v>1</v>
      </c>
    </row>
    <row r="662" spans="1:55" ht="12.75" x14ac:dyDescent="0.2">
      <c r="A662" s="1">
        <v>660</v>
      </c>
      <c r="B662" s="1">
        <v>660</v>
      </c>
      <c r="C662" s="1">
        <v>660</v>
      </c>
      <c r="D662" s="1" t="s">
        <v>2</v>
      </c>
      <c r="J662" s="2">
        <v>33988</v>
      </c>
      <c r="K662" s="1">
        <v>6</v>
      </c>
      <c r="L662" s="1">
        <v>60</v>
      </c>
      <c r="M662" s="1">
        <v>10</v>
      </c>
      <c r="N662" s="1">
        <v>5</v>
      </c>
      <c r="O662" s="1" t="s">
        <v>105</v>
      </c>
      <c r="P662" s="1">
        <v>1</v>
      </c>
      <c r="U662" s="1">
        <v>1</v>
      </c>
      <c r="V662" s="1" t="s">
        <v>7</v>
      </c>
      <c r="X662" s="1" t="s">
        <v>58</v>
      </c>
      <c r="Z662" s="1" t="s">
        <v>418</v>
      </c>
      <c r="AB662" s="1">
        <v>3</v>
      </c>
      <c r="AC662" s="1" t="s">
        <v>2998</v>
      </c>
      <c r="AD662" s="1" t="s">
        <v>61</v>
      </c>
      <c r="AJ662" s="1" t="s">
        <v>34</v>
      </c>
      <c r="AO662" s="1" t="s">
        <v>62</v>
      </c>
      <c r="AQ662" s="1">
        <v>3</v>
      </c>
      <c r="AS662" s="1">
        <v>5</v>
      </c>
      <c r="AU662" s="1">
        <v>5</v>
      </c>
      <c r="AV662" s="1" t="s">
        <v>2999</v>
      </c>
      <c r="AW662" s="1" t="s">
        <v>77</v>
      </c>
      <c r="AY662" s="1">
        <v>7</v>
      </c>
      <c r="AZ662" s="1" t="s">
        <v>3000</v>
      </c>
      <c r="BA662" s="1" t="s">
        <v>3001</v>
      </c>
      <c r="BB662" s="1" t="s">
        <v>3002</v>
      </c>
      <c r="BC662" s="1">
        <v>1</v>
      </c>
    </row>
    <row r="663" spans="1:55" ht="12.75" x14ac:dyDescent="0.2">
      <c r="A663" s="1">
        <v>661</v>
      </c>
      <c r="B663" s="1">
        <v>661</v>
      </c>
      <c r="C663" s="1">
        <v>661</v>
      </c>
      <c r="D663" s="1" t="s">
        <v>2</v>
      </c>
      <c r="E663" s="1" t="s">
        <v>3</v>
      </c>
      <c r="H663" s="1" t="s">
        <v>6</v>
      </c>
      <c r="J663" s="2">
        <v>27306</v>
      </c>
      <c r="K663" s="1">
        <v>5</v>
      </c>
      <c r="L663" s="1">
        <v>0</v>
      </c>
      <c r="M663" s="1">
        <v>12</v>
      </c>
      <c r="N663" s="1">
        <v>30</v>
      </c>
      <c r="O663" s="1" t="s">
        <v>80</v>
      </c>
      <c r="P663" s="1">
        <v>1</v>
      </c>
      <c r="U663" s="1">
        <v>1</v>
      </c>
      <c r="V663" s="1" t="s">
        <v>82</v>
      </c>
      <c r="X663" s="1" t="s">
        <v>58</v>
      </c>
      <c r="Z663" s="1" t="s">
        <v>94</v>
      </c>
      <c r="AB663" s="1">
        <v>7</v>
      </c>
      <c r="AC663" s="1" t="s">
        <v>3003</v>
      </c>
      <c r="AD663" s="1" t="s">
        <v>86</v>
      </c>
      <c r="AG663" s="1" t="s">
        <v>31</v>
      </c>
      <c r="AH663" s="1" t="s">
        <v>32</v>
      </c>
      <c r="AN663" s="1" t="s">
        <v>2605</v>
      </c>
      <c r="AO663" s="1" t="s">
        <v>87</v>
      </c>
      <c r="AQ663" s="1">
        <v>6</v>
      </c>
      <c r="AS663" s="1">
        <v>6</v>
      </c>
      <c r="AU663" s="1">
        <v>20</v>
      </c>
      <c r="AV663" s="1" t="s">
        <v>3004</v>
      </c>
      <c r="AW663" s="1" t="s">
        <v>77</v>
      </c>
      <c r="AY663" s="1">
        <v>8</v>
      </c>
      <c r="AZ663" s="1" t="s">
        <v>3005</v>
      </c>
      <c r="BA663" s="1" t="s">
        <v>3006</v>
      </c>
      <c r="BB663" s="1" t="s">
        <v>3007</v>
      </c>
      <c r="BC663" s="1">
        <v>1</v>
      </c>
    </row>
    <row r="664" spans="1:55" ht="12.75" x14ac:dyDescent="0.2">
      <c r="A664" s="1">
        <v>662</v>
      </c>
      <c r="B664" s="1">
        <v>662</v>
      </c>
      <c r="C664" s="1">
        <v>662</v>
      </c>
      <c r="D664" s="1" t="s">
        <v>2</v>
      </c>
      <c r="H664" s="1" t="s">
        <v>6</v>
      </c>
      <c r="J664" s="2">
        <v>30768</v>
      </c>
      <c r="K664" s="1">
        <v>5</v>
      </c>
      <c r="L664" s="1">
        <v>10</v>
      </c>
      <c r="M664" s="1">
        <v>16</v>
      </c>
      <c r="N664" s="1">
        <v>4</v>
      </c>
      <c r="O664" s="1" t="s">
        <v>54</v>
      </c>
      <c r="P664" s="1">
        <v>1</v>
      </c>
      <c r="U664" s="1">
        <v>1</v>
      </c>
      <c r="V664" s="1" t="s">
        <v>213</v>
      </c>
      <c r="X664" s="1" t="s">
        <v>83</v>
      </c>
      <c r="Z664" s="1" t="s">
        <v>571</v>
      </c>
      <c r="AB664" s="1">
        <v>9</v>
      </c>
      <c r="AC664" s="1" t="s">
        <v>2600</v>
      </c>
      <c r="AD664" s="1" t="s">
        <v>86</v>
      </c>
      <c r="AJ664" s="1" t="s">
        <v>34</v>
      </c>
      <c r="AO664" s="1" t="s">
        <v>62</v>
      </c>
      <c r="AR664" s="1">
        <v>12</v>
      </c>
      <c r="AT664" s="1">
        <v>8</v>
      </c>
      <c r="AU664" s="1">
        <v>15</v>
      </c>
      <c r="AV664" s="1" t="s">
        <v>3008</v>
      </c>
      <c r="AX664" s="1" t="s">
        <v>3009</v>
      </c>
      <c r="AY664" s="1">
        <v>10</v>
      </c>
      <c r="AZ664" s="1" t="s">
        <v>3010</v>
      </c>
      <c r="BA664" s="1" t="s">
        <v>3011</v>
      </c>
      <c r="BB664" s="1" t="s">
        <v>3012</v>
      </c>
      <c r="BC664" s="1">
        <v>1</v>
      </c>
    </row>
    <row r="665" spans="1:55" ht="12.75" x14ac:dyDescent="0.2">
      <c r="A665" s="1">
        <v>663</v>
      </c>
      <c r="B665" s="1">
        <v>663</v>
      </c>
      <c r="C665" s="1">
        <v>663</v>
      </c>
      <c r="H665" s="1" t="s">
        <v>6</v>
      </c>
      <c r="J665" s="2">
        <v>32521</v>
      </c>
      <c r="K665" s="1">
        <v>6</v>
      </c>
      <c r="L665" s="1">
        <v>45</v>
      </c>
      <c r="M665" s="1">
        <v>10</v>
      </c>
      <c r="N665" s="1">
        <v>15</v>
      </c>
      <c r="O665" s="1" t="s">
        <v>189</v>
      </c>
      <c r="P665" s="1">
        <v>1</v>
      </c>
      <c r="U665" s="1">
        <v>1</v>
      </c>
      <c r="V665" s="1" t="s">
        <v>213</v>
      </c>
      <c r="X665" s="1" t="s">
        <v>83</v>
      </c>
      <c r="Z665" s="1" t="s">
        <v>94</v>
      </c>
      <c r="AB665" s="1">
        <v>5</v>
      </c>
      <c r="AC665" s="1" t="s">
        <v>3013</v>
      </c>
      <c r="AD665" s="1" t="s">
        <v>61</v>
      </c>
      <c r="AH665" s="1" t="s">
        <v>32</v>
      </c>
      <c r="AO665" s="1" t="s">
        <v>75</v>
      </c>
      <c r="AQ665" s="1">
        <v>6</v>
      </c>
      <c r="AS665" s="1">
        <v>1</v>
      </c>
      <c r="AU665" s="1">
        <v>10</v>
      </c>
      <c r="AV665" s="1" t="s">
        <v>204</v>
      </c>
      <c r="AW665" s="1" t="s">
        <v>77</v>
      </c>
      <c r="AY665" s="1">
        <v>10</v>
      </c>
      <c r="AZ665" s="1" t="s">
        <v>204</v>
      </c>
      <c r="BA665" s="1" t="s">
        <v>3014</v>
      </c>
      <c r="BB665" s="1" t="s">
        <v>204</v>
      </c>
      <c r="BC665" s="1">
        <v>0</v>
      </c>
    </row>
    <row r="666" spans="1:55" ht="12.75" x14ac:dyDescent="0.2">
      <c r="A666" s="1">
        <v>664</v>
      </c>
      <c r="B666" s="1">
        <v>664</v>
      </c>
      <c r="C666" s="1">
        <v>664</v>
      </c>
      <c r="H666" s="1" t="s">
        <v>6</v>
      </c>
      <c r="J666" s="2">
        <v>28856</v>
      </c>
      <c r="K666" s="1">
        <v>8</v>
      </c>
      <c r="L666" s="1">
        <v>30</v>
      </c>
      <c r="M666" s="1">
        <v>14</v>
      </c>
      <c r="N666" s="1">
        <v>3</v>
      </c>
      <c r="O666" s="1" t="s">
        <v>69</v>
      </c>
      <c r="P666" s="1">
        <v>0</v>
      </c>
      <c r="Q666" s="1" t="s">
        <v>100</v>
      </c>
      <c r="S666" s="1" t="s">
        <v>101</v>
      </c>
      <c r="U666" s="1">
        <v>1</v>
      </c>
      <c r="V666" s="1" t="s">
        <v>7</v>
      </c>
      <c r="X666" s="1" t="s">
        <v>93</v>
      </c>
      <c r="Z666" s="1" t="s">
        <v>108</v>
      </c>
      <c r="AB666" s="1">
        <v>13</v>
      </c>
      <c r="AD666" s="1" t="s">
        <v>61</v>
      </c>
      <c r="AJ666" s="1" t="s">
        <v>34</v>
      </c>
      <c r="AO666" s="1" t="s">
        <v>75</v>
      </c>
      <c r="AR666" s="1" t="s">
        <v>932</v>
      </c>
      <c r="AS666" s="1">
        <v>1</v>
      </c>
      <c r="AU666" s="1">
        <v>3</v>
      </c>
      <c r="AV666" s="1" t="s">
        <v>1572</v>
      </c>
      <c r="AW666" s="1" t="s">
        <v>66</v>
      </c>
      <c r="AY666" s="1">
        <v>9</v>
      </c>
      <c r="AZ666" s="1" t="s">
        <v>3015</v>
      </c>
      <c r="BA666" s="1" t="s">
        <v>36</v>
      </c>
      <c r="BB666" s="1" t="s">
        <v>3016</v>
      </c>
      <c r="BC666" s="1">
        <v>0</v>
      </c>
    </row>
    <row r="667" spans="1:55" ht="12.75" x14ac:dyDescent="0.2">
      <c r="A667" s="1">
        <v>665</v>
      </c>
      <c r="B667" s="1">
        <v>665</v>
      </c>
      <c r="C667" s="1">
        <v>665</v>
      </c>
      <c r="G667" s="1" t="s">
        <v>5</v>
      </c>
      <c r="J667" s="2">
        <v>35001</v>
      </c>
      <c r="K667" s="1">
        <v>6</v>
      </c>
      <c r="L667" s="1">
        <v>30</v>
      </c>
      <c r="M667" s="1">
        <v>12</v>
      </c>
      <c r="N667" s="1">
        <v>5</v>
      </c>
      <c r="O667" s="1" t="s">
        <v>189</v>
      </c>
      <c r="P667" s="1">
        <v>1</v>
      </c>
      <c r="U667" s="1">
        <v>0</v>
      </c>
      <c r="AD667" s="1" t="s">
        <v>61</v>
      </c>
      <c r="AH667" s="1" t="s">
        <v>32</v>
      </c>
      <c r="AO667" s="1" t="s">
        <v>87</v>
      </c>
      <c r="AQ667" s="1">
        <v>4</v>
      </c>
      <c r="AS667" s="1">
        <v>6</v>
      </c>
      <c r="AU667" s="1">
        <v>4</v>
      </c>
      <c r="AV667" s="1" t="s">
        <v>3017</v>
      </c>
      <c r="AW667" s="1" t="s">
        <v>77</v>
      </c>
      <c r="AY667" s="1">
        <v>10</v>
      </c>
      <c r="AZ667" s="1" t="s">
        <v>3018</v>
      </c>
      <c r="BA667" s="1" t="s">
        <v>3019</v>
      </c>
      <c r="BB667" s="1" t="s">
        <v>3020</v>
      </c>
      <c r="BC667" s="1">
        <v>1</v>
      </c>
    </row>
    <row r="668" spans="1:55" ht="12.75" x14ac:dyDescent="0.2">
      <c r="A668" s="1">
        <v>666</v>
      </c>
      <c r="B668" s="1">
        <v>666</v>
      </c>
      <c r="C668" s="1">
        <v>666</v>
      </c>
      <c r="D668" s="1" t="s">
        <v>2</v>
      </c>
      <c r="G668" s="1" t="s">
        <v>5</v>
      </c>
      <c r="J668" s="2">
        <v>27793</v>
      </c>
      <c r="K668" s="1">
        <v>6</v>
      </c>
      <c r="L668" s="1">
        <v>120</v>
      </c>
      <c r="M668" s="1">
        <v>12</v>
      </c>
      <c r="N668" s="1">
        <v>8</v>
      </c>
      <c r="O668" s="1" t="s">
        <v>69</v>
      </c>
      <c r="P668" s="1">
        <v>1</v>
      </c>
      <c r="U668" s="1">
        <v>1</v>
      </c>
      <c r="V668" s="1" t="s">
        <v>57</v>
      </c>
      <c r="X668" s="1" t="s">
        <v>58</v>
      </c>
      <c r="Z668" s="1" t="s">
        <v>272</v>
      </c>
      <c r="AB668" s="1">
        <v>15</v>
      </c>
      <c r="AC668" s="1" t="s">
        <v>3021</v>
      </c>
      <c r="AD668" s="1" t="s">
        <v>61</v>
      </c>
      <c r="AJ668" s="1" t="s">
        <v>34</v>
      </c>
      <c r="AO668" s="1" t="s">
        <v>75</v>
      </c>
      <c r="AQ668" s="1">
        <v>6</v>
      </c>
      <c r="AS668" s="1">
        <v>3</v>
      </c>
      <c r="AU668" s="1">
        <v>8</v>
      </c>
      <c r="AV668" s="1" t="s">
        <v>3022</v>
      </c>
      <c r="AX668" s="1" t="s">
        <v>3023</v>
      </c>
      <c r="AY668" s="1">
        <v>10</v>
      </c>
      <c r="AZ668" s="1" t="s">
        <v>3024</v>
      </c>
      <c r="BA668" s="1" t="s">
        <v>3025</v>
      </c>
      <c r="BB668" s="1" t="s">
        <v>3026</v>
      </c>
      <c r="BC668" s="1">
        <v>1</v>
      </c>
    </row>
    <row r="669" spans="1:55" ht="12.75" x14ac:dyDescent="0.2">
      <c r="A669" s="1">
        <v>667</v>
      </c>
      <c r="B669" s="1">
        <v>667</v>
      </c>
      <c r="C669" s="1">
        <v>667</v>
      </c>
      <c r="E669" s="1" t="s">
        <v>3</v>
      </c>
      <c r="J669" s="2">
        <v>35320</v>
      </c>
      <c r="K669" s="1">
        <v>6</v>
      </c>
      <c r="L669" s="1">
        <v>100</v>
      </c>
      <c r="M669" s="1">
        <v>14</v>
      </c>
      <c r="N669" s="1">
        <v>6</v>
      </c>
      <c r="O669" s="1" t="s">
        <v>225</v>
      </c>
      <c r="P669" s="1">
        <v>1</v>
      </c>
      <c r="U669" s="1">
        <v>1</v>
      </c>
      <c r="V669" s="1" t="s">
        <v>143</v>
      </c>
      <c r="X669" s="1" t="s">
        <v>349</v>
      </c>
      <c r="Z669" s="1" t="s">
        <v>231</v>
      </c>
      <c r="AB669" s="1">
        <v>0</v>
      </c>
      <c r="AC669" s="1" t="s">
        <v>3027</v>
      </c>
      <c r="AD669" s="1" t="s">
        <v>61</v>
      </c>
      <c r="AG669" s="1" t="s">
        <v>31</v>
      </c>
      <c r="AO669" s="1" t="s">
        <v>75</v>
      </c>
      <c r="AQ669" s="1">
        <v>6</v>
      </c>
      <c r="AS669" s="1">
        <v>6</v>
      </c>
      <c r="AU669" s="1">
        <v>80</v>
      </c>
      <c r="AV669" s="1" t="s">
        <v>3028</v>
      </c>
      <c r="AW669" s="1" t="s">
        <v>77</v>
      </c>
      <c r="AY669" s="1">
        <v>9</v>
      </c>
      <c r="AZ669" s="1" t="s">
        <v>3029</v>
      </c>
      <c r="BA669" s="1" t="s">
        <v>3030</v>
      </c>
      <c r="BB669" s="1" t="s">
        <v>1390</v>
      </c>
      <c r="BC669" s="1">
        <v>0</v>
      </c>
    </row>
    <row r="670" spans="1:55" ht="12.75" x14ac:dyDescent="0.2">
      <c r="A670" s="1">
        <v>668</v>
      </c>
      <c r="B670" s="1">
        <v>668</v>
      </c>
      <c r="C670" s="1">
        <v>668</v>
      </c>
      <c r="H670" s="1" t="s">
        <v>6</v>
      </c>
      <c r="J670" s="2">
        <v>32021</v>
      </c>
      <c r="K670" s="1">
        <v>6</v>
      </c>
      <c r="L670" s="1">
        <v>600</v>
      </c>
      <c r="M670" s="1">
        <v>6</v>
      </c>
      <c r="N670" s="1">
        <v>20</v>
      </c>
      <c r="O670" s="1" t="s">
        <v>335</v>
      </c>
      <c r="P670" s="1">
        <v>1</v>
      </c>
      <c r="U670" s="1">
        <v>1</v>
      </c>
      <c r="V670" s="1" t="s">
        <v>92</v>
      </c>
      <c r="X670" s="1" t="s">
        <v>113</v>
      </c>
      <c r="Z670" s="1" t="s">
        <v>310</v>
      </c>
      <c r="AB670" s="1">
        <v>7</v>
      </c>
      <c r="AC670" s="1" t="s">
        <v>3031</v>
      </c>
      <c r="AD670" s="1" t="s">
        <v>86</v>
      </c>
      <c r="AH670" s="1" t="s">
        <v>32</v>
      </c>
      <c r="AO670" s="1" t="s">
        <v>75</v>
      </c>
      <c r="AQ670" s="1">
        <v>6</v>
      </c>
      <c r="AS670" s="1">
        <v>6</v>
      </c>
      <c r="AU670" s="1">
        <v>10</v>
      </c>
      <c r="AV670" s="1" t="s">
        <v>3032</v>
      </c>
      <c r="AW670" s="1" t="s">
        <v>66</v>
      </c>
      <c r="AY670" s="1">
        <v>8</v>
      </c>
      <c r="AZ670" s="1" t="s">
        <v>3033</v>
      </c>
      <c r="BA670" s="1" t="s">
        <v>3034</v>
      </c>
      <c r="BB670" s="1" t="s">
        <v>141</v>
      </c>
      <c r="BC670" s="1">
        <v>1</v>
      </c>
    </row>
    <row r="671" spans="1:55" ht="12.75" x14ac:dyDescent="0.2">
      <c r="A671" s="1">
        <v>669</v>
      </c>
      <c r="B671" s="1">
        <v>669</v>
      </c>
      <c r="C671" s="1">
        <v>669</v>
      </c>
      <c r="E671" s="1" t="s">
        <v>3</v>
      </c>
      <c r="H671" s="1" t="s">
        <v>6</v>
      </c>
      <c r="J671" s="2">
        <v>30011</v>
      </c>
      <c r="K671" s="1">
        <v>7</v>
      </c>
      <c r="L671" s="1">
        <v>2</v>
      </c>
      <c r="M671" s="1">
        <v>10</v>
      </c>
      <c r="N671" s="1">
        <v>30</v>
      </c>
      <c r="O671" s="1" t="s">
        <v>135</v>
      </c>
      <c r="P671" s="1">
        <v>1</v>
      </c>
      <c r="U671" s="1">
        <v>1</v>
      </c>
      <c r="V671" s="1" t="s">
        <v>171</v>
      </c>
      <c r="Y671" s="1" t="s">
        <v>3035</v>
      </c>
      <c r="AA671" s="1" t="s">
        <v>496</v>
      </c>
      <c r="AB671" s="1">
        <v>3</v>
      </c>
      <c r="AC671" s="1" t="s">
        <v>3036</v>
      </c>
      <c r="AD671" s="1" t="s">
        <v>86</v>
      </c>
      <c r="AI671" s="1" t="s">
        <v>33</v>
      </c>
      <c r="AO671" s="1" t="s">
        <v>75</v>
      </c>
      <c r="AQ671" s="1">
        <v>3</v>
      </c>
      <c r="AS671" s="1">
        <v>6</v>
      </c>
      <c r="AU671" s="1">
        <v>20</v>
      </c>
      <c r="AV671" s="1" t="s">
        <v>3037</v>
      </c>
      <c r="AW671" s="1" t="s">
        <v>77</v>
      </c>
      <c r="AY671" s="1">
        <v>7</v>
      </c>
      <c r="AZ671" s="1" t="s">
        <v>3038</v>
      </c>
      <c r="BA671" s="1" t="s">
        <v>1236</v>
      </c>
      <c r="BC671" s="1">
        <v>1</v>
      </c>
    </row>
    <row r="672" spans="1:55" ht="12.75" x14ac:dyDescent="0.2">
      <c r="A672" s="1">
        <v>670</v>
      </c>
      <c r="B672" s="1">
        <v>670</v>
      </c>
      <c r="C672" s="1">
        <v>670</v>
      </c>
      <c r="D672" s="1" t="s">
        <v>2</v>
      </c>
      <c r="E672" s="1" t="s">
        <v>3</v>
      </c>
      <c r="K672" s="1">
        <v>7</v>
      </c>
      <c r="L672" s="1">
        <v>40</v>
      </c>
      <c r="M672" s="1">
        <v>9</v>
      </c>
      <c r="N672" s="1">
        <v>6</v>
      </c>
      <c r="O672" s="1" t="s">
        <v>105</v>
      </c>
      <c r="P672" s="1">
        <v>1</v>
      </c>
      <c r="U672" s="1">
        <v>1</v>
      </c>
      <c r="V672" s="1" t="s">
        <v>143</v>
      </c>
      <c r="X672" s="1" t="s">
        <v>58</v>
      </c>
      <c r="Z672" s="1" t="s">
        <v>84</v>
      </c>
      <c r="AB672" s="1">
        <v>7</v>
      </c>
      <c r="AC672" s="1" t="s">
        <v>3039</v>
      </c>
      <c r="AD672" s="1" t="s">
        <v>86</v>
      </c>
      <c r="AH672" s="1" t="s">
        <v>32</v>
      </c>
      <c r="AJ672" s="1" t="s">
        <v>34</v>
      </c>
      <c r="AO672" s="1" t="s">
        <v>552</v>
      </c>
      <c r="AQ672" s="1">
        <v>4</v>
      </c>
      <c r="AS672" s="1">
        <v>5</v>
      </c>
      <c r="AU672" s="1">
        <v>8</v>
      </c>
      <c r="AV672" s="1" t="s">
        <v>3040</v>
      </c>
      <c r="AX672" s="1" t="s">
        <v>3041</v>
      </c>
      <c r="AY672" s="1">
        <v>9</v>
      </c>
      <c r="AZ672" s="1" t="s">
        <v>141</v>
      </c>
      <c r="BA672" s="1" t="s">
        <v>141</v>
      </c>
      <c r="BB672" s="1" t="s">
        <v>141</v>
      </c>
      <c r="BC672" s="1">
        <v>0</v>
      </c>
    </row>
    <row r="673" spans="1:55" ht="12.75" x14ac:dyDescent="0.2">
      <c r="A673" s="1">
        <v>671</v>
      </c>
      <c r="B673" s="1">
        <v>671</v>
      </c>
      <c r="C673" s="1">
        <v>671</v>
      </c>
      <c r="E673" s="1" t="s">
        <v>3</v>
      </c>
      <c r="H673" s="1" t="s">
        <v>6</v>
      </c>
      <c r="J673" s="2">
        <v>31907</v>
      </c>
      <c r="K673" s="1">
        <v>7</v>
      </c>
      <c r="L673" s="1">
        <v>150</v>
      </c>
      <c r="M673" s="1">
        <v>12</v>
      </c>
      <c r="N673" s="1">
        <v>12</v>
      </c>
      <c r="O673" s="1" t="s">
        <v>80</v>
      </c>
      <c r="P673" s="1">
        <v>0</v>
      </c>
      <c r="Q673" s="1" t="s">
        <v>100</v>
      </c>
      <c r="S673" s="1" t="s">
        <v>106</v>
      </c>
      <c r="U673" s="1">
        <v>1</v>
      </c>
      <c r="V673" s="1" t="s">
        <v>92</v>
      </c>
      <c r="X673" s="1" t="s">
        <v>83</v>
      </c>
      <c r="Z673" s="1" t="s">
        <v>94</v>
      </c>
      <c r="AB673" s="1">
        <v>3</v>
      </c>
      <c r="AC673" s="1" t="s">
        <v>606</v>
      </c>
      <c r="AD673" s="1" t="s">
        <v>86</v>
      </c>
      <c r="AG673" s="1" t="s">
        <v>31</v>
      </c>
      <c r="AO673" s="1" t="s">
        <v>87</v>
      </c>
      <c r="AR673" s="1">
        <v>20</v>
      </c>
      <c r="AS673" s="1">
        <v>5</v>
      </c>
      <c r="AU673" s="1">
        <v>20</v>
      </c>
      <c r="AV673" s="1" t="s">
        <v>3042</v>
      </c>
      <c r="AX673" s="1" t="s">
        <v>1325</v>
      </c>
      <c r="AY673" s="1">
        <v>8</v>
      </c>
      <c r="AZ673" s="1" t="s">
        <v>3043</v>
      </c>
      <c r="BA673" s="1" t="s">
        <v>3044</v>
      </c>
      <c r="BB673" s="1" t="s">
        <v>3045</v>
      </c>
      <c r="BC673" s="1">
        <v>0</v>
      </c>
    </row>
    <row r="674" spans="1:55" ht="12.75" x14ac:dyDescent="0.2">
      <c r="A674" s="1">
        <v>672</v>
      </c>
      <c r="B674" s="1">
        <v>672</v>
      </c>
      <c r="C674" s="1">
        <v>672</v>
      </c>
      <c r="E674" s="1" t="s">
        <v>3</v>
      </c>
      <c r="F674" s="1" t="s">
        <v>4</v>
      </c>
      <c r="J674" s="2">
        <v>33710</v>
      </c>
      <c r="K674" s="1">
        <v>8</v>
      </c>
      <c r="L674" s="1">
        <v>100</v>
      </c>
      <c r="M674" s="1">
        <v>12</v>
      </c>
      <c r="N674" s="1">
        <v>4</v>
      </c>
      <c r="O674" s="1" t="s">
        <v>135</v>
      </c>
      <c r="P674" s="1">
        <v>1</v>
      </c>
      <c r="U674" s="1">
        <v>1</v>
      </c>
      <c r="V674" s="1" t="s">
        <v>213</v>
      </c>
      <c r="X674" s="1" t="s">
        <v>83</v>
      </c>
      <c r="Z674" s="1" t="s">
        <v>94</v>
      </c>
      <c r="AB674" s="1">
        <v>8</v>
      </c>
      <c r="AC674" s="1" t="s">
        <v>3046</v>
      </c>
      <c r="AD674" s="1" t="s">
        <v>86</v>
      </c>
      <c r="AI674" s="1" t="s">
        <v>33</v>
      </c>
      <c r="AO674" s="1" t="s">
        <v>62</v>
      </c>
      <c r="AQ674" s="1">
        <v>5</v>
      </c>
      <c r="AS674" s="1">
        <v>6</v>
      </c>
      <c r="AU674" s="1">
        <v>6</v>
      </c>
      <c r="AV674" s="1" t="s">
        <v>3047</v>
      </c>
      <c r="AW674" s="1" t="s">
        <v>77</v>
      </c>
      <c r="AY674" s="1">
        <v>9</v>
      </c>
      <c r="AZ674" s="1" t="s">
        <v>3048</v>
      </c>
      <c r="BA674" s="1" t="s">
        <v>3049</v>
      </c>
      <c r="BB674" s="1" t="s">
        <v>3050</v>
      </c>
      <c r="BC674" s="1">
        <v>1</v>
      </c>
    </row>
    <row r="675" spans="1:55" ht="12.75" x14ac:dyDescent="0.2">
      <c r="A675" s="1">
        <v>673</v>
      </c>
      <c r="B675" s="1">
        <v>673</v>
      </c>
      <c r="C675" s="1">
        <v>673</v>
      </c>
      <c r="D675" s="1" t="s">
        <v>2</v>
      </c>
      <c r="E675" s="1" t="s">
        <v>3</v>
      </c>
      <c r="H675" s="1" t="s">
        <v>6</v>
      </c>
      <c r="J675" s="2">
        <v>33000</v>
      </c>
      <c r="K675" s="1">
        <v>7</v>
      </c>
      <c r="L675" s="1">
        <v>140</v>
      </c>
      <c r="M675" s="1">
        <v>14</v>
      </c>
      <c r="N675" s="1">
        <v>30</v>
      </c>
      <c r="O675" s="1" t="s">
        <v>69</v>
      </c>
      <c r="P675" s="1">
        <v>1</v>
      </c>
      <c r="U675" s="1">
        <v>0</v>
      </c>
      <c r="AD675" s="1" t="s">
        <v>86</v>
      </c>
      <c r="AH675" s="1" t="s">
        <v>32</v>
      </c>
      <c r="AL675" s="1" t="s">
        <v>36</v>
      </c>
      <c r="AO675" s="1" t="s">
        <v>62</v>
      </c>
      <c r="AQ675" s="1">
        <v>6</v>
      </c>
      <c r="AT675" s="1">
        <v>13</v>
      </c>
      <c r="AU675" s="1">
        <v>20</v>
      </c>
      <c r="AV675" s="1" t="s">
        <v>3051</v>
      </c>
      <c r="AW675" s="1" t="s">
        <v>77</v>
      </c>
      <c r="AY675" s="1">
        <v>9</v>
      </c>
      <c r="AZ675" s="1" t="s">
        <v>3052</v>
      </c>
      <c r="BA675" s="1" t="s">
        <v>3053</v>
      </c>
      <c r="BB675" s="1" t="s">
        <v>3054</v>
      </c>
      <c r="BC675" s="1">
        <v>1</v>
      </c>
    </row>
    <row r="676" spans="1:55" ht="12.75" x14ac:dyDescent="0.2">
      <c r="A676" s="1">
        <v>674</v>
      </c>
      <c r="B676" s="1">
        <v>674</v>
      </c>
      <c r="C676" s="1">
        <v>674</v>
      </c>
      <c r="D676" s="1" t="s">
        <v>2</v>
      </c>
      <c r="H676" s="1" t="s">
        <v>6</v>
      </c>
      <c r="J676" s="2">
        <v>32513</v>
      </c>
      <c r="K676" s="1">
        <v>6</v>
      </c>
      <c r="L676" s="1">
        <v>45</v>
      </c>
      <c r="M676" s="1">
        <v>10</v>
      </c>
      <c r="N676" s="1">
        <v>1</v>
      </c>
      <c r="O676" s="1" t="s">
        <v>189</v>
      </c>
      <c r="P676" s="1">
        <v>0</v>
      </c>
      <c r="Q676" s="1" t="s">
        <v>70</v>
      </c>
      <c r="S676" s="1" t="s">
        <v>106</v>
      </c>
      <c r="U676" s="1">
        <v>1</v>
      </c>
      <c r="V676" s="1" t="s">
        <v>72</v>
      </c>
      <c r="X676" s="1" t="s">
        <v>113</v>
      </c>
      <c r="Z676" s="1" t="s">
        <v>59</v>
      </c>
      <c r="AB676" s="1">
        <v>5</v>
      </c>
      <c r="AC676" s="1" t="s">
        <v>3055</v>
      </c>
      <c r="AD676" s="1" t="s">
        <v>61</v>
      </c>
      <c r="AG676" s="1" t="s">
        <v>31</v>
      </c>
      <c r="AO676" s="1" t="s">
        <v>75</v>
      </c>
      <c r="AR676" s="1">
        <v>10</v>
      </c>
      <c r="AT676" s="1">
        <v>20</v>
      </c>
      <c r="AU676" s="1">
        <v>10</v>
      </c>
      <c r="AV676" s="1" t="s">
        <v>3056</v>
      </c>
      <c r="AW676" s="1" t="s">
        <v>376</v>
      </c>
      <c r="AY676" s="1">
        <v>8</v>
      </c>
      <c r="AZ676" s="1" t="s">
        <v>3057</v>
      </c>
      <c r="BA676" s="1" t="s">
        <v>3058</v>
      </c>
      <c r="BB676" s="1" t="s">
        <v>3057</v>
      </c>
      <c r="BC676" s="1">
        <v>0</v>
      </c>
    </row>
    <row r="677" spans="1:55" ht="12.75" x14ac:dyDescent="0.2">
      <c r="A677" s="1">
        <v>675</v>
      </c>
      <c r="B677" s="1">
        <v>675</v>
      </c>
      <c r="C677" s="1">
        <v>675</v>
      </c>
      <c r="E677" s="1" t="s">
        <v>3</v>
      </c>
      <c r="H677" s="1" t="s">
        <v>6</v>
      </c>
      <c r="J677" s="2">
        <v>32663</v>
      </c>
      <c r="K677" s="1">
        <v>6</v>
      </c>
      <c r="L677" s="1">
        <v>120</v>
      </c>
      <c r="M677" s="1">
        <v>12</v>
      </c>
      <c r="N677" s="1">
        <v>10</v>
      </c>
      <c r="O677" s="1" t="s">
        <v>123</v>
      </c>
      <c r="P677" s="1">
        <v>1</v>
      </c>
      <c r="U677" s="1">
        <v>1</v>
      </c>
      <c r="V677" s="1" t="s">
        <v>148</v>
      </c>
      <c r="X677" s="1" t="s">
        <v>83</v>
      </c>
      <c r="Z677" s="1" t="s">
        <v>94</v>
      </c>
      <c r="AB677" s="1">
        <v>1</v>
      </c>
      <c r="AC677" s="1" t="s">
        <v>3059</v>
      </c>
      <c r="AD677" s="1" t="s">
        <v>86</v>
      </c>
      <c r="AJ677" s="1" t="s">
        <v>34</v>
      </c>
      <c r="AO677" s="1" t="s">
        <v>62</v>
      </c>
      <c r="AQ677" s="1">
        <v>5</v>
      </c>
      <c r="AS677" s="1">
        <v>3</v>
      </c>
      <c r="AU677" s="1">
        <v>8</v>
      </c>
      <c r="AV677" s="1" t="s">
        <v>3060</v>
      </c>
      <c r="AW677" s="1" t="s">
        <v>77</v>
      </c>
      <c r="AY677" s="1">
        <v>8</v>
      </c>
      <c r="AZ677" s="1" t="s">
        <v>3061</v>
      </c>
      <c r="BA677" s="1" t="s">
        <v>3062</v>
      </c>
      <c r="BB677" s="1" t="s">
        <v>3063</v>
      </c>
      <c r="BC677" s="1">
        <v>1</v>
      </c>
    </row>
    <row r="678" spans="1:55" ht="12.75" x14ac:dyDescent="0.2">
      <c r="A678" s="1">
        <v>676</v>
      </c>
      <c r="B678" s="1">
        <v>676</v>
      </c>
      <c r="C678" s="1">
        <v>676</v>
      </c>
      <c r="D678" s="1" t="s">
        <v>2</v>
      </c>
      <c r="J678" s="2">
        <v>26873</v>
      </c>
      <c r="K678" s="1">
        <v>5</v>
      </c>
      <c r="L678" s="1">
        <v>120</v>
      </c>
      <c r="M678" s="1">
        <v>14</v>
      </c>
      <c r="N678" s="1">
        <v>6</v>
      </c>
      <c r="O678" s="1" t="s">
        <v>189</v>
      </c>
      <c r="P678" s="1">
        <v>1</v>
      </c>
      <c r="U678" s="1">
        <v>1</v>
      </c>
      <c r="V678" s="1" t="s">
        <v>213</v>
      </c>
      <c r="X678" s="1" t="s">
        <v>144</v>
      </c>
      <c r="Z678" s="1" t="s">
        <v>157</v>
      </c>
      <c r="AB678" s="1">
        <v>15</v>
      </c>
      <c r="AC678" s="1" t="s">
        <v>3064</v>
      </c>
      <c r="AD678" s="1" t="s">
        <v>61</v>
      </c>
      <c r="AM678" s="1" t="s">
        <v>37</v>
      </c>
      <c r="AW678" s="1" t="s">
        <v>77</v>
      </c>
      <c r="AY678" s="1">
        <v>10</v>
      </c>
      <c r="AZ678" s="1" t="s">
        <v>78</v>
      </c>
      <c r="BA678" s="1" t="s">
        <v>3065</v>
      </c>
      <c r="BB678" s="1" t="s">
        <v>3066</v>
      </c>
      <c r="BC678" s="1">
        <v>0</v>
      </c>
    </row>
    <row r="679" spans="1:55" ht="12.75" x14ac:dyDescent="0.2">
      <c r="A679" s="1">
        <v>677</v>
      </c>
      <c r="B679" s="1">
        <v>677</v>
      </c>
      <c r="C679" s="1">
        <v>677</v>
      </c>
      <c r="D679" s="1" t="s">
        <v>2</v>
      </c>
      <c r="J679" s="2">
        <v>30279</v>
      </c>
      <c r="K679" s="1">
        <v>8</v>
      </c>
      <c r="L679" s="1">
        <v>2</v>
      </c>
      <c r="M679" s="1">
        <v>8</v>
      </c>
      <c r="N679" s="1">
        <v>1</v>
      </c>
      <c r="O679" s="1" t="s">
        <v>80</v>
      </c>
      <c r="P679" s="1">
        <v>0</v>
      </c>
      <c r="Q679" s="1" t="s">
        <v>70</v>
      </c>
      <c r="S679" s="1" t="s">
        <v>71</v>
      </c>
      <c r="U679" s="1">
        <v>1</v>
      </c>
      <c r="V679" s="1" t="s">
        <v>32</v>
      </c>
      <c r="X679" s="1" t="s">
        <v>83</v>
      </c>
      <c r="Z679" s="1" t="s">
        <v>59</v>
      </c>
      <c r="AB679" s="1">
        <v>2</v>
      </c>
      <c r="AC679" s="1" t="s">
        <v>3067</v>
      </c>
      <c r="AD679" s="1" t="s">
        <v>86</v>
      </c>
      <c r="AJ679" s="1" t="s">
        <v>34</v>
      </c>
      <c r="AO679" s="1" t="s">
        <v>62</v>
      </c>
      <c r="AQ679" s="1">
        <v>6</v>
      </c>
      <c r="AS679" s="1">
        <v>3</v>
      </c>
      <c r="AU679" s="1">
        <v>3</v>
      </c>
      <c r="AV679" s="1" t="s">
        <v>3068</v>
      </c>
      <c r="AW679" s="1" t="s">
        <v>77</v>
      </c>
      <c r="AY679" s="1">
        <v>8</v>
      </c>
      <c r="AZ679" s="1" t="s">
        <v>3069</v>
      </c>
      <c r="BA679" s="1" t="s">
        <v>3070</v>
      </c>
      <c r="BB679" s="1" t="s">
        <v>3071</v>
      </c>
      <c r="BC679" s="1">
        <v>0</v>
      </c>
    </row>
    <row r="680" spans="1:55" ht="12.75" x14ac:dyDescent="0.2">
      <c r="A680" s="1">
        <v>678</v>
      </c>
      <c r="B680" s="1">
        <v>678</v>
      </c>
      <c r="C680" s="1">
        <v>678</v>
      </c>
      <c r="E680" s="1" t="s">
        <v>3</v>
      </c>
      <c r="J680" s="2">
        <v>32960</v>
      </c>
      <c r="K680" s="1">
        <v>7</v>
      </c>
      <c r="L680" s="1">
        <v>60</v>
      </c>
      <c r="M680" s="1">
        <v>7</v>
      </c>
      <c r="N680" s="1">
        <v>5</v>
      </c>
      <c r="O680" s="1" t="s">
        <v>225</v>
      </c>
      <c r="P680" s="1">
        <v>1</v>
      </c>
      <c r="U680" s="1">
        <v>1</v>
      </c>
      <c r="V680" s="1" t="s">
        <v>92</v>
      </c>
      <c r="X680" s="1" t="s">
        <v>83</v>
      </c>
      <c r="Z680" s="1" t="s">
        <v>94</v>
      </c>
      <c r="AB680" s="1">
        <v>2</v>
      </c>
      <c r="AC680" s="1" t="s">
        <v>1514</v>
      </c>
      <c r="AD680" s="1" t="s">
        <v>86</v>
      </c>
      <c r="AG680" s="1" t="s">
        <v>31</v>
      </c>
      <c r="AO680" s="1" t="s">
        <v>87</v>
      </c>
      <c r="AQ680" s="1">
        <v>3</v>
      </c>
      <c r="AS680" s="1">
        <v>5</v>
      </c>
      <c r="AU680" s="1">
        <v>168</v>
      </c>
      <c r="AV680" s="1" t="s">
        <v>3072</v>
      </c>
      <c r="AW680" s="1" t="s">
        <v>66</v>
      </c>
      <c r="AY680" s="1">
        <v>9</v>
      </c>
      <c r="AZ680" s="1" t="s">
        <v>3073</v>
      </c>
      <c r="BA680" s="1" t="s">
        <v>3074</v>
      </c>
      <c r="BB680" s="1" t="s">
        <v>3075</v>
      </c>
      <c r="BC680" s="1">
        <v>1</v>
      </c>
    </row>
    <row r="681" spans="1:55" ht="12.75" x14ac:dyDescent="0.2">
      <c r="A681" s="1">
        <v>679</v>
      </c>
      <c r="B681" s="1">
        <v>679</v>
      </c>
      <c r="C681" s="1">
        <v>679</v>
      </c>
      <c r="E681" s="1" t="s">
        <v>3</v>
      </c>
      <c r="H681" s="1" t="s">
        <v>6</v>
      </c>
      <c r="J681" s="2">
        <v>33896</v>
      </c>
      <c r="K681" s="1">
        <v>6</v>
      </c>
      <c r="L681" s="1">
        <v>60</v>
      </c>
      <c r="M681" s="1">
        <v>14</v>
      </c>
      <c r="N681" s="1">
        <v>4</v>
      </c>
      <c r="O681" s="1" t="s">
        <v>123</v>
      </c>
      <c r="P681" s="1">
        <v>0</v>
      </c>
      <c r="Q681" s="1" t="s">
        <v>55</v>
      </c>
      <c r="S681" s="1" t="s">
        <v>101</v>
      </c>
      <c r="U681" s="1">
        <v>1</v>
      </c>
      <c r="V681" s="1" t="s">
        <v>31</v>
      </c>
      <c r="Y681" s="1" t="s">
        <v>259</v>
      </c>
      <c r="AA681" s="1" t="s">
        <v>3076</v>
      </c>
      <c r="AB681" s="1">
        <v>3</v>
      </c>
      <c r="AC681" s="1" t="s">
        <v>3077</v>
      </c>
      <c r="AD681" s="1" t="s">
        <v>61</v>
      </c>
      <c r="AM681" s="1" t="s">
        <v>37</v>
      </c>
      <c r="AW681" s="1" t="s">
        <v>77</v>
      </c>
      <c r="AY681" s="1">
        <v>10</v>
      </c>
      <c r="AZ681" s="1" t="s">
        <v>3078</v>
      </c>
      <c r="BA681" s="1" t="s">
        <v>3079</v>
      </c>
      <c r="BB681" s="1" t="s">
        <v>3080</v>
      </c>
      <c r="BC681" s="1">
        <v>1</v>
      </c>
    </row>
    <row r="682" spans="1:55" ht="12.75" x14ac:dyDescent="0.2">
      <c r="A682" s="1">
        <v>680</v>
      </c>
      <c r="B682" s="1">
        <v>680</v>
      </c>
      <c r="C682" s="1">
        <v>680</v>
      </c>
      <c r="E682" s="1" t="s">
        <v>3</v>
      </c>
      <c r="H682" s="1" t="s">
        <v>6</v>
      </c>
      <c r="J682" s="2">
        <v>30214</v>
      </c>
      <c r="K682" s="1">
        <v>6</v>
      </c>
      <c r="L682" s="1">
        <v>30</v>
      </c>
      <c r="M682" s="1">
        <v>15</v>
      </c>
      <c r="N682" s="1">
        <v>16</v>
      </c>
      <c r="O682" s="1" t="s">
        <v>189</v>
      </c>
      <c r="P682" s="1">
        <v>1</v>
      </c>
      <c r="U682" s="1">
        <v>1</v>
      </c>
      <c r="V682" s="1" t="s">
        <v>406</v>
      </c>
      <c r="Y682" s="1" t="s">
        <v>601</v>
      </c>
      <c r="AA682" s="1" t="s">
        <v>3081</v>
      </c>
      <c r="AB682" s="1">
        <v>2</v>
      </c>
      <c r="AC682" s="1" t="s">
        <v>3082</v>
      </c>
      <c r="AD682" s="1" t="s">
        <v>86</v>
      </c>
      <c r="AM682" s="1" t="s">
        <v>37</v>
      </c>
      <c r="AW682" s="1" t="s">
        <v>77</v>
      </c>
      <c r="AY682" s="1">
        <v>10</v>
      </c>
      <c r="AZ682" s="1" t="s">
        <v>3083</v>
      </c>
      <c r="BA682" s="1" t="s">
        <v>3084</v>
      </c>
      <c r="BB682" s="1" t="s">
        <v>3085</v>
      </c>
      <c r="BC682" s="1">
        <v>1</v>
      </c>
    </row>
    <row r="683" spans="1:55" ht="12.75" x14ac:dyDescent="0.2">
      <c r="A683" s="1">
        <v>681</v>
      </c>
      <c r="B683" s="1">
        <v>681</v>
      </c>
      <c r="C683" s="1">
        <v>681</v>
      </c>
      <c r="D683" s="1" t="s">
        <v>2</v>
      </c>
      <c r="J683" s="2">
        <v>35051</v>
      </c>
      <c r="K683" s="1">
        <v>7</v>
      </c>
      <c r="L683" s="1">
        <v>10</v>
      </c>
      <c r="M683" s="1">
        <v>3</v>
      </c>
      <c r="N683" s="1">
        <v>4</v>
      </c>
      <c r="O683" s="1" t="s">
        <v>225</v>
      </c>
      <c r="P683" s="1">
        <v>1</v>
      </c>
      <c r="U683" s="1">
        <v>1</v>
      </c>
      <c r="V683" s="1" t="s">
        <v>213</v>
      </c>
      <c r="X683" s="1" t="s">
        <v>83</v>
      </c>
      <c r="Z683" s="1" t="s">
        <v>571</v>
      </c>
      <c r="AB683" s="1">
        <v>1</v>
      </c>
      <c r="AD683" s="1" t="s">
        <v>362</v>
      </c>
      <c r="AJ683" s="1" t="s">
        <v>34</v>
      </c>
      <c r="AO683" s="1" t="s">
        <v>62</v>
      </c>
      <c r="AQ683" s="1">
        <v>5</v>
      </c>
      <c r="AT683" s="1">
        <v>12</v>
      </c>
      <c r="AU683" s="1">
        <v>4</v>
      </c>
      <c r="AV683" s="1" t="s">
        <v>3086</v>
      </c>
      <c r="AW683" s="1" t="s">
        <v>77</v>
      </c>
      <c r="AY683" s="1">
        <v>10</v>
      </c>
      <c r="AZ683" s="1" t="s">
        <v>3087</v>
      </c>
      <c r="BC683" s="1">
        <v>1</v>
      </c>
    </row>
    <row r="684" spans="1:55" ht="12.75" x14ac:dyDescent="0.2">
      <c r="A684" s="1">
        <v>682</v>
      </c>
      <c r="B684" s="1">
        <v>682</v>
      </c>
      <c r="C684" s="1">
        <v>682</v>
      </c>
      <c r="D684" s="1" t="s">
        <v>2</v>
      </c>
      <c r="F684" s="1" t="s">
        <v>4</v>
      </c>
      <c r="G684" s="1" t="s">
        <v>5</v>
      </c>
      <c r="H684" s="1" t="s">
        <v>6</v>
      </c>
      <c r="J684" s="2">
        <v>35573</v>
      </c>
      <c r="K684" s="1">
        <v>10</v>
      </c>
      <c r="L684" s="1">
        <v>20</v>
      </c>
      <c r="M684" s="1">
        <v>10</v>
      </c>
      <c r="N684" s="1">
        <v>10</v>
      </c>
      <c r="O684" s="1" t="s">
        <v>80</v>
      </c>
      <c r="P684" s="1">
        <v>1</v>
      </c>
      <c r="U684" s="1">
        <v>0</v>
      </c>
      <c r="AD684" s="1" t="s">
        <v>162</v>
      </c>
      <c r="AJ684" s="1" t="s">
        <v>34</v>
      </c>
      <c r="AO684" s="1" t="s">
        <v>62</v>
      </c>
      <c r="AQ684" s="1">
        <v>6</v>
      </c>
      <c r="AS684" s="1">
        <v>6</v>
      </c>
      <c r="AU684" s="1">
        <v>30</v>
      </c>
      <c r="AV684" s="1" t="s">
        <v>3088</v>
      </c>
      <c r="AX684" s="1" t="s">
        <v>3089</v>
      </c>
      <c r="AY684" s="1">
        <v>10</v>
      </c>
      <c r="AZ684" s="1" t="s">
        <v>3090</v>
      </c>
      <c r="BA684" s="1" t="s">
        <v>3091</v>
      </c>
      <c r="BB684" s="1" t="s">
        <v>3092</v>
      </c>
      <c r="BC684" s="1">
        <v>1</v>
      </c>
    </row>
    <row r="685" spans="1:55" ht="12.75" x14ac:dyDescent="0.2">
      <c r="A685" s="1">
        <v>683</v>
      </c>
      <c r="B685" s="1">
        <v>683</v>
      </c>
      <c r="C685" s="1">
        <v>683</v>
      </c>
      <c r="G685" s="1" t="s">
        <v>5</v>
      </c>
      <c r="J685" s="2">
        <v>26938</v>
      </c>
      <c r="K685" s="1">
        <v>5</v>
      </c>
      <c r="L685" s="1">
        <v>120</v>
      </c>
      <c r="M685" s="1">
        <v>12</v>
      </c>
      <c r="N685" s="1">
        <v>60</v>
      </c>
      <c r="O685" s="1" t="s">
        <v>80</v>
      </c>
      <c r="P685" s="1">
        <v>0</v>
      </c>
      <c r="R685" s="1" t="s">
        <v>37</v>
      </c>
      <c r="S685" s="1" t="s">
        <v>106</v>
      </c>
      <c r="U685" s="1">
        <v>1</v>
      </c>
      <c r="V685" s="1" t="s">
        <v>213</v>
      </c>
      <c r="X685" s="1" t="s">
        <v>113</v>
      </c>
      <c r="Z685" s="1" t="s">
        <v>355</v>
      </c>
      <c r="AB685" s="1">
        <v>15</v>
      </c>
      <c r="AD685" s="1" t="s">
        <v>86</v>
      </c>
      <c r="AJ685" s="1" t="s">
        <v>34</v>
      </c>
      <c r="AO685" s="1" t="s">
        <v>163</v>
      </c>
      <c r="AQ685" s="1">
        <v>6</v>
      </c>
      <c r="AS685" s="1">
        <v>6</v>
      </c>
      <c r="AU685" s="1">
        <v>15</v>
      </c>
      <c r="AV685" s="1" t="s">
        <v>78</v>
      </c>
      <c r="AW685" s="1" t="s">
        <v>77</v>
      </c>
      <c r="AY685" s="1">
        <v>5</v>
      </c>
      <c r="AZ685" s="1" t="s">
        <v>3093</v>
      </c>
      <c r="BA685" s="1" t="s">
        <v>37</v>
      </c>
      <c r="BB685" s="1" t="s">
        <v>37</v>
      </c>
      <c r="BC685" s="1">
        <v>0</v>
      </c>
    </row>
    <row r="686" spans="1:55" ht="12.75" x14ac:dyDescent="0.2">
      <c r="A686" s="1">
        <v>684</v>
      </c>
      <c r="B686" s="1">
        <v>684</v>
      </c>
      <c r="C686" s="1">
        <v>684</v>
      </c>
      <c r="H686" s="1" t="s">
        <v>6</v>
      </c>
      <c r="J686" s="2">
        <v>28137</v>
      </c>
      <c r="K686" s="1">
        <v>7</v>
      </c>
      <c r="L686" s="1">
        <v>120</v>
      </c>
      <c r="M686" s="1">
        <v>6</v>
      </c>
      <c r="N686" s="1">
        <v>3</v>
      </c>
      <c r="O686" s="1" t="s">
        <v>335</v>
      </c>
      <c r="P686" s="1">
        <v>0</v>
      </c>
      <c r="Q686" s="1" t="s">
        <v>55</v>
      </c>
      <c r="S686" s="1" t="s">
        <v>101</v>
      </c>
      <c r="U686" s="1">
        <v>1</v>
      </c>
      <c r="V686" s="1" t="s">
        <v>213</v>
      </c>
      <c r="X686" s="1" t="s">
        <v>93</v>
      </c>
      <c r="Z686" s="1" t="s">
        <v>94</v>
      </c>
      <c r="AB686" s="1">
        <v>17</v>
      </c>
      <c r="AC686" s="1" t="s">
        <v>3094</v>
      </c>
      <c r="AD686" s="1" t="s">
        <v>61</v>
      </c>
      <c r="AJ686" s="1" t="s">
        <v>34</v>
      </c>
      <c r="AO686" s="1" t="s">
        <v>75</v>
      </c>
      <c r="AQ686" s="1">
        <v>6</v>
      </c>
      <c r="AS686" s="1">
        <v>3</v>
      </c>
      <c r="AU686" s="1">
        <v>10</v>
      </c>
      <c r="AV686" s="1" t="s">
        <v>3095</v>
      </c>
      <c r="AW686" s="1" t="s">
        <v>77</v>
      </c>
      <c r="AY686" s="1">
        <v>9</v>
      </c>
      <c r="AZ686" s="1" t="s">
        <v>3096</v>
      </c>
      <c r="BA686" s="1" t="s">
        <v>3097</v>
      </c>
      <c r="BB686" s="1" t="s">
        <v>3098</v>
      </c>
      <c r="BC686" s="1">
        <v>0</v>
      </c>
    </row>
    <row r="687" spans="1:55" ht="12.75" x14ac:dyDescent="0.2">
      <c r="A687" s="1">
        <v>685</v>
      </c>
      <c r="B687" s="1">
        <v>685</v>
      </c>
      <c r="C687" s="1">
        <v>685</v>
      </c>
      <c r="D687" s="1" t="s">
        <v>2</v>
      </c>
      <c r="J687" s="2">
        <v>30645</v>
      </c>
      <c r="K687" s="1">
        <v>7</v>
      </c>
      <c r="L687" s="1">
        <v>20</v>
      </c>
      <c r="M687" s="1">
        <v>10</v>
      </c>
      <c r="N687" s="1">
        <v>20</v>
      </c>
      <c r="O687" s="1" t="s">
        <v>99</v>
      </c>
      <c r="P687" s="1">
        <v>1</v>
      </c>
      <c r="U687" s="1">
        <v>1</v>
      </c>
      <c r="V687" s="1" t="s">
        <v>143</v>
      </c>
      <c r="X687" s="1" t="s">
        <v>58</v>
      </c>
      <c r="Z687" s="1" t="s">
        <v>59</v>
      </c>
      <c r="AB687" s="1">
        <v>1</v>
      </c>
      <c r="AC687" s="1" t="s">
        <v>3099</v>
      </c>
      <c r="AD687" s="1" t="s">
        <v>86</v>
      </c>
      <c r="AH687" s="1" t="s">
        <v>32</v>
      </c>
      <c r="AO687" s="1" t="s">
        <v>87</v>
      </c>
      <c r="AR687" s="1">
        <v>15</v>
      </c>
      <c r="AT687" s="1">
        <v>20</v>
      </c>
      <c r="AU687" s="1">
        <v>20</v>
      </c>
      <c r="AV687" s="1" t="s">
        <v>3100</v>
      </c>
      <c r="AW687" s="1" t="s">
        <v>66</v>
      </c>
      <c r="AY687" s="1">
        <v>10</v>
      </c>
      <c r="AZ687" s="1" t="s">
        <v>3101</v>
      </c>
      <c r="BA687" s="1" t="s">
        <v>3102</v>
      </c>
      <c r="BB687" s="1" t="s">
        <v>3103</v>
      </c>
      <c r="BC687" s="1">
        <v>0</v>
      </c>
    </row>
    <row r="688" spans="1:55" ht="12.75" x14ac:dyDescent="0.2">
      <c r="A688" s="1">
        <v>686</v>
      </c>
      <c r="B688" s="1">
        <v>686</v>
      </c>
      <c r="C688" s="1">
        <v>686</v>
      </c>
      <c r="E688" s="1" t="s">
        <v>3</v>
      </c>
      <c r="H688" s="1" t="s">
        <v>6</v>
      </c>
      <c r="J688" s="2">
        <v>29020</v>
      </c>
      <c r="K688" s="1">
        <v>4</v>
      </c>
      <c r="L688" s="1">
        <v>70</v>
      </c>
      <c r="M688" s="1">
        <v>12</v>
      </c>
      <c r="N688" s="1">
        <v>25</v>
      </c>
      <c r="O688" s="1" t="s">
        <v>303</v>
      </c>
      <c r="P688" s="1">
        <v>0</v>
      </c>
      <c r="Q688" s="1" t="s">
        <v>70</v>
      </c>
      <c r="T688" s="1" t="s">
        <v>3104</v>
      </c>
      <c r="U688" s="1">
        <v>1</v>
      </c>
      <c r="V688" s="1" t="s">
        <v>411</v>
      </c>
      <c r="Y688" s="1" t="s">
        <v>3105</v>
      </c>
      <c r="Z688" s="1" t="s">
        <v>297</v>
      </c>
      <c r="AB688" s="1">
        <v>11</v>
      </c>
      <c r="AC688" s="1" t="s">
        <v>3106</v>
      </c>
      <c r="AD688" s="1" t="s">
        <v>86</v>
      </c>
      <c r="AJ688" s="1" t="s">
        <v>34</v>
      </c>
      <c r="AO688" s="1" t="s">
        <v>87</v>
      </c>
      <c r="AR688" s="1">
        <v>15</v>
      </c>
      <c r="AT688" s="1">
        <v>10</v>
      </c>
      <c r="AU688" s="1">
        <v>40</v>
      </c>
      <c r="AV688" s="1" t="s">
        <v>3107</v>
      </c>
      <c r="AW688" s="1" t="s">
        <v>77</v>
      </c>
      <c r="AY688" s="1">
        <v>10</v>
      </c>
      <c r="AZ688" s="1" t="s">
        <v>3108</v>
      </c>
      <c r="BA688" s="1" t="s">
        <v>3109</v>
      </c>
      <c r="BB688" s="1" t="s">
        <v>3110</v>
      </c>
      <c r="BC688" s="1">
        <v>0</v>
      </c>
    </row>
    <row r="689" spans="1:55" ht="12.75" x14ac:dyDescent="0.2">
      <c r="A689" s="1">
        <v>687</v>
      </c>
      <c r="B689" s="1">
        <v>687</v>
      </c>
      <c r="C689" s="1">
        <v>687</v>
      </c>
      <c r="D689" s="1" t="s">
        <v>2</v>
      </c>
      <c r="E689" s="1" t="s">
        <v>3</v>
      </c>
      <c r="J689" s="2">
        <v>22202</v>
      </c>
      <c r="K689" s="1">
        <v>7</v>
      </c>
      <c r="L689" s="1">
        <v>40</v>
      </c>
      <c r="M689" s="1">
        <v>12</v>
      </c>
      <c r="N689" s="1">
        <v>10</v>
      </c>
      <c r="O689" s="1" t="s">
        <v>335</v>
      </c>
      <c r="P689" s="1">
        <v>1</v>
      </c>
      <c r="U689" s="1">
        <v>1</v>
      </c>
      <c r="V689" s="1" t="s">
        <v>411</v>
      </c>
      <c r="X689" s="1" t="s">
        <v>144</v>
      </c>
      <c r="Z689" s="1" t="s">
        <v>94</v>
      </c>
      <c r="AB689" s="1">
        <v>30</v>
      </c>
      <c r="AC689" s="1" t="s">
        <v>3111</v>
      </c>
      <c r="AD689" s="1" t="s">
        <v>61</v>
      </c>
      <c r="AJ689" s="1" t="s">
        <v>34</v>
      </c>
      <c r="AO689" s="1" t="s">
        <v>75</v>
      </c>
      <c r="AQ689" s="1">
        <v>5</v>
      </c>
      <c r="AT689" s="1">
        <v>12</v>
      </c>
      <c r="AU689" s="1">
        <v>12</v>
      </c>
      <c r="AV689" s="1" t="s">
        <v>3112</v>
      </c>
      <c r="AW689" s="1" t="s">
        <v>77</v>
      </c>
      <c r="AY689" s="1">
        <v>10</v>
      </c>
      <c r="AZ689" s="1" t="s">
        <v>3113</v>
      </c>
      <c r="BC689" s="1">
        <v>0</v>
      </c>
    </row>
    <row r="690" spans="1:55" ht="12.75" x14ac:dyDescent="0.2">
      <c r="A690" s="1">
        <v>688</v>
      </c>
      <c r="B690" s="1">
        <v>688</v>
      </c>
      <c r="C690" s="1">
        <v>688</v>
      </c>
      <c r="E690" s="1" t="s">
        <v>3</v>
      </c>
      <c r="H690" s="1" t="s">
        <v>6</v>
      </c>
      <c r="J690" s="2">
        <v>30233</v>
      </c>
      <c r="K690" s="1">
        <v>7</v>
      </c>
      <c r="L690" s="1">
        <v>15</v>
      </c>
      <c r="M690" s="1">
        <v>12</v>
      </c>
      <c r="N690" s="1">
        <v>12</v>
      </c>
      <c r="O690" s="1" t="s">
        <v>303</v>
      </c>
      <c r="P690" s="1">
        <v>0</v>
      </c>
      <c r="Q690" s="1" t="s">
        <v>70</v>
      </c>
      <c r="S690" s="1" t="s">
        <v>101</v>
      </c>
      <c r="U690" s="1">
        <v>1</v>
      </c>
      <c r="V690" s="1" t="s">
        <v>148</v>
      </c>
      <c r="X690" s="1" t="s">
        <v>83</v>
      </c>
      <c r="Z690" s="1" t="s">
        <v>94</v>
      </c>
      <c r="AB690" s="1">
        <v>1</v>
      </c>
      <c r="AC690" s="1" t="s">
        <v>1764</v>
      </c>
      <c r="AD690" s="1" t="s">
        <v>74</v>
      </c>
      <c r="AG690" s="1" t="s">
        <v>31</v>
      </c>
      <c r="AH690" s="1" t="s">
        <v>32</v>
      </c>
      <c r="AO690" s="1" t="s">
        <v>87</v>
      </c>
      <c r="AQ690" s="1">
        <v>2</v>
      </c>
      <c r="AS690" s="1">
        <v>5</v>
      </c>
      <c r="AU690" s="1">
        <v>30</v>
      </c>
      <c r="AV690" s="1" t="s">
        <v>3114</v>
      </c>
      <c r="AW690" s="1" t="s">
        <v>77</v>
      </c>
      <c r="AY690" s="1">
        <v>7</v>
      </c>
      <c r="AZ690" s="1" t="s">
        <v>381</v>
      </c>
      <c r="BA690" s="1" t="s">
        <v>3115</v>
      </c>
      <c r="BC690" s="1">
        <v>0</v>
      </c>
    </row>
    <row r="691" spans="1:55" ht="12.75" x14ac:dyDescent="0.2">
      <c r="A691" s="1">
        <v>689</v>
      </c>
      <c r="B691" s="1">
        <v>689</v>
      </c>
      <c r="C691" s="1">
        <v>689</v>
      </c>
      <c r="D691" s="1" t="s">
        <v>2</v>
      </c>
      <c r="H691" s="1" t="s">
        <v>6</v>
      </c>
      <c r="J691" s="2">
        <v>35459</v>
      </c>
      <c r="K691" s="1">
        <v>5</v>
      </c>
      <c r="L691" s="1">
        <v>8</v>
      </c>
      <c r="M691" s="1">
        <v>10</v>
      </c>
      <c r="N691" s="1">
        <v>5</v>
      </c>
      <c r="O691" s="1" t="s">
        <v>91</v>
      </c>
      <c r="P691" s="1">
        <v>0</v>
      </c>
      <c r="Q691" s="1" t="s">
        <v>55</v>
      </c>
      <c r="S691" s="1" t="s">
        <v>106</v>
      </c>
      <c r="U691" s="1">
        <v>0</v>
      </c>
      <c r="AD691" s="1" t="s">
        <v>162</v>
      </c>
      <c r="AJ691" s="1" t="s">
        <v>34</v>
      </c>
      <c r="AO691" s="1" t="s">
        <v>87</v>
      </c>
      <c r="AQ691" s="1">
        <v>4</v>
      </c>
      <c r="AS691" s="1">
        <v>3</v>
      </c>
      <c r="AU691" s="1">
        <v>4</v>
      </c>
      <c r="AV691" s="1" t="s">
        <v>3116</v>
      </c>
      <c r="AW691" s="1" t="s">
        <v>77</v>
      </c>
      <c r="AY691" s="1">
        <v>9</v>
      </c>
      <c r="AZ691" s="1" t="s">
        <v>3117</v>
      </c>
      <c r="BA691" s="1" t="s">
        <v>3118</v>
      </c>
      <c r="BC691" s="1">
        <v>0</v>
      </c>
    </row>
    <row r="692" spans="1:55" ht="12.75" x14ac:dyDescent="0.2">
      <c r="A692" s="1">
        <v>690</v>
      </c>
      <c r="B692" s="1">
        <v>690</v>
      </c>
      <c r="C692" s="1">
        <v>690</v>
      </c>
      <c r="E692" s="1" t="s">
        <v>3</v>
      </c>
      <c r="H692" s="1" t="s">
        <v>6</v>
      </c>
      <c r="J692" s="2">
        <v>30996</v>
      </c>
      <c r="K692" s="1">
        <v>7</v>
      </c>
      <c r="L692" s="1">
        <v>10</v>
      </c>
      <c r="M692" s="1">
        <v>6</v>
      </c>
      <c r="N692" s="1">
        <v>10</v>
      </c>
      <c r="O692" s="1" t="s">
        <v>91</v>
      </c>
      <c r="P692" s="1">
        <v>0</v>
      </c>
      <c r="Q692" s="1" t="s">
        <v>81</v>
      </c>
      <c r="S692" s="1" t="s">
        <v>101</v>
      </c>
      <c r="U692" s="1">
        <v>1</v>
      </c>
      <c r="V692" s="1" t="s">
        <v>406</v>
      </c>
      <c r="X692" s="1" t="s">
        <v>113</v>
      </c>
      <c r="Z692" s="1" t="s">
        <v>59</v>
      </c>
      <c r="AB692" s="1">
        <v>6</v>
      </c>
      <c r="AD692" s="1" t="s">
        <v>74</v>
      </c>
      <c r="AJ692" s="1" t="s">
        <v>34</v>
      </c>
      <c r="AO692" s="1" t="s">
        <v>87</v>
      </c>
      <c r="AQ692" s="1">
        <v>3</v>
      </c>
      <c r="AS692" s="1">
        <v>6</v>
      </c>
      <c r="AU692" s="1">
        <v>10</v>
      </c>
      <c r="AV692" s="1" t="s">
        <v>3119</v>
      </c>
      <c r="AW692" s="1" t="s">
        <v>77</v>
      </c>
      <c r="AY692" s="1">
        <v>10</v>
      </c>
      <c r="BC692" s="1">
        <v>0</v>
      </c>
    </row>
    <row r="693" spans="1:55" ht="12.75" x14ac:dyDescent="0.2">
      <c r="A693" s="1">
        <v>691</v>
      </c>
      <c r="B693" s="1">
        <v>691</v>
      </c>
      <c r="C693" s="1">
        <v>691</v>
      </c>
      <c r="E693" s="1" t="s">
        <v>3</v>
      </c>
      <c r="J693" s="2">
        <v>28795</v>
      </c>
      <c r="K693" s="1">
        <v>7</v>
      </c>
      <c r="L693" s="1">
        <v>180</v>
      </c>
      <c r="M693" s="1">
        <v>11</v>
      </c>
      <c r="N693" s="1">
        <v>3</v>
      </c>
      <c r="O693" s="1" t="s">
        <v>54</v>
      </c>
      <c r="P693" s="1">
        <v>0</v>
      </c>
      <c r="R693" s="1" t="s">
        <v>3120</v>
      </c>
      <c r="S693" s="1" t="s">
        <v>101</v>
      </c>
      <c r="U693" s="1">
        <v>1</v>
      </c>
      <c r="V693" s="1" t="s">
        <v>156</v>
      </c>
      <c r="X693" s="1" t="s">
        <v>93</v>
      </c>
      <c r="Z693" s="1" t="s">
        <v>231</v>
      </c>
      <c r="AB693" s="1">
        <v>5</v>
      </c>
      <c r="AC693" s="1" t="s">
        <v>3121</v>
      </c>
      <c r="AD693" s="1" t="s">
        <v>86</v>
      </c>
      <c r="AM693" s="1" t="s">
        <v>37</v>
      </c>
      <c r="AW693" s="1" t="s">
        <v>77</v>
      </c>
      <c r="AY693" s="1">
        <v>7</v>
      </c>
      <c r="AZ693" s="1" t="s">
        <v>3122</v>
      </c>
      <c r="BA693" s="1" t="s">
        <v>3123</v>
      </c>
      <c r="BC693" s="1">
        <v>1</v>
      </c>
    </row>
    <row r="694" spans="1:55" ht="12.75" x14ac:dyDescent="0.2">
      <c r="A694" s="1">
        <v>692</v>
      </c>
      <c r="B694" s="1">
        <v>692</v>
      </c>
      <c r="C694" s="1">
        <v>692</v>
      </c>
      <c r="E694" s="1" t="s">
        <v>3</v>
      </c>
      <c r="J694" s="2">
        <v>26256</v>
      </c>
      <c r="K694" s="1">
        <v>8</v>
      </c>
      <c r="L694" s="1">
        <v>0</v>
      </c>
      <c r="M694" s="1">
        <v>12</v>
      </c>
      <c r="N694" s="1">
        <v>26</v>
      </c>
      <c r="O694" s="1" t="s">
        <v>135</v>
      </c>
      <c r="P694" s="1">
        <v>1</v>
      </c>
      <c r="U694" s="1">
        <v>1</v>
      </c>
      <c r="V694" s="1" t="s">
        <v>213</v>
      </c>
      <c r="X694" s="1" t="s">
        <v>83</v>
      </c>
      <c r="Z694" s="1" t="s">
        <v>157</v>
      </c>
      <c r="AB694" s="1">
        <v>7</v>
      </c>
      <c r="AC694" s="1" t="s">
        <v>3124</v>
      </c>
      <c r="AD694" s="1" t="s">
        <v>74</v>
      </c>
      <c r="AH694" s="1" t="s">
        <v>32</v>
      </c>
      <c r="AI694" s="1" t="s">
        <v>33</v>
      </c>
      <c r="AK694" s="1" t="s">
        <v>35</v>
      </c>
      <c r="AO694" s="1" t="s">
        <v>62</v>
      </c>
      <c r="AQ694" s="1">
        <v>6</v>
      </c>
      <c r="AS694" s="1">
        <v>2</v>
      </c>
      <c r="AU694" s="1">
        <v>8</v>
      </c>
      <c r="AV694" s="1" t="s">
        <v>3125</v>
      </c>
      <c r="AX694" s="1" t="s">
        <v>3126</v>
      </c>
      <c r="AY694" s="1">
        <v>10</v>
      </c>
      <c r="AZ694" s="1" t="s">
        <v>3127</v>
      </c>
      <c r="BA694" s="1" t="s">
        <v>3128</v>
      </c>
      <c r="BB694" s="1" t="s">
        <v>3129</v>
      </c>
      <c r="BC694" s="1">
        <v>1</v>
      </c>
    </row>
    <row r="695" spans="1:55" ht="12.75" x14ac:dyDescent="0.2">
      <c r="A695" s="1">
        <v>693</v>
      </c>
      <c r="B695" s="1">
        <v>693</v>
      </c>
      <c r="C695" s="1">
        <v>693</v>
      </c>
      <c r="E695" s="1" t="s">
        <v>3</v>
      </c>
      <c r="H695" s="1" t="s">
        <v>6</v>
      </c>
      <c r="J695" s="2">
        <v>23641</v>
      </c>
      <c r="K695" s="1">
        <v>7</v>
      </c>
      <c r="L695" s="1">
        <v>50</v>
      </c>
      <c r="M695" s="1">
        <v>8</v>
      </c>
      <c r="N695" s="1">
        <v>5</v>
      </c>
      <c r="O695" s="1" t="s">
        <v>80</v>
      </c>
      <c r="P695" s="1">
        <v>1</v>
      </c>
      <c r="U695" s="1">
        <v>1</v>
      </c>
      <c r="V695" s="1" t="s">
        <v>7</v>
      </c>
      <c r="X695" s="1" t="s">
        <v>113</v>
      </c>
      <c r="AA695" s="1" t="s">
        <v>897</v>
      </c>
      <c r="AB695" s="1">
        <v>30</v>
      </c>
      <c r="AC695" s="1" t="s">
        <v>3130</v>
      </c>
      <c r="AD695" s="1" t="s">
        <v>61</v>
      </c>
      <c r="AJ695" s="1" t="s">
        <v>34</v>
      </c>
      <c r="AO695" s="1" t="s">
        <v>75</v>
      </c>
      <c r="AQ695" s="1">
        <v>6</v>
      </c>
      <c r="AS695" s="1">
        <v>6</v>
      </c>
      <c r="AU695" s="1">
        <v>20</v>
      </c>
      <c r="AV695" s="1" t="s">
        <v>3131</v>
      </c>
      <c r="AX695" s="1" t="s">
        <v>3132</v>
      </c>
      <c r="AY695" s="1">
        <v>7</v>
      </c>
      <c r="AZ695" s="1" t="s">
        <v>3133</v>
      </c>
      <c r="BA695" s="1" t="s">
        <v>3134</v>
      </c>
      <c r="BC695" s="1">
        <v>0</v>
      </c>
    </row>
    <row r="696" spans="1:55" ht="12.75" x14ac:dyDescent="0.2">
      <c r="A696" s="1">
        <v>694</v>
      </c>
      <c r="B696" s="1">
        <v>694</v>
      </c>
      <c r="C696" s="1">
        <v>694</v>
      </c>
      <c r="E696" s="1" t="s">
        <v>3</v>
      </c>
      <c r="J696" s="2">
        <v>31131</v>
      </c>
      <c r="K696" s="1">
        <v>6</v>
      </c>
      <c r="L696" s="1">
        <v>60</v>
      </c>
      <c r="M696" s="1">
        <v>12</v>
      </c>
      <c r="N696" s="1">
        <v>6</v>
      </c>
      <c r="O696" s="1" t="s">
        <v>91</v>
      </c>
      <c r="P696" s="1">
        <v>1</v>
      </c>
      <c r="U696" s="1">
        <v>1</v>
      </c>
      <c r="V696" s="1" t="s">
        <v>143</v>
      </c>
      <c r="X696" s="1" t="s">
        <v>382</v>
      </c>
      <c r="AA696" s="1" t="s">
        <v>3135</v>
      </c>
      <c r="AB696" s="1">
        <v>9</v>
      </c>
      <c r="AC696" s="1" t="s">
        <v>3136</v>
      </c>
      <c r="AD696" s="1" t="s">
        <v>61</v>
      </c>
      <c r="AJ696" s="1" t="s">
        <v>34</v>
      </c>
      <c r="AO696" s="1" t="s">
        <v>62</v>
      </c>
      <c r="AQ696" s="1">
        <v>5</v>
      </c>
      <c r="AS696" s="1">
        <v>6</v>
      </c>
      <c r="AU696" s="1">
        <v>30</v>
      </c>
      <c r="AV696" s="1" t="s">
        <v>3137</v>
      </c>
      <c r="AW696" s="1" t="s">
        <v>77</v>
      </c>
      <c r="AY696" s="1">
        <v>10</v>
      </c>
      <c r="AZ696" s="1" t="s">
        <v>3138</v>
      </c>
      <c r="BA696" s="1" t="s">
        <v>3139</v>
      </c>
      <c r="BB696" s="1" t="s">
        <v>3140</v>
      </c>
      <c r="BC696" s="1">
        <v>1</v>
      </c>
    </row>
    <row r="697" spans="1:55" ht="12.75" x14ac:dyDescent="0.2">
      <c r="A697" s="1">
        <v>695</v>
      </c>
      <c r="B697" s="1">
        <v>695</v>
      </c>
      <c r="C697" s="1">
        <v>695</v>
      </c>
      <c r="D697" s="1" t="s">
        <v>2</v>
      </c>
      <c r="H697" s="1" t="s">
        <v>6</v>
      </c>
      <c r="J697" s="2">
        <v>28207</v>
      </c>
      <c r="K697" s="1">
        <v>7</v>
      </c>
      <c r="L697" s="1">
        <v>45</v>
      </c>
      <c r="M697" s="1">
        <v>10</v>
      </c>
      <c r="N697" s="1">
        <v>6</v>
      </c>
      <c r="O697" s="1" t="s">
        <v>225</v>
      </c>
      <c r="P697" s="1">
        <v>1</v>
      </c>
      <c r="U697" s="1">
        <v>1</v>
      </c>
      <c r="V697" s="1" t="s">
        <v>57</v>
      </c>
      <c r="X697" s="1" t="s">
        <v>58</v>
      </c>
      <c r="Z697" s="1" t="s">
        <v>94</v>
      </c>
      <c r="AB697" s="1">
        <v>17</v>
      </c>
      <c r="AC697" s="1" t="s">
        <v>3141</v>
      </c>
      <c r="AD697" s="1" t="s">
        <v>86</v>
      </c>
      <c r="AI697" s="1" t="s">
        <v>33</v>
      </c>
      <c r="AO697" s="1" t="s">
        <v>62</v>
      </c>
      <c r="AQ697" s="1">
        <v>6</v>
      </c>
      <c r="AS697" s="1">
        <v>6</v>
      </c>
      <c r="AU697" s="1">
        <v>6</v>
      </c>
      <c r="AV697" s="1" t="s">
        <v>3142</v>
      </c>
      <c r="AW697" s="1" t="s">
        <v>77</v>
      </c>
      <c r="AY697" s="1">
        <v>10</v>
      </c>
      <c r="AZ697" s="1" t="s">
        <v>3143</v>
      </c>
      <c r="BA697" s="1" t="s">
        <v>3144</v>
      </c>
      <c r="BB697" s="1" t="s">
        <v>3145</v>
      </c>
      <c r="BC697" s="1">
        <v>1</v>
      </c>
    </row>
    <row r="698" spans="1:55" ht="12.75" x14ac:dyDescent="0.2">
      <c r="A698" s="1">
        <v>696</v>
      </c>
      <c r="B698" s="1">
        <v>696</v>
      </c>
      <c r="C698" s="1">
        <v>696</v>
      </c>
      <c r="D698" s="1" t="s">
        <v>2</v>
      </c>
      <c r="E698" s="1" t="s">
        <v>3</v>
      </c>
      <c r="G698" s="1" t="s">
        <v>5</v>
      </c>
      <c r="H698" s="1" t="s">
        <v>6</v>
      </c>
      <c r="J698" s="2">
        <v>27646</v>
      </c>
      <c r="K698" s="1">
        <v>6</v>
      </c>
      <c r="L698" s="1">
        <v>60</v>
      </c>
      <c r="M698" s="1">
        <v>6</v>
      </c>
      <c r="N698" s="1">
        <v>3</v>
      </c>
      <c r="O698" s="1" t="s">
        <v>189</v>
      </c>
      <c r="P698" s="1">
        <v>0</v>
      </c>
      <c r="Q698" s="1" t="s">
        <v>55</v>
      </c>
      <c r="S698" s="1" t="s">
        <v>101</v>
      </c>
      <c r="U698" s="1">
        <v>1</v>
      </c>
      <c r="V698" s="1" t="s">
        <v>31</v>
      </c>
      <c r="X698" s="1" t="s">
        <v>83</v>
      </c>
      <c r="AA698" s="1" t="s">
        <v>3146</v>
      </c>
      <c r="AB698" s="1">
        <v>4</v>
      </c>
      <c r="AC698" s="1" t="s">
        <v>3147</v>
      </c>
      <c r="AD698" s="1" t="s">
        <v>1116</v>
      </c>
      <c r="AG698" s="1" t="s">
        <v>31</v>
      </c>
      <c r="AO698" s="1" t="s">
        <v>75</v>
      </c>
      <c r="AQ698" s="1">
        <v>5</v>
      </c>
      <c r="AS698" s="1">
        <v>5</v>
      </c>
      <c r="AU698" s="1">
        <v>12</v>
      </c>
      <c r="AV698" s="1" t="s">
        <v>3148</v>
      </c>
      <c r="AW698" s="1" t="s">
        <v>77</v>
      </c>
      <c r="AY698" s="1">
        <v>10</v>
      </c>
      <c r="AZ698" s="1" t="s">
        <v>37</v>
      </c>
      <c r="BA698" s="1" t="s">
        <v>3149</v>
      </c>
      <c r="BB698" s="1" t="s">
        <v>3150</v>
      </c>
      <c r="BC698" s="1">
        <v>0</v>
      </c>
    </row>
    <row r="699" spans="1:55" ht="12.75" x14ac:dyDescent="0.2">
      <c r="A699" s="1">
        <v>697</v>
      </c>
      <c r="B699" s="1">
        <v>697</v>
      </c>
      <c r="C699" s="1">
        <v>697</v>
      </c>
      <c r="H699" s="1" t="s">
        <v>6</v>
      </c>
      <c r="J699" s="2">
        <v>30727</v>
      </c>
      <c r="K699" s="1">
        <v>7</v>
      </c>
      <c r="L699" s="1">
        <v>90</v>
      </c>
      <c r="M699" s="1">
        <v>14</v>
      </c>
      <c r="N699" s="1">
        <v>2</v>
      </c>
      <c r="O699" s="1" t="s">
        <v>303</v>
      </c>
      <c r="P699" s="1">
        <v>1</v>
      </c>
      <c r="U699" s="1">
        <v>1</v>
      </c>
      <c r="V699" s="1" t="s">
        <v>213</v>
      </c>
      <c r="Y699" s="1" t="s">
        <v>259</v>
      </c>
      <c r="Z699" s="1" t="s">
        <v>94</v>
      </c>
      <c r="AB699" s="1">
        <v>8</v>
      </c>
      <c r="AC699" s="1" t="s">
        <v>3151</v>
      </c>
      <c r="AD699" s="1" t="s">
        <v>86</v>
      </c>
      <c r="AI699" s="1" t="s">
        <v>33</v>
      </c>
      <c r="AO699" s="1" t="s">
        <v>75</v>
      </c>
      <c r="AQ699" s="1">
        <v>3</v>
      </c>
      <c r="AS699" s="1">
        <v>1</v>
      </c>
      <c r="AU699" s="1">
        <v>15</v>
      </c>
      <c r="AV699" s="1" t="s">
        <v>3152</v>
      </c>
      <c r="AX699" s="1" t="s">
        <v>3153</v>
      </c>
      <c r="AY699" s="1">
        <v>8</v>
      </c>
      <c r="AZ699" s="1" t="s">
        <v>3154</v>
      </c>
      <c r="BB699" s="1" t="s">
        <v>3155</v>
      </c>
      <c r="BC699" s="1">
        <v>0</v>
      </c>
    </row>
    <row r="700" spans="1:55" ht="12.75" x14ac:dyDescent="0.2">
      <c r="A700" s="1">
        <v>698</v>
      </c>
      <c r="B700" s="1">
        <v>698</v>
      </c>
      <c r="C700" s="1">
        <v>698</v>
      </c>
      <c r="D700" s="1" t="s">
        <v>2</v>
      </c>
      <c r="J700" s="2">
        <v>28413</v>
      </c>
      <c r="K700" s="1">
        <v>5</v>
      </c>
      <c r="L700" s="1">
        <v>150</v>
      </c>
      <c r="M700" s="1">
        <v>6</v>
      </c>
      <c r="N700" s="1">
        <v>1</v>
      </c>
      <c r="O700" s="1" t="s">
        <v>54</v>
      </c>
      <c r="P700" s="1">
        <v>1</v>
      </c>
      <c r="U700" s="1">
        <v>1</v>
      </c>
      <c r="V700" s="1" t="s">
        <v>143</v>
      </c>
      <c r="X700" s="1" t="s">
        <v>93</v>
      </c>
      <c r="Z700" s="1" t="s">
        <v>94</v>
      </c>
      <c r="AB700" s="1">
        <v>19</v>
      </c>
      <c r="AC700" s="1" t="s">
        <v>3156</v>
      </c>
      <c r="AD700" s="1" t="s">
        <v>61</v>
      </c>
      <c r="AI700" s="1" t="s">
        <v>33</v>
      </c>
      <c r="AJ700" s="1" t="s">
        <v>34</v>
      </c>
      <c r="AO700" s="1" t="s">
        <v>62</v>
      </c>
      <c r="AQ700" s="1">
        <v>6</v>
      </c>
      <c r="AS700" s="1">
        <v>6</v>
      </c>
      <c r="AU700" s="1">
        <v>4</v>
      </c>
      <c r="AV700" s="1" t="s">
        <v>3157</v>
      </c>
      <c r="AW700" s="1" t="s">
        <v>77</v>
      </c>
      <c r="AY700" s="1">
        <v>10</v>
      </c>
      <c r="AZ700" s="1" t="s">
        <v>3158</v>
      </c>
      <c r="BA700" s="1" t="s">
        <v>3159</v>
      </c>
      <c r="BB700" s="1" t="s">
        <v>3160</v>
      </c>
      <c r="BC700" s="1">
        <v>1</v>
      </c>
    </row>
    <row r="701" spans="1:55" ht="12.75" x14ac:dyDescent="0.2">
      <c r="A701" s="1">
        <v>699</v>
      </c>
      <c r="B701" s="1">
        <v>699</v>
      </c>
      <c r="C701" s="1">
        <v>699</v>
      </c>
      <c r="D701" s="1" t="s">
        <v>2</v>
      </c>
      <c r="J701" s="2">
        <v>26235</v>
      </c>
      <c r="K701" s="1">
        <v>8</v>
      </c>
      <c r="L701" s="1">
        <v>40</v>
      </c>
      <c r="M701" s="1">
        <v>10</v>
      </c>
      <c r="N701" s="1">
        <v>6</v>
      </c>
      <c r="O701" s="1" t="s">
        <v>105</v>
      </c>
      <c r="P701" s="1">
        <v>0</v>
      </c>
      <c r="Q701" s="1" t="s">
        <v>70</v>
      </c>
      <c r="S701" s="1" t="s">
        <v>71</v>
      </c>
      <c r="U701" s="1">
        <v>1</v>
      </c>
      <c r="V701" s="1" t="s">
        <v>82</v>
      </c>
      <c r="X701" s="1" t="s">
        <v>58</v>
      </c>
      <c r="AA701" s="1" t="s">
        <v>3161</v>
      </c>
      <c r="AB701" s="1">
        <v>5</v>
      </c>
      <c r="AC701" s="1" t="s">
        <v>3162</v>
      </c>
      <c r="AD701" s="1" t="s">
        <v>74</v>
      </c>
      <c r="AG701" s="1" t="s">
        <v>31</v>
      </c>
      <c r="AO701" s="1" t="s">
        <v>87</v>
      </c>
      <c r="AR701" s="1">
        <v>12</v>
      </c>
      <c r="AS701" s="1">
        <v>6</v>
      </c>
      <c r="AU701" s="1">
        <v>20</v>
      </c>
      <c r="AV701" s="1" t="s">
        <v>3163</v>
      </c>
      <c r="AW701" s="1" t="s">
        <v>77</v>
      </c>
      <c r="AY701" s="1">
        <v>9</v>
      </c>
      <c r="AZ701" s="1" t="s">
        <v>3164</v>
      </c>
      <c r="BA701" s="1" t="s">
        <v>3165</v>
      </c>
      <c r="BC701" s="1">
        <v>1</v>
      </c>
    </row>
    <row r="702" spans="1:55" ht="12.75" x14ac:dyDescent="0.2">
      <c r="A702" s="1">
        <v>700</v>
      </c>
      <c r="B702" s="1">
        <v>700</v>
      </c>
      <c r="C702" s="1">
        <v>700</v>
      </c>
      <c r="D702" s="1" t="s">
        <v>2</v>
      </c>
      <c r="E702" s="1" t="s">
        <v>3</v>
      </c>
      <c r="H702" s="1" t="s">
        <v>6</v>
      </c>
      <c r="J702" s="2">
        <v>24168</v>
      </c>
      <c r="K702" s="1">
        <v>7</v>
      </c>
      <c r="L702" s="1">
        <v>180</v>
      </c>
      <c r="M702" s="1">
        <v>12</v>
      </c>
      <c r="N702" s="1">
        <v>10</v>
      </c>
      <c r="O702" s="1" t="s">
        <v>91</v>
      </c>
      <c r="P702" s="1">
        <v>0</v>
      </c>
      <c r="Q702" s="1" t="s">
        <v>100</v>
      </c>
      <c r="S702" s="1" t="s">
        <v>106</v>
      </c>
      <c r="U702" s="1">
        <v>1</v>
      </c>
      <c r="V702" s="1" t="s">
        <v>57</v>
      </c>
      <c r="X702" s="1" t="s">
        <v>83</v>
      </c>
      <c r="Z702" s="1" t="s">
        <v>108</v>
      </c>
      <c r="AB702" s="1">
        <v>25</v>
      </c>
      <c r="AD702" s="1" t="s">
        <v>86</v>
      </c>
      <c r="AH702" s="1" t="s">
        <v>32</v>
      </c>
      <c r="AO702" s="1" t="s">
        <v>87</v>
      </c>
      <c r="AQ702" s="1">
        <v>6</v>
      </c>
      <c r="AS702" s="1">
        <v>5</v>
      </c>
      <c r="AU702" s="1">
        <v>260</v>
      </c>
      <c r="AV702" s="1" t="s">
        <v>3166</v>
      </c>
      <c r="AW702" s="1" t="s">
        <v>77</v>
      </c>
      <c r="AY702" s="1">
        <v>9</v>
      </c>
      <c r="AZ702" s="1" t="s">
        <v>3167</v>
      </c>
      <c r="BB702" s="1" t="s">
        <v>3168</v>
      </c>
      <c r="BC702" s="1">
        <v>0</v>
      </c>
    </row>
    <row r="703" spans="1:55" ht="12.75" x14ac:dyDescent="0.2">
      <c r="A703" s="1">
        <v>701</v>
      </c>
      <c r="B703" s="1">
        <v>701</v>
      </c>
      <c r="C703" s="1">
        <v>701</v>
      </c>
      <c r="D703" s="1" t="s">
        <v>2</v>
      </c>
      <c r="G703" s="1" t="s">
        <v>5</v>
      </c>
      <c r="H703" s="1" t="s">
        <v>6</v>
      </c>
      <c r="J703" s="2">
        <v>33512</v>
      </c>
      <c r="K703" s="1">
        <v>8</v>
      </c>
      <c r="L703" s="1">
        <v>30</v>
      </c>
      <c r="M703" s="1">
        <v>10</v>
      </c>
      <c r="N703" s="1">
        <v>18</v>
      </c>
      <c r="O703" s="1" t="s">
        <v>69</v>
      </c>
      <c r="P703" s="1">
        <v>1</v>
      </c>
      <c r="U703" s="1">
        <v>0</v>
      </c>
      <c r="AD703" s="1" t="s">
        <v>86</v>
      </c>
      <c r="AH703" s="1" t="s">
        <v>32</v>
      </c>
      <c r="AO703" s="1" t="s">
        <v>87</v>
      </c>
      <c r="AR703" s="1">
        <v>12</v>
      </c>
      <c r="AT703" s="1">
        <v>12</v>
      </c>
      <c r="AU703" s="1">
        <v>30</v>
      </c>
      <c r="AV703" s="1" t="s">
        <v>3169</v>
      </c>
      <c r="AW703" s="1" t="s">
        <v>77</v>
      </c>
      <c r="AY703" s="1">
        <v>8</v>
      </c>
      <c r="AZ703" s="1" t="s">
        <v>3170</v>
      </c>
      <c r="BA703" s="1" t="s">
        <v>3171</v>
      </c>
      <c r="BC703" s="1">
        <v>0</v>
      </c>
    </row>
    <row r="704" spans="1:55" ht="12.75" x14ac:dyDescent="0.2">
      <c r="A704" s="1">
        <v>702</v>
      </c>
      <c r="B704" s="1">
        <v>702</v>
      </c>
      <c r="C704" s="1">
        <v>702</v>
      </c>
      <c r="D704" s="1" t="s">
        <v>2</v>
      </c>
      <c r="E704" s="1" t="s">
        <v>3</v>
      </c>
      <c r="J704" s="2">
        <v>26021</v>
      </c>
      <c r="K704" s="1">
        <v>7</v>
      </c>
      <c r="L704" s="1">
        <v>30</v>
      </c>
      <c r="M704" s="1">
        <v>6</v>
      </c>
      <c r="N704" s="1">
        <v>3</v>
      </c>
      <c r="O704" s="1" t="s">
        <v>54</v>
      </c>
      <c r="P704" s="1">
        <v>1</v>
      </c>
      <c r="U704" s="1">
        <v>1</v>
      </c>
      <c r="V704" s="1" t="s">
        <v>156</v>
      </c>
      <c r="X704" s="1" t="s">
        <v>83</v>
      </c>
      <c r="Z704" s="1" t="s">
        <v>94</v>
      </c>
      <c r="AB704" s="1">
        <v>12</v>
      </c>
      <c r="AC704" s="1" t="s">
        <v>3172</v>
      </c>
      <c r="AD704" s="1" t="s">
        <v>74</v>
      </c>
      <c r="AJ704" s="1" t="s">
        <v>34</v>
      </c>
      <c r="AO704" s="1" t="s">
        <v>75</v>
      </c>
      <c r="AR704" s="1">
        <v>10</v>
      </c>
      <c r="AS704" s="1">
        <v>5</v>
      </c>
      <c r="AU704" s="1">
        <v>10</v>
      </c>
      <c r="AV704" s="1" t="s">
        <v>3173</v>
      </c>
      <c r="AX704" s="1" t="s">
        <v>3174</v>
      </c>
      <c r="AY704" s="1">
        <v>10</v>
      </c>
      <c r="AZ704" s="1" t="s">
        <v>3175</v>
      </c>
      <c r="BA704" s="1" t="s">
        <v>3176</v>
      </c>
      <c r="BB704" s="1" t="s">
        <v>3177</v>
      </c>
      <c r="BC704" s="1">
        <v>1</v>
      </c>
    </row>
    <row r="705" spans="1:55" ht="12.75" x14ac:dyDescent="0.2">
      <c r="A705" s="1">
        <v>703</v>
      </c>
      <c r="B705" s="1">
        <v>703</v>
      </c>
      <c r="C705" s="1">
        <v>703</v>
      </c>
      <c r="D705" s="1" t="s">
        <v>2</v>
      </c>
      <c r="H705" s="1" t="s">
        <v>6</v>
      </c>
      <c r="J705" s="2">
        <v>33040</v>
      </c>
      <c r="K705" s="1">
        <v>6</v>
      </c>
      <c r="L705" s="1">
        <v>50</v>
      </c>
      <c r="M705" s="1">
        <v>10</v>
      </c>
      <c r="N705" s="1">
        <v>3</v>
      </c>
      <c r="O705" s="1" t="s">
        <v>225</v>
      </c>
      <c r="P705" s="1">
        <v>1</v>
      </c>
      <c r="U705" s="1">
        <v>0</v>
      </c>
      <c r="AD705" s="1" t="s">
        <v>86</v>
      </c>
      <c r="AG705" s="1" t="s">
        <v>31</v>
      </c>
      <c r="AJ705" s="1" t="s">
        <v>34</v>
      </c>
      <c r="AO705" s="1" t="s">
        <v>87</v>
      </c>
      <c r="AQ705" s="1">
        <v>6</v>
      </c>
      <c r="AS705" s="1">
        <v>4</v>
      </c>
      <c r="AU705" s="1">
        <v>100</v>
      </c>
      <c r="AV705" s="1" t="s">
        <v>3178</v>
      </c>
      <c r="AW705" s="1" t="s">
        <v>66</v>
      </c>
      <c r="AY705" s="1">
        <v>8</v>
      </c>
      <c r="AZ705" s="1" t="s">
        <v>3179</v>
      </c>
      <c r="BB705" s="1" t="s">
        <v>3180</v>
      </c>
      <c r="BC705" s="1">
        <v>1</v>
      </c>
    </row>
    <row r="706" spans="1:55" ht="12.75" x14ac:dyDescent="0.2">
      <c r="A706" s="1">
        <v>704</v>
      </c>
      <c r="B706" s="1">
        <v>704</v>
      </c>
      <c r="C706" s="1">
        <v>704</v>
      </c>
      <c r="D706" s="1" t="s">
        <v>2</v>
      </c>
      <c r="J706" s="2">
        <v>33530</v>
      </c>
      <c r="K706" s="1">
        <v>6</v>
      </c>
      <c r="L706" s="1">
        <v>60</v>
      </c>
      <c r="M706" s="1">
        <v>4</v>
      </c>
      <c r="N706" s="1">
        <v>5</v>
      </c>
      <c r="O706" s="1" t="s">
        <v>91</v>
      </c>
      <c r="P706" s="1">
        <v>1</v>
      </c>
      <c r="U706" s="1">
        <v>1</v>
      </c>
      <c r="V706" s="1" t="s">
        <v>7</v>
      </c>
      <c r="X706" s="1" t="s">
        <v>113</v>
      </c>
      <c r="Z706" s="1" t="s">
        <v>571</v>
      </c>
      <c r="AB706" s="1">
        <v>0</v>
      </c>
      <c r="AC706" s="1" t="s">
        <v>3181</v>
      </c>
      <c r="AD706" s="1" t="s">
        <v>86</v>
      </c>
      <c r="AJ706" s="1" t="s">
        <v>34</v>
      </c>
      <c r="AO706" s="1" t="s">
        <v>87</v>
      </c>
      <c r="AQ706" s="1">
        <v>6</v>
      </c>
      <c r="AS706" s="1">
        <v>6</v>
      </c>
      <c r="AU706" s="1">
        <v>4</v>
      </c>
      <c r="AV706" s="1" t="s">
        <v>3182</v>
      </c>
      <c r="AW706" s="1" t="s">
        <v>77</v>
      </c>
      <c r="AY706" s="1">
        <v>7</v>
      </c>
      <c r="AZ706" s="1" t="s">
        <v>3183</v>
      </c>
      <c r="BA706" s="1" t="s">
        <v>3184</v>
      </c>
      <c r="BB706" s="1" t="s">
        <v>3185</v>
      </c>
      <c r="BC706" s="1">
        <v>1</v>
      </c>
    </row>
    <row r="707" spans="1:55" ht="12.75" x14ac:dyDescent="0.2">
      <c r="A707" s="1">
        <v>705</v>
      </c>
      <c r="B707" s="1">
        <v>705</v>
      </c>
      <c r="C707" s="1">
        <v>705</v>
      </c>
      <c r="E707" s="1" t="s">
        <v>3</v>
      </c>
      <c r="J707" s="2">
        <v>29873</v>
      </c>
      <c r="K707" s="1">
        <v>6</v>
      </c>
      <c r="L707" s="1">
        <v>90</v>
      </c>
      <c r="M707" s="1">
        <v>16</v>
      </c>
      <c r="N707" s="1">
        <v>50</v>
      </c>
      <c r="O707" s="1" t="s">
        <v>189</v>
      </c>
      <c r="P707" s="1">
        <v>1</v>
      </c>
      <c r="U707" s="1">
        <v>1</v>
      </c>
      <c r="V707" s="1" t="s">
        <v>137</v>
      </c>
      <c r="X707" s="1" t="s">
        <v>125</v>
      </c>
      <c r="Z707" s="1" t="s">
        <v>571</v>
      </c>
      <c r="AB707" s="1">
        <v>11</v>
      </c>
      <c r="AC707" s="1">
        <v>6</v>
      </c>
      <c r="AD707" s="1" t="s">
        <v>86</v>
      </c>
      <c r="AJ707" s="1" t="s">
        <v>34</v>
      </c>
      <c r="AO707" s="1" t="s">
        <v>62</v>
      </c>
      <c r="AQ707" s="1">
        <v>2</v>
      </c>
      <c r="AS707" s="1">
        <v>2</v>
      </c>
      <c r="AU707" s="1">
        <v>8</v>
      </c>
      <c r="AV707" s="1" t="s">
        <v>3186</v>
      </c>
      <c r="AW707" s="1" t="s">
        <v>77</v>
      </c>
      <c r="AY707" s="1">
        <v>10</v>
      </c>
      <c r="AZ707" s="1" t="s">
        <v>3187</v>
      </c>
      <c r="BA707" s="1" t="s">
        <v>3188</v>
      </c>
      <c r="BB707" s="1" t="s">
        <v>3189</v>
      </c>
      <c r="BC707" s="1">
        <v>0</v>
      </c>
    </row>
    <row r="708" spans="1:55" ht="12.75" x14ac:dyDescent="0.2">
      <c r="A708" s="1">
        <v>706</v>
      </c>
      <c r="B708" s="1">
        <v>706</v>
      </c>
      <c r="C708" s="1">
        <v>706</v>
      </c>
      <c r="D708" s="1" t="s">
        <v>2</v>
      </c>
      <c r="J708" s="2">
        <v>30149</v>
      </c>
      <c r="K708" s="1">
        <v>7</v>
      </c>
      <c r="L708" s="1">
        <v>120</v>
      </c>
      <c r="M708" s="1">
        <v>7</v>
      </c>
      <c r="N708" s="1">
        <v>3</v>
      </c>
      <c r="O708" s="1" t="s">
        <v>335</v>
      </c>
      <c r="P708" s="1">
        <v>1</v>
      </c>
      <c r="U708" s="1">
        <v>1</v>
      </c>
      <c r="V708" s="1" t="s">
        <v>92</v>
      </c>
      <c r="X708" s="1" t="s">
        <v>83</v>
      </c>
      <c r="AA708" s="1" t="s">
        <v>897</v>
      </c>
      <c r="AB708" s="1">
        <v>7</v>
      </c>
      <c r="AC708" s="1" t="s">
        <v>3190</v>
      </c>
      <c r="AD708" s="1" t="s">
        <v>86</v>
      </c>
      <c r="AJ708" s="1" t="s">
        <v>34</v>
      </c>
      <c r="AO708" s="1" t="s">
        <v>62</v>
      </c>
      <c r="AQ708" s="1">
        <v>6</v>
      </c>
      <c r="AS708" s="1">
        <v>2</v>
      </c>
      <c r="AU708" s="1">
        <v>8</v>
      </c>
      <c r="AV708" s="1" t="s">
        <v>3191</v>
      </c>
      <c r="AW708" s="1" t="s">
        <v>66</v>
      </c>
      <c r="AY708" s="1">
        <v>10</v>
      </c>
      <c r="AZ708" s="1" t="s">
        <v>3192</v>
      </c>
      <c r="BA708" s="1" t="s">
        <v>3193</v>
      </c>
      <c r="BB708" s="1" t="s">
        <v>118</v>
      </c>
      <c r="BC708" s="1">
        <v>1</v>
      </c>
    </row>
    <row r="709" spans="1:55" ht="12.75" x14ac:dyDescent="0.2">
      <c r="A709" s="1">
        <v>707</v>
      </c>
      <c r="B709" s="1">
        <v>707</v>
      </c>
      <c r="C709" s="1">
        <v>707</v>
      </c>
      <c r="D709" s="1" t="s">
        <v>2</v>
      </c>
      <c r="G709" s="1" t="s">
        <v>5</v>
      </c>
      <c r="J709" s="2">
        <v>34816</v>
      </c>
      <c r="K709" s="1">
        <v>4</v>
      </c>
      <c r="L709" s="1">
        <v>0</v>
      </c>
      <c r="M709" s="1">
        <v>9</v>
      </c>
      <c r="N709" s="1">
        <v>15</v>
      </c>
      <c r="O709" s="1" t="s">
        <v>189</v>
      </c>
      <c r="P709" s="1">
        <v>0</v>
      </c>
      <c r="Q709" s="1" t="s">
        <v>55</v>
      </c>
      <c r="S709" s="1" t="s">
        <v>106</v>
      </c>
      <c r="U709" s="1">
        <v>1</v>
      </c>
      <c r="V709" s="1" t="s">
        <v>112</v>
      </c>
      <c r="X709" s="1" t="s">
        <v>83</v>
      </c>
      <c r="Z709" s="1" t="s">
        <v>94</v>
      </c>
      <c r="AB709" s="1">
        <v>2</v>
      </c>
      <c r="AC709" s="1" t="s">
        <v>2119</v>
      </c>
      <c r="AD709" s="1" t="s">
        <v>61</v>
      </c>
      <c r="AH709" s="1" t="s">
        <v>32</v>
      </c>
      <c r="AO709" s="1" t="s">
        <v>163</v>
      </c>
      <c r="AQ709" s="1">
        <v>6</v>
      </c>
      <c r="AS709" s="1">
        <v>5</v>
      </c>
      <c r="AU709" s="1">
        <v>10</v>
      </c>
      <c r="AV709" s="1" t="s">
        <v>3194</v>
      </c>
      <c r="AW709" s="1" t="s">
        <v>77</v>
      </c>
      <c r="AY709" s="1">
        <v>10</v>
      </c>
      <c r="AZ709" s="1" t="s">
        <v>3195</v>
      </c>
      <c r="BA709" s="1" t="s">
        <v>3196</v>
      </c>
      <c r="BB709" s="1" t="s">
        <v>3197</v>
      </c>
      <c r="BC709" s="1">
        <v>1</v>
      </c>
    </row>
    <row r="710" spans="1:55" ht="12.75" x14ac:dyDescent="0.2">
      <c r="A710" s="1">
        <v>708</v>
      </c>
      <c r="B710" s="1">
        <v>708</v>
      </c>
      <c r="C710" s="1">
        <v>708</v>
      </c>
      <c r="H710" s="1" t="s">
        <v>6</v>
      </c>
      <c r="J710" s="2">
        <v>24983</v>
      </c>
      <c r="K710" s="1">
        <v>7</v>
      </c>
      <c r="L710" s="1">
        <v>2</v>
      </c>
      <c r="M710" s="1">
        <v>3</v>
      </c>
      <c r="N710" s="1">
        <v>15</v>
      </c>
      <c r="O710" s="1" t="s">
        <v>303</v>
      </c>
      <c r="P710" s="1">
        <v>0</v>
      </c>
      <c r="Q710" s="1" t="s">
        <v>81</v>
      </c>
      <c r="S710" s="1" t="s">
        <v>101</v>
      </c>
      <c r="U710" s="1">
        <v>1</v>
      </c>
      <c r="V710" s="1" t="s">
        <v>7</v>
      </c>
      <c r="X710" s="1" t="s">
        <v>113</v>
      </c>
      <c r="AA710" s="1" t="s">
        <v>3198</v>
      </c>
      <c r="AB710" s="1">
        <v>25</v>
      </c>
      <c r="AC710" s="1" t="s">
        <v>3199</v>
      </c>
      <c r="AD710" s="1" t="s">
        <v>61</v>
      </c>
      <c r="AG710" s="1" t="s">
        <v>31</v>
      </c>
      <c r="AO710" s="1" t="s">
        <v>87</v>
      </c>
      <c r="AQ710" s="1">
        <v>4</v>
      </c>
      <c r="AS710" s="1">
        <v>3</v>
      </c>
      <c r="AU710" s="1">
        <v>6</v>
      </c>
      <c r="AV710" s="1" t="s">
        <v>3200</v>
      </c>
      <c r="AW710" s="1" t="s">
        <v>66</v>
      </c>
      <c r="AY710" s="1">
        <v>8</v>
      </c>
      <c r="AZ710" s="1" t="s">
        <v>3201</v>
      </c>
      <c r="BA710" s="1" t="s">
        <v>3202</v>
      </c>
      <c r="BC710" s="1">
        <v>0</v>
      </c>
    </row>
    <row r="711" spans="1:55" ht="12.75" x14ac:dyDescent="0.2">
      <c r="A711" s="1">
        <v>709</v>
      </c>
      <c r="B711" s="1">
        <v>709</v>
      </c>
      <c r="C711" s="1">
        <v>709</v>
      </c>
      <c r="D711" s="1" t="s">
        <v>2</v>
      </c>
      <c r="J711" s="2">
        <v>31720</v>
      </c>
      <c r="K711" s="1">
        <v>6</v>
      </c>
      <c r="L711" s="1">
        <v>30</v>
      </c>
      <c r="M711" s="1">
        <v>6</v>
      </c>
      <c r="N711" s="1">
        <v>30</v>
      </c>
      <c r="O711" s="1" t="s">
        <v>135</v>
      </c>
      <c r="P711" s="1">
        <v>1</v>
      </c>
      <c r="U711" s="1">
        <v>1</v>
      </c>
      <c r="V711" s="1" t="s">
        <v>31</v>
      </c>
      <c r="X711" s="1" t="s">
        <v>113</v>
      </c>
      <c r="AA711" s="1" t="s">
        <v>3203</v>
      </c>
      <c r="AB711" s="1">
        <v>5</v>
      </c>
      <c r="AC711" s="1" t="s">
        <v>3204</v>
      </c>
      <c r="AD711" s="1" t="s">
        <v>362</v>
      </c>
      <c r="AG711" s="1" t="s">
        <v>31</v>
      </c>
      <c r="AO711" s="1" t="s">
        <v>87</v>
      </c>
      <c r="AQ711" s="1">
        <v>4</v>
      </c>
      <c r="AS711" s="1">
        <v>4</v>
      </c>
      <c r="AU711" s="1">
        <v>20</v>
      </c>
      <c r="AV711" s="1" t="s">
        <v>3205</v>
      </c>
      <c r="AW711" s="1" t="s">
        <v>66</v>
      </c>
      <c r="AY711" s="1">
        <v>9</v>
      </c>
      <c r="AZ711" s="1" t="s">
        <v>3206</v>
      </c>
      <c r="BA711" s="1" t="s">
        <v>3207</v>
      </c>
      <c r="BB711" s="1" t="s">
        <v>3208</v>
      </c>
      <c r="BC711" s="1">
        <v>1</v>
      </c>
    </row>
    <row r="712" spans="1:55" ht="12.75" x14ac:dyDescent="0.2">
      <c r="A712" s="1">
        <v>710</v>
      </c>
      <c r="B712" s="1">
        <v>710</v>
      </c>
      <c r="C712" s="1">
        <v>710</v>
      </c>
      <c r="D712" s="1" t="s">
        <v>2</v>
      </c>
      <c r="J712" s="2">
        <v>31861</v>
      </c>
      <c r="K712" s="1">
        <v>7</v>
      </c>
      <c r="L712" s="1">
        <v>0</v>
      </c>
      <c r="M712" s="1">
        <v>14</v>
      </c>
      <c r="N712" s="1">
        <v>1</v>
      </c>
      <c r="O712" s="1" t="s">
        <v>225</v>
      </c>
      <c r="P712" s="1">
        <v>0</v>
      </c>
      <c r="R712" s="1" t="s">
        <v>3209</v>
      </c>
      <c r="S712" s="1" t="s">
        <v>56</v>
      </c>
      <c r="U712" s="1">
        <v>0</v>
      </c>
      <c r="AD712" s="1" t="s">
        <v>86</v>
      </c>
      <c r="AG712" s="1" t="s">
        <v>31</v>
      </c>
      <c r="AO712" s="1" t="s">
        <v>75</v>
      </c>
      <c r="AQ712" s="1">
        <v>6</v>
      </c>
      <c r="AS712" s="1">
        <v>6</v>
      </c>
      <c r="AU712" s="1">
        <v>8</v>
      </c>
      <c r="AV712" s="1" t="s">
        <v>3210</v>
      </c>
      <c r="AW712" s="1" t="s">
        <v>77</v>
      </c>
      <c r="AY712" s="1">
        <v>5</v>
      </c>
      <c r="AZ712" s="1" t="s">
        <v>3211</v>
      </c>
      <c r="BB712" s="1" t="s">
        <v>3212</v>
      </c>
    </row>
    <row r="713" spans="1:55" ht="12.75" x14ac:dyDescent="0.2">
      <c r="A713" s="1">
        <v>711</v>
      </c>
      <c r="B713" s="1">
        <v>711</v>
      </c>
      <c r="C713" s="1">
        <v>711</v>
      </c>
      <c r="H713" s="1" t="s">
        <v>6</v>
      </c>
      <c r="J713" s="2">
        <v>29528</v>
      </c>
      <c r="K713" s="1">
        <v>7</v>
      </c>
      <c r="L713" s="1">
        <v>75</v>
      </c>
      <c r="M713" s="1">
        <v>10</v>
      </c>
      <c r="N713" s="1">
        <v>2</v>
      </c>
      <c r="O713" s="1" t="s">
        <v>69</v>
      </c>
      <c r="P713" s="1">
        <v>0</v>
      </c>
      <c r="Q713" s="1" t="s">
        <v>124</v>
      </c>
      <c r="S713" s="1" t="s">
        <v>56</v>
      </c>
      <c r="U713" s="1">
        <v>0</v>
      </c>
      <c r="AD713" s="1" t="s">
        <v>61</v>
      </c>
      <c r="AI713" s="1" t="s">
        <v>33</v>
      </c>
      <c r="AO713" s="1" t="s">
        <v>75</v>
      </c>
      <c r="AQ713" s="1">
        <v>2</v>
      </c>
      <c r="AS713" s="1">
        <v>4</v>
      </c>
      <c r="AU713" s="1">
        <v>50</v>
      </c>
      <c r="AV713" s="1" t="s">
        <v>3213</v>
      </c>
      <c r="AW713" s="1" t="s">
        <v>77</v>
      </c>
      <c r="AY713" s="1">
        <v>10</v>
      </c>
      <c r="AZ713" s="1" t="s">
        <v>3214</v>
      </c>
      <c r="BC713" s="1">
        <v>0</v>
      </c>
    </row>
    <row r="714" spans="1:55" ht="12.75" x14ac:dyDescent="0.2">
      <c r="A714" s="1">
        <v>712</v>
      </c>
      <c r="B714" s="1">
        <v>712</v>
      </c>
      <c r="C714" s="1">
        <v>712</v>
      </c>
      <c r="H714" s="1" t="s">
        <v>6</v>
      </c>
      <c r="J714" s="2">
        <v>34844</v>
      </c>
      <c r="K714" s="1">
        <v>8</v>
      </c>
      <c r="L714" s="1">
        <v>0</v>
      </c>
      <c r="M714" s="1">
        <v>12</v>
      </c>
      <c r="N714" s="1">
        <v>20</v>
      </c>
      <c r="O714" s="1" t="s">
        <v>80</v>
      </c>
      <c r="P714" s="1">
        <v>0</v>
      </c>
      <c r="Q714" s="1" t="s">
        <v>70</v>
      </c>
      <c r="S714" s="1" t="s">
        <v>101</v>
      </c>
      <c r="U714" s="1">
        <v>0</v>
      </c>
      <c r="AD714" s="1" t="s">
        <v>61</v>
      </c>
      <c r="AJ714" s="1" t="s">
        <v>34</v>
      </c>
      <c r="AO714" s="1" t="s">
        <v>87</v>
      </c>
      <c r="AQ714" s="1">
        <v>6</v>
      </c>
      <c r="AS714" s="1">
        <v>6</v>
      </c>
      <c r="AU714" s="1">
        <v>4</v>
      </c>
      <c r="AV714" s="1" t="s">
        <v>3215</v>
      </c>
      <c r="AW714" s="1" t="s">
        <v>66</v>
      </c>
      <c r="AY714" s="1">
        <v>10</v>
      </c>
      <c r="AZ714" s="1" t="s">
        <v>3216</v>
      </c>
      <c r="BA714" s="1" t="s">
        <v>3217</v>
      </c>
      <c r="BB714" s="1" t="s">
        <v>3217</v>
      </c>
      <c r="BC714" s="1">
        <v>0</v>
      </c>
    </row>
    <row r="715" spans="1:55" ht="12.75" x14ac:dyDescent="0.2">
      <c r="A715" s="1">
        <v>713</v>
      </c>
      <c r="B715" s="1">
        <v>713</v>
      </c>
      <c r="C715" s="1">
        <v>713</v>
      </c>
      <c r="D715" s="1" t="s">
        <v>2</v>
      </c>
      <c r="E715" s="1" t="s">
        <v>3</v>
      </c>
      <c r="F715" s="1" t="s">
        <v>4</v>
      </c>
      <c r="G715" s="1" t="s">
        <v>5</v>
      </c>
      <c r="H715" s="1" t="s">
        <v>6</v>
      </c>
      <c r="J715" s="2">
        <v>32667</v>
      </c>
      <c r="K715" s="1">
        <v>8</v>
      </c>
      <c r="L715" s="1">
        <v>30</v>
      </c>
      <c r="M715" s="1">
        <v>5</v>
      </c>
      <c r="N715" s="1">
        <v>30</v>
      </c>
      <c r="O715" s="1" t="s">
        <v>189</v>
      </c>
      <c r="P715" s="1">
        <v>0</v>
      </c>
      <c r="Q715" s="1" t="s">
        <v>100</v>
      </c>
      <c r="T715" s="1" t="s">
        <v>37</v>
      </c>
      <c r="U715" s="1">
        <v>1</v>
      </c>
      <c r="V715" s="1" t="s">
        <v>464</v>
      </c>
      <c r="X715" s="1" t="s">
        <v>58</v>
      </c>
      <c r="AA715" s="1" t="s">
        <v>3218</v>
      </c>
      <c r="AB715" s="1">
        <v>5</v>
      </c>
      <c r="AC715" s="1" t="s">
        <v>3219</v>
      </c>
      <c r="AD715" s="1" t="s">
        <v>61</v>
      </c>
      <c r="AE715" s="1" t="s">
        <v>29</v>
      </c>
      <c r="AJ715" s="1" t="s">
        <v>34</v>
      </c>
      <c r="AN715" s="1" t="s">
        <v>3220</v>
      </c>
      <c r="AO715" s="1" t="s">
        <v>75</v>
      </c>
      <c r="AQ715" s="1">
        <v>5</v>
      </c>
      <c r="AT715" s="1">
        <v>8</v>
      </c>
      <c r="AU715" s="1">
        <v>10</v>
      </c>
      <c r="AV715" s="1" t="s">
        <v>3221</v>
      </c>
      <c r="AW715" s="1" t="s">
        <v>77</v>
      </c>
      <c r="AY715" s="1">
        <v>10</v>
      </c>
      <c r="AZ715" s="1" t="s">
        <v>3222</v>
      </c>
      <c r="BC715" s="1">
        <v>1</v>
      </c>
    </row>
    <row r="716" spans="1:55" ht="12.75" x14ac:dyDescent="0.2">
      <c r="A716" s="1">
        <v>714</v>
      </c>
      <c r="B716" s="1">
        <v>714</v>
      </c>
      <c r="C716" s="1">
        <v>714</v>
      </c>
      <c r="E716" s="1" t="s">
        <v>3</v>
      </c>
      <c r="J716" s="2">
        <v>31082</v>
      </c>
      <c r="K716" s="1">
        <v>8</v>
      </c>
      <c r="L716" s="1">
        <v>80</v>
      </c>
      <c r="M716" s="1">
        <v>9</v>
      </c>
      <c r="N716" s="1">
        <v>2</v>
      </c>
      <c r="O716" s="1" t="s">
        <v>80</v>
      </c>
      <c r="P716" s="1">
        <v>1</v>
      </c>
      <c r="U716" s="1">
        <v>1</v>
      </c>
      <c r="V716" s="1" t="s">
        <v>7</v>
      </c>
      <c r="X716" s="1" t="s">
        <v>83</v>
      </c>
      <c r="Z716" s="1" t="s">
        <v>647</v>
      </c>
      <c r="AB716" s="1">
        <v>10</v>
      </c>
      <c r="AC716" s="1" t="s">
        <v>3223</v>
      </c>
      <c r="AD716" s="1" t="s">
        <v>86</v>
      </c>
      <c r="AG716" s="1" t="s">
        <v>31</v>
      </c>
      <c r="AO716" s="1" t="s">
        <v>75</v>
      </c>
      <c r="AR716" s="1">
        <v>13</v>
      </c>
      <c r="AT716" s="1">
        <v>10</v>
      </c>
      <c r="AU716" s="1">
        <v>30</v>
      </c>
      <c r="AV716" s="1" t="s">
        <v>3224</v>
      </c>
      <c r="AX716" s="1" t="s">
        <v>3225</v>
      </c>
      <c r="AY716" s="1">
        <v>7</v>
      </c>
      <c r="AZ716" s="1" t="s">
        <v>3226</v>
      </c>
      <c r="BA716" s="1" t="s">
        <v>606</v>
      </c>
      <c r="BB716" s="1" t="s">
        <v>606</v>
      </c>
      <c r="BC716" s="1">
        <v>1</v>
      </c>
    </row>
    <row r="717" spans="1:55" ht="12.75" x14ac:dyDescent="0.2">
      <c r="A717" s="1">
        <v>715</v>
      </c>
      <c r="B717" s="1">
        <v>715</v>
      </c>
      <c r="C717" s="1">
        <v>715</v>
      </c>
      <c r="E717" s="1" t="s">
        <v>3</v>
      </c>
      <c r="J717" s="2">
        <v>34222</v>
      </c>
      <c r="K717" s="1">
        <v>8</v>
      </c>
      <c r="L717" s="1">
        <v>15</v>
      </c>
      <c r="M717" s="1">
        <v>9</v>
      </c>
      <c r="N717" s="1">
        <v>12</v>
      </c>
      <c r="O717" s="1" t="s">
        <v>225</v>
      </c>
      <c r="P717" s="1">
        <v>1</v>
      </c>
      <c r="U717" s="1">
        <v>0</v>
      </c>
      <c r="AD717" s="1" t="s">
        <v>61</v>
      </c>
      <c r="AH717" s="1" t="s">
        <v>32</v>
      </c>
      <c r="AO717" s="1" t="s">
        <v>75</v>
      </c>
      <c r="AR717" s="1" t="s">
        <v>615</v>
      </c>
      <c r="AT717" s="1" t="s">
        <v>615</v>
      </c>
      <c r="AU717" s="1">
        <v>30</v>
      </c>
      <c r="AV717" s="1" t="s">
        <v>3227</v>
      </c>
      <c r="AW717" s="1" t="s">
        <v>66</v>
      </c>
      <c r="AY717" s="1">
        <v>10</v>
      </c>
      <c r="AZ717" s="1" t="s">
        <v>3228</v>
      </c>
      <c r="BB717" s="1" t="s">
        <v>3229</v>
      </c>
      <c r="BC717" s="1">
        <v>1</v>
      </c>
    </row>
    <row r="718" spans="1:55" ht="12.75" x14ac:dyDescent="0.2">
      <c r="A718" s="1">
        <v>716</v>
      </c>
      <c r="B718" s="1">
        <v>716</v>
      </c>
      <c r="C718" s="1">
        <v>716</v>
      </c>
      <c r="D718" s="1" t="s">
        <v>2</v>
      </c>
      <c r="E718" s="1" t="s">
        <v>3</v>
      </c>
      <c r="F718" s="1" t="s">
        <v>4</v>
      </c>
      <c r="J718" s="2">
        <v>29744</v>
      </c>
      <c r="K718" s="1">
        <v>7</v>
      </c>
      <c r="L718" s="1">
        <v>40</v>
      </c>
      <c r="M718" s="1">
        <v>10</v>
      </c>
      <c r="N718" s="1">
        <v>0</v>
      </c>
      <c r="O718" s="1" t="s">
        <v>105</v>
      </c>
      <c r="P718" s="1">
        <v>0</v>
      </c>
      <c r="Q718" s="1" t="s">
        <v>70</v>
      </c>
      <c r="S718" s="1" t="s">
        <v>101</v>
      </c>
      <c r="U718" s="1">
        <v>1</v>
      </c>
      <c r="V718" s="1" t="s">
        <v>406</v>
      </c>
      <c r="X718" s="1" t="s">
        <v>113</v>
      </c>
      <c r="Z718" s="1" t="s">
        <v>59</v>
      </c>
      <c r="AB718" s="1">
        <v>6</v>
      </c>
      <c r="AC718" s="1" t="s">
        <v>3230</v>
      </c>
      <c r="AD718" s="1" t="s">
        <v>74</v>
      </c>
      <c r="AH718" s="1" t="s">
        <v>32</v>
      </c>
      <c r="AO718" s="1" t="s">
        <v>163</v>
      </c>
      <c r="AQ718" s="1">
        <v>5</v>
      </c>
      <c r="AS718" s="1">
        <v>5</v>
      </c>
      <c r="AU718" s="1">
        <v>4</v>
      </c>
      <c r="AV718" s="1" t="s">
        <v>3231</v>
      </c>
      <c r="AW718" s="1" t="s">
        <v>66</v>
      </c>
      <c r="AY718" s="1">
        <v>8</v>
      </c>
      <c r="AZ718" s="1" t="s">
        <v>3232</v>
      </c>
      <c r="BC718" s="1">
        <v>1</v>
      </c>
    </row>
    <row r="719" spans="1:55" ht="12.75" x14ac:dyDescent="0.2">
      <c r="A719" s="1">
        <v>717</v>
      </c>
      <c r="B719" s="1">
        <v>717</v>
      </c>
      <c r="C719" s="1">
        <v>717</v>
      </c>
      <c r="D719" s="1" t="s">
        <v>2</v>
      </c>
      <c r="J719" s="2">
        <v>32181</v>
      </c>
      <c r="K719" s="1">
        <v>10</v>
      </c>
      <c r="L719" s="1">
        <v>60</v>
      </c>
      <c r="M719" s="1">
        <v>8</v>
      </c>
      <c r="N719" s="1">
        <v>10</v>
      </c>
      <c r="O719" s="1" t="s">
        <v>123</v>
      </c>
      <c r="P719" s="1">
        <v>0</v>
      </c>
      <c r="Q719" s="1" t="s">
        <v>81</v>
      </c>
      <c r="S719" s="1" t="s">
        <v>106</v>
      </c>
      <c r="U719" s="1">
        <v>0</v>
      </c>
      <c r="AD719" s="1" t="s">
        <v>86</v>
      </c>
      <c r="AI719" s="1" t="s">
        <v>33</v>
      </c>
      <c r="AK719" s="1" t="s">
        <v>35</v>
      </c>
      <c r="AO719" s="1" t="s">
        <v>62</v>
      </c>
      <c r="AQ719" s="1">
        <v>4</v>
      </c>
      <c r="AS719" s="1">
        <v>4</v>
      </c>
      <c r="AU719" s="1">
        <v>6</v>
      </c>
      <c r="AV719" s="1" t="s">
        <v>3233</v>
      </c>
      <c r="AW719" s="1" t="s">
        <v>66</v>
      </c>
      <c r="AY719" s="1">
        <v>10</v>
      </c>
      <c r="AZ719" s="1" t="s">
        <v>3234</v>
      </c>
      <c r="BA719" s="1" t="s">
        <v>3235</v>
      </c>
      <c r="BB719" s="1" t="s">
        <v>3236</v>
      </c>
      <c r="BC719" s="1">
        <v>1</v>
      </c>
    </row>
    <row r="720" spans="1:55" ht="12.75" x14ac:dyDescent="0.2">
      <c r="A720" s="1">
        <v>718</v>
      </c>
      <c r="B720" s="1">
        <v>718</v>
      </c>
      <c r="C720" s="1">
        <v>718</v>
      </c>
      <c r="D720" s="1" t="s">
        <v>2</v>
      </c>
      <c r="E720" s="1" t="s">
        <v>3</v>
      </c>
      <c r="H720" s="1" t="s">
        <v>6</v>
      </c>
      <c r="J720" s="2">
        <v>32762</v>
      </c>
      <c r="K720" s="1">
        <v>4</v>
      </c>
      <c r="L720" s="1">
        <v>30</v>
      </c>
      <c r="M720" s="1">
        <v>18</v>
      </c>
      <c r="N720" s="1">
        <v>24</v>
      </c>
      <c r="O720" s="1" t="s">
        <v>303</v>
      </c>
      <c r="P720" s="1">
        <v>1</v>
      </c>
      <c r="U720" s="1">
        <v>1</v>
      </c>
      <c r="V720" s="1" t="s">
        <v>137</v>
      </c>
      <c r="X720" s="1" t="s">
        <v>83</v>
      </c>
      <c r="Z720" s="1" t="s">
        <v>94</v>
      </c>
      <c r="AB720" s="1">
        <v>5</v>
      </c>
      <c r="AC720" s="1" t="s">
        <v>3237</v>
      </c>
      <c r="AD720" s="1" t="s">
        <v>61</v>
      </c>
      <c r="AJ720" s="1" t="s">
        <v>34</v>
      </c>
      <c r="AO720" s="1" t="s">
        <v>62</v>
      </c>
      <c r="AR720" s="1">
        <v>10</v>
      </c>
      <c r="AS720" s="1">
        <v>6</v>
      </c>
      <c r="AU720" s="1">
        <v>72</v>
      </c>
      <c r="AV720" s="1" t="s">
        <v>3238</v>
      </c>
      <c r="AW720" s="1" t="s">
        <v>77</v>
      </c>
      <c r="AY720" s="1">
        <v>10</v>
      </c>
      <c r="AZ720" s="1" t="s">
        <v>3239</v>
      </c>
      <c r="BA720" s="1" t="s">
        <v>3240</v>
      </c>
      <c r="BB720" s="1" t="s">
        <v>3241</v>
      </c>
      <c r="BC720" s="1">
        <v>1</v>
      </c>
    </row>
    <row r="721" spans="1:55" ht="12.75" x14ac:dyDescent="0.2">
      <c r="A721" s="1">
        <v>719</v>
      </c>
      <c r="B721" s="1">
        <v>719</v>
      </c>
      <c r="C721" s="1">
        <v>719</v>
      </c>
      <c r="D721" s="1" t="s">
        <v>2</v>
      </c>
      <c r="E721" s="1" t="s">
        <v>3</v>
      </c>
      <c r="J721" s="2">
        <v>30799</v>
      </c>
      <c r="K721" s="1">
        <v>6</v>
      </c>
      <c r="L721" s="1">
        <v>135</v>
      </c>
      <c r="M721" s="1">
        <v>7</v>
      </c>
      <c r="N721" s="1">
        <v>40</v>
      </c>
      <c r="O721" s="1" t="s">
        <v>123</v>
      </c>
      <c r="P721" s="1">
        <v>1</v>
      </c>
      <c r="U721" s="1">
        <v>1</v>
      </c>
      <c r="V721" s="1" t="s">
        <v>57</v>
      </c>
      <c r="X721" s="1" t="s">
        <v>113</v>
      </c>
      <c r="Z721" s="1" t="s">
        <v>272</v>
      </c>
      <c r="AB721" s="1">
        <v>5</v>
      </c>
      <c r="AC721" s="1" t="s">
        <v>3242</v>
      </c>
      <c r="AD721" s="1" t="s">
        <v>86</v>
      </c>
      <c r="AI721" s="1" t="s">
        <v>33</v>
      </c>
      <c r="AO721" s="1" t="s">
        <v>75</v>
      </c>
      <c r="AQ721" s="1">
        <v>4</v>
      </c>
      <c r="AS721" s="1">
        <v>5</v>
      </c>
      <c r="AU721" s="1">
        <v>25</v>
      </c>
      <c r="AV721" s="1" t="s">
        <v>3243</v>
      </c>
      <c r="AW721" s="1" t="s">
        <v>77</v>
      </c>
      <c r="AY721" s="1">
        <v>8</v>
      </c>
      <c r="AZ721" s="1" t="s">
        <v>3244</v>
      </c>
      <c r="BC721" s="1">
        <v>0</v>
      </c>
    </row>
    <row r="722" spans="1:55" ht="12.75" x14ac:dyDescent="0.2">
      <c r="A722" s="1">
        <v>720</v>
      </c>
      <c r="B722" s="1">
        <v>720</v>
      </c>
      <c r="C722" s="1">
        <v>720</v>
      </c>
      <c r="D722" s="1" t="s">
        <v>2</v>
      </c>
      <c r="J722" s="2">
        <v>29746</v>
      </c>
      <c r="K722" s="1">
        <v>8</v>
      </c>
      <c r="L722" s="1">
        <v>0</v>
      </c>
      <c r="M722" s="1">
        <v>8</v>
      </c>
      <c r="N722" s="1">
        <v>15</v>
      </c>
      <c r="O722" s="1" t="s">
        <v>54</v>
      </c>
      <c r="P722" s="1">
        <v>1</v>
      </c>
      <c r="U722" s="1">
        <v>0</v>
      </c>
      <c r="AD722" s="1" t="s">
        <v>61</v>
      </c>
      <c r="AJ722" s="1" t="s">
        <v>34</v>
      </c>
      <c r="AO722" s="1" t="s">
        <v>62</v>
      </c>
      <c r="AQ722" s="1">
        <v>6</v>
      </c>
      <c r="AS722" s="1">
        <v>6</v>
      </c>
      <c r="AU722" s="1">
        <v>10</v>
      </c>
      <c r="AV722" s="1" t="s">
        <v>3245</v>
      </c>
      <c r="AX722" s="1" t="s">
        <v>381</v>
      </c>
      <c r="AY722" s="1">
        <v>8</v>
      </c>
      <c r="AZ722" s="1" t="s">
        <v>3246</v>
      </c>
      <c r="BA722" s="1" t="s">
        <v>3247</v>
      </c>
      <c r="BB722" s="1" t="s">
        <v>3248</v>
      </c>
      <c r="BC722" s="1">
        <v>1</v>
      </c>
    </row>
    <row r="723" spans="1:55" ht="12.75" x14ac:dyDescent="0.2">
      <c r="A723" s="1">
        <v>721</v>
      </c>
      <c r="B723" s="1">
        <v>721</v>
      </c>
      <c r="C723" s="1">
        <v>721</v>
      </c>
      <c r="D723" s="1" t="s">
        <v>2</v>
      </c>
      <c r="J723" s="2">
        <v>30306</v>
      </c>
      <c r="K723" s="1">
        <v>8</v>
      </c>
      <c r="L723" s="1">
        <v>90</v>
      </c>
      <c r="M723" s="1">
        <v>15</v>
      </c>
      <c r="N723" s="1">
        <v>10</v>
      </c>
      <c r="O723" s="1" t="s">
        <v>54</v>
      </c>
      <c r="P723" s="1">
        <v>0</v>
      </c>
      <c r="Q723" s="1" t="s">
        <v>70</v>
      </c>
      <c r="T723" s="1" t="s">
        <v>3249</v>
      </c>
      <c r="U723" s="1">
        <v>1</v>
      </c>
      <c r="V723" s="1" t="s">
        <v>156</v>
      </c>
      <c r="X723" s="1" t="s">
        <v>83</v>
      </c>
      <c r="Z723" s="1" t="s">
        <v>94</v>
      </c>
      <c r="AB723" s="1">
        <v>2</v>
      </c>
      <c r="AC723" s="1" t="s">
        <v>3250</v>
      </c>
      <c r="AD723" s="1" t="s">
        <v>61</v>
      </c>
      <c r="AH723" s="1" t="s">
        <v>32</v>
      </c>
      <c r="AO723" s="1" t="s">
        <v>87</v>
      </c>
      <c r="AQ723" s="1">
        <v>6</v>
      </c>
      <c r="AS723" s="1">
        <v>6</v>
      </c>
      <c r="AU723" s="1">
        <v>15</v>
      </c>
      <c r="AV723" s="1" t="s">
        <v>3251</v>
      </c>
      <c r="AW723" s="1" t="s">
        <v>77</v>
      </c>
      <c r="AY723" s="1">
        <v>4</v>
      </c>
      <c r="AZ723" s="1" t="s">
        <v>3252</v>
      </c>
      <c r="BA723" s="1" t="s">
        <v>3253</v>
      </c>
      <c r="BB723" s="1" t="s">
        <v>3254</v>
      </c>
      <c r="BC723" s="1">
        <v>1</v>
      </c>
    </row>
    <row r="724" spans="1:55" ht="12.75" x14ac:dyDescent="0.2">
      <c r="A724" s="1">
        <v>722</v>
      </c>
      <c r="B724" s="1">
        <v>722</v>
      </c>
      <c r="C724" s="1">
        <v>722</v>
      </c>
      <c r="D724" s="1" t="s">
        <v>2</v>
      </c>
      <c r="H724" s="1" t="s">
        <v>6</v>
      </c>
      <c r="J724" s="2">
        <v>32860</v>
      </c>
      <c r="K724" s="1">
        <v>8</v>
      </c>
      <c r="L724" s="1">
        <v>120</v>
      </c>
      <c r="M724" s="1">
        <v>8</v>
      </c>
      <c r="N724" s="1">
        <v>1</v>
      </c>
      <c r="O724" s="1" t="s">
        <v>135</v>
      </c>
      <c r="P724" s="1">
        <v>0</v>
      </c>
      <c r="Q724" s="1" t="s">
        <v>70</v>
      </c>
      <c r="S724" s="1" t="s">
        <v>106</v>
      </c>
      <c r="U724" s="1">
        <v>0</v>
      </c>
      <c r="AD724" s="1" t="s">
        <v>61</v>
      </c>
      <c r="AF724" s="1" t="s">
        <v>30</v>
      </c>
      <c r="AO724" s="1" t="s">
        <v>75</v>
      </c>
      <c r="AR724" s="1">
        <v>15</v>
      </c>
      <c r="AT724" s="1">
        <v>20</v>
      </c>
      <c r="AU724" s="1">
        <v>80</v>
      </c>
      <c r="AV724" s="1" t="s">
        <v>3255</v>
      </c>
      <c r="AW724" s="1" t="s">
        <v>66</v>
      </c>
      <c r="AY724" s="1">
        <v>7</v>
      </c>
      <c r="AZ724" s="1" t="s">
        <v>3256</v>
      </c>
      <c r="BA724" s="1" t="s">
        <v>1000</v>
      </c>
      <c r="BB724" s="1" t="s">
        <v>1000</v>
      </c>
      <c r="BC724" s="1">
        <v>0</v>
      </c>
    </row>
    <row r="725" spans="1:55" ht="12.75" x14ac:dyDescent="0.2">
      <c r="A725" s="1">
        <v>723</v>
      </c>
      <c r="B725" s="1">
        <v>723</v>
      </c>
      <c r="C725" s="1">
        <v>723</v>
      </c>
      <c r="D725" s="1" t="s">
        <v>2</v>
      </c>
      <c r="H725" s="1" t="s">
        <v>6</v>
      </c>
      <c r="J725" s="2">
        <v>34227</v>
      </c>
      <c r="K725" s="1">
        <v>8</v>
      </c>
      <c r="L725" s="1">
        <v>40</v>
      </c>
      <c r="M725" s="1">
        <v>10</v>
      </c>
      <c r="N725" s="1">
        <v>6</v>
      </c>
      <c r="O725" s="1" t="s">
        <v>80</v>
      </c>
      <c r="P725" s="1">
        <v>1</v>
      </c>
      <c r="U725" s="1">
        <v>1</v>
      </c>
      <c r="V725" s="1" t="s">
        <v>57</v>
      </c>
      <c r="X725" s="1" t="s">
        <v>58</v>
      </c>
      <c r="Z725" s="1" t="s">
        <v>355</v>
      </c>
      <c r="AB725" s="1">
        <v>2</v>
      </c>
      <c r="AC725" s="1" t="s">
        <v>3257</v>
      </c>
      <c r="AD725" s="1" t="s">
        <v>61</v>
      </c>
      <c r="AI725" s="1" t="s">
        <v>33</v>
      </c>
      <c r="AO725" s="1" t="s">
        <v>62</v>
      </c>
      <c r="AQ725" s="1">
        <v>3</v>
      </c>
      <c r="AS725" s="1">
        <v>3</v>
      </c>
      <c r="AU725" s="1">
        <v>4</v>
      </c>
      <c r="AV725" s="1" t="s">
        <v>3258</v>
      </c>
      <c r="AW725" s="1" t="s">
        <v>77</v>
      </c>
      <c r="AY725" s="1">
        <v>10</v>
      </c>
      <c r="AZ725" s="1" t="s">
        <v>3259</v>
      </c>
      <c r="BA725" s="1" t="s">
        <v>3260</v>
      </c>
      <c r="BC725" s="1">
        <v>1</v>
      </c>
    </row>
    <row r="726" spans="1:55" ht="12.75" x14ac:dyDescent="0.2">
      <c r="A726" s="1">
        <v>724</v>
      </c>
      <c r="B726" s="1">
        <v>724</v>
      </c>
      <c r="C726" s="1">
        <v>724</v>
      </c>
      <c r="D726" s="1" t="s">
        <v>2</v>
      </c>
      <c r="K726" s="1">
        <v>7</v>
      </c>
      <c r="L726" s="1">
        <v>10</v>
      </c>
      <c r="M726" s="1">
        <v>8</v>
      </c>
      <c r="N726" s="1">
        <v>8</v>
      </c>
      <c r="O726" s="1" t="s">
        <v>69</v>
      </c>
      <c r="P726" s="1">
        <v>1</v>
      </c>
      <c r="U726" s="1">
        <v>1</v>
      </c>
      <c r="V726" s="1" t="s">
        <v>143</v>
      </c>
      <c r="X726" s="1" t="s">
        <v>83</v>
      </c>
      <c r="Z726" s="1" t="s">
        <v>94</v>
      </c>
      <c r="AB726" s="1">
        <v>1</v>
      </c>
      <c r="AC726" s="1" t="s">
        <v>3261</v>
      </c>
      <c r="AD726" s="1" t="s">
        <v>61</v>
      </c>
      <c r="AH726" s="1" t="s">
        <v>32</v>
      </c>
      <c r="AJ726" s="1" t="s">
        <v>34</v>
      </c>
      <c r="AO726" s="1" t="s">
        <v>62</v>
      </c>
      <c r="AQ726" s="1">
        <v>4</v>
      </c>
      <c r="AS726" s="1">
        <v>4</v>
      </c>
      <c r="AU726" s="1">
        <v>5</v>
      </c>
      <c r="AV726" s="1" t="s">
        <v>3262</v>
      </c>
      <c r="AW726" s="1" t="s">
        <v>77</v>
      </c>
      <c r="AY726" s="1">
        <v>9</v>
      </c>
      <c r="AZ726" s="1" t="s">
        <v>3263</v>
      </c>
      <c r="BA726" s="1" t="s">
        <v>133</v>
      </c>
      <c r="BB726" s="1" t="s">
        <v>3264</v>
      </c>
      <c r="BC726" s="1">
        <v>1</v>
      </c>
    </row>
    <row r="727" spans="1:55" ht="12.75" x14ac:dyDescent="0.2">
      <c r="A727" s="1">
        <v>725</v>
      </c>
      <c r="B727" s="1">
        <v>725</v>
      </c>
      <c r="C727" s="1">
        <v>725</v>
      </c>
      <c r="D727" s="1" t="s">
        <v>2</v>
      </c>
      <c r="J727" s="2">
        <v>33191</v>
      </c>
      <c r="K727" s="1">
        <v>7</v>
      </c>
      <c r="L727" s="1">
        <v>70</v>
      </c>
      <c r="M727" s="1">
        <v>3</v>
      </c>
      <c r="N727" s="1">
        <v>5</v>
      </c>
      <c r="O727" s="1" t="s">
        <v>105</v>
      </c>
      <c r="P727" s="1">
        <v>0</v>
      </c>
      <c r="Q727" s="1" t="s">
        <v>100</v>
      </c>
      <c r="S727" s="1" t="s">
        <v>101</v>
      </c>
      <c r="U727" s="1">
        <v>1</v>
      </c>
      <c r="V727" s="1" t="s">
        <v>518</v>
      </c>
      <c r="X727" s="1" t="s">
        <v>113</v>
      </c>
      <c r="Z727" s="1" t="s">
        <v>59</v>
      </c>
      <c r="AB727" s="1">
        <v>2</v>
      </c>
      <c r="AC727" s="1" t="s">
        <v>1491</v>
      </c>
      <c r="AD727" s="1" t="s">
        <v>61</v>
      </c>
      <c r="AM727" s="1" t="s">
        <v>37</v>
      </c>
      <c r="AX727" s="1" t="s">
        <v>1325</v>
      </c>
      <c r="AY727" s="1">
        <v>10</v>
      </c>
      <c r="AZ727" s="1" t="s">
        <v>3265</v>
      </c>
      <c r="BA727" s="1" t="s">
        <v>3266</v>
      </c>
      <c r="BC727" s="1">
        <v>1</v>
      </c>
    </row>
    <row r="728" spans="1:55" ht="12.75" x14ac:dyDescent="0.2">
      <c r="A728" s="1">
        <v>726</v>
      </c>
      <c r="B728" s="1">
        <v>726</v>
      </c>
      <c r="C728" s="1">
        <v>726</v>
      </c>
      <c r="D728" s="1" t="s">
        <v>2</v>
      </c>
      <c r="E728" s="1" t="s">
        <v>3</v>
      </c>
      <c r="J728" s="2">
        <v>30188</v>
      </c>
      <c r="K728" s="1">
        <v>7</v>
      </c>
      <c r="L728" s="1">
        <v>30</v>
      </c>
      <c r="M728" s="1">
        <v>7</v>
      </c>
      <c r="N728" s="1">
        <v>1</v>
      </c>
      <c r="O728" s="1" t="s">
        <v>91</v>
      </c>
      <c r="P728" s="1">
        <v>0</v>
      </c>
      <c r="Q728" s="1" t="s">
        <v>70</v>
      </c>
      <c r="S728" s="1" t="s">
        <v>101</v>
      </c>
      <c r="U728" s="1">
        <v>1</v>
      </c>
      <c r="V728" s="1" t="s">
        <v>72</v>
      </c>
      <c r="X728" s="1" t="s">
        <v>83</v>
      </c>
      <c r="Z728" s="1" t="s">
        <v>59</v>
      </c>
      <c r="AB728" s="1">
        <v>7</v>
      </c>
      <c r="AC728" s="1" t="s">
        <v>3267</v>
      </c>
      <c r="AD728" s="1" t="s">
        <v>86</v>
      </c>
      <c r="AJ728" s="1" t="s">
        <v>34</v>
      </c>
      <c r="AO728" s="1" t="s">
        <v>62</v>
      </c>
      <c r="AQ728" s="1">
        <v>4</v>
      </c>
      <c r="AS728" s="1">
        <v>2</v>
      </c>
      <c r="AU728" s="1">
        <v>2</v>
      </c>
      <c r="AV728" s="1" t="s">
        <v>3268</v>
      </c>
      <c r="AW728" s="1" t="s">
        <v>77</v>
      </c>
      <c r="AY728" s="1">
        <v>10</v>
      </c>
      <c r="AZ728" s="1" t="s">
        <v>3269</v>
      </c>
      <c r="BA728" s="1" t="s">
        <v>3270</v>
      </c>
      <c r="BB728" s="1" t="s">
        <v>3271</v>
      </c>
      <c r="BC728" s="1">
        <v>1</v>
      </c>
    </row>
    <row r="729" spans="1:55" ht="12.75" x14ac:dyDescent="0.2">
      <c r="A729" s="1">
        <v>727</v>
      </c>
      <c r="B729" s="1">
        <v>727</v>
      </c>
      <c r="C729" s="1">
        <v>727</v>
      </c>
      <c r="H729" s="1" t="s">
        <v>6</v>
      </c>
      <c r="J729" s="2">
        <v>43069</v>
      </c>
      <c r="K729" s="1">
        <v>6</v>
      </c>
      <c r="L729" s="1">
        <v>30</v>
      </c>
      <c r="M729" s="1">
        <v>10</v>
      </c>
      <c r="N729" s="1">
        <v>6</v>
      </c>
      <c r="O729" s="1" t="s">
        <v>135</v>
      </c>
      <c r="P729" s="1">
        <v>0</v>
      </c>
      <c r="Q729" s="1" t="s">
        <v>100</v>
      </c>
      <c r="S729" s="1" t="s">
        <v>106</v>
      </c>
      <c r="U729" s="1">
        <v>1</v>
      </c>
      <c r="V729" s="1" t="s">
        <v>213</v>
      </c>
      <c r="Y729" s="1" t="s">
        <v>291</v>
      </c>
      <c r="Z729" s="1" t="s">
        <v>94</v>
      </c>
      <c r="AB729" s="1">
        <v>3</v>
      </c>
      <c r="AC729" s="1" t="s">
        <v>3272</v>
      </c>
      <c r="AD729" s="1" t="s">
        <v>74</v>
      </c>
      <c r="AI729" s="1" t="s">
        <v>33</v>
      </c>
      <c r="AP729" s="1" t="s">
        <v>3273</v>
      </c>
      <c r="AQ729" s="1">
        <v>3</v>
      </c>
      <c r="AS729" s="1">
        <v>4</v>
      </c>
      <c r="AU729" s="1">
        <v>6</v>
      </c>
      <c r="AV729" s="1" t="s">
        <v>3274</v>
      </c>
      <c r="AW729" s="1" t="s">
        <v>77</v>
      </c>
      <c r="AY729" s="1">
        <v>0</v>
      </c>
      <c r="AZ729" s="1" t="s">
        <v>3275</v>
      </c>
      <c r="BA729" s="1" t="s">
        <v>768</v>
      </c>
      <c r="BB729" s="1" t="s">
        <v>3276</v>
      </c>
      <c r="BC729" s="1">
        <v>0</v>
      </c>
    </row>
    <row r="730" spans="1:55" ht="12.75" x14ac:dyDescent="0.2">
      <c r="A730" s="1">
        <v>728</v>
      </c>
      <c r="B730" s="1">
        <v>728</v>
      </c>
      <c r="C730" s="1">
        <v>728</v>
      </c>
      <c r="D730" s="1" t="s">
        <v>2</v>
      </c>
      <c r="E730" s="1" t="s">
        <v>3</v>
      </c>
      <c r="H730" s="1" t="s">
        <v>6</v>
      </c>
      <c r="J730" s="2">
        <v>30087</v>
      </c>
      <c r="K730" s="1">
        <v>8</v>
      </c>
      <c r="L730" s="1">
        <v>60</v>
      </c>
      <c r="M730" s="1">
        <v>6</v>
      </c>
      <c r="N730" s="1">
        <v>10</v>
      </c>
      <c r="O730" s="1" t="s">
        <v>135</v>
      </c>
      <c r="P730" s="1">
        <v>1</v>
      </c>
      <c r="U730" s="1">
        <v>1</v>
      </c>
      <c r="V730" s="1" t="s">
        <v>213</v>
      </c>
      <c r="Y730" s="1" t="s">
        <v>291</v>
      </c>
      <c r="AA730" s="1" t="s">
        <v>897</v>
      </c>
      <c r="AB730" s="1">
        <v>10</v>
      </c>
      <c r="AC730" s="1" t="s">
        <v>3277</v>
      </c>
      <c r="AD730" s="1" t="s">
        <v>61</v>
      </c>
      <c r="AI730" s="1" t="s">
        <v>33</v>
      </c>
      <c r="AO730" s="1" t="s">
        <v>62</v>
      </c>
      <c r="AQ730" s="1">
        <v>6</v>
      </c>
      <c r="AS730" s="1">
        <v>6</v>
      </c>
      <c r="AU730" s="1">
        <v>10</v>
      </c>
      <c r="AV730" s="1" t="s">
        <v>695</v>
      </c>
      <c r="AW730" s="1" t="s">
        <v>77</v>
      </c>
      <c r="AY730" s="1">
        <v>8</v>
      </c>
      <c r="AZ730" s="1" t="s">
        <v>3278</v>
      </c>
      <c r="BA730" s="1" t="s">
        <v>3279</v>
      </c>
      <c r="BC730" s="1">
        <v>0</v>
      </c>
    </row>
    <row r="731" spans="1:55" ht="12.75" x14ac:dyDescent="0.2">
      <c r="A731" s="1">
        <v>729</v>
      </c>
      <c r="B731" s="1">
        <v>729</v>
      </c>
      <c r="C731" s="1">
        <v>729</v>
      </c>
      <c r="D731" s="1" t="s">
        <v>2</v>
      </c>
      <c r="H731" s="1" t="s">
        <v>6</v>
      </c>
      <c r="J731" s="2">
        <v>19245</v>
      </c>
      <c r="K731" s="1">
        <v>6</v>
      </c>
      <c r="L731" s="1">
        <v>90</v>
      </c>
      <c r="M731" s="1">
        <v>9</v>
      </c>
      <c r="N731" s="1">
        <v>1</v>
      </c>
      <c r="O731" s="1" t="s">
        <v>225</v>
      </c>
      <c r="P731" s="1">
        <v>0</v>
      </c>
      <c r="R731" s="1" t="s">
        <v>606</v>
      </c>
      <c r="S731" s="1" t="s">
        <v>101</v>
      </c>
      <c r="U731" s="1">
        <v>1</v>
      </c>
      <c r="V731" s="1" t="s">
        <v>31</v>
      </c>
      <c r="X731" s="1" t="s">
        <v>83</v>
      </c>
      <c r="Z731" s="1" t="s">
        <v>418</v>
      </c>
      <c r="AB731" s="1">
        <v>15</v>
      </c>
      <c r="AC731" s="1" t="s">
        <v>3280</v>
      </c>
      <c r="AD731" s="1" t="s">
        <v>74</v>
      </c>
      <c r="AH731" s="1" t="s">
        <v>32</v>
      </c>
      <c r="AO731" s="1" t="s">
        <v>75</v>
      </c>
      <c r="AR731" s="1">
        <v>10</v>
      </c>
      <c r="AS731" s="1">
        <v>5</v>
      </c>
      <c r="AU731" s="1">
        <v>20</v>
      </c>
      <c r="AV731" s="1" t="s">
        <v>3281</v>
      </c>
      <c r="AW731" s="1" t="s">
        <v>77</v>
      </c>
      <c r="AY731" s="1">
        <v>7</v>
      </c>
      <c r="AZ731" s="1" t="s">
        <v>3282</v>
      </c>
      <c r="BA731" s="1" t="s">
        <v>3283</v>
      </c>
      <c r="BB731" s="1" t="s">
        <v>3284</v>
      </c>
      <c r="BC731" s="1">
        <v>0</v>
      </c>
    </row>
    <row r="732" spans="1:55" ht="12.75" x14ac:dyDescent="0.2">
      <c r="A732" s="1">
        <v>730</v>
      </c>
      <c r="B732" s="1">
        <v>730</v>
      </c>
      <c r="C732" s="1">
        <v>730</v>
      </c>
      <c r="E732" s="1" t="s">
        <v>3</v>
      </c>
      <c r="J732" s="2">
        <v>34285</v>
      </c>
      <c r="K732" s="1">
        <v>6</v>
      </c>
      <c r="L732" s="1">
        <v>50</v>
      </c>
      <c r="M732" s="1">
        <v>10</v>
      </c>
      <c r="N732" s="1">
        <v>1</v>
      </c>
      <c r="O732" s="1" t="s">
        <v>189</v>
      </c>
      <c r="P732" s="1">
        <v>1</v>
      </c>
      <c r="Q732" s="1" t="s">
        <v>81</v>
      </c>
      <c r="S732" s="1" t="s">
        <v>101</v>
      </c>
      <c r="U732" s="1">
        <v>1</v>
      </c>
      <c r="V732" s="1" t="s">
        <v>213</v>
      </c>
      <c r="X732" s="1" t="s">
        <v>83</v>
      </c>
      <c r="Z732" s="1" t="s">
        <v>114</v>
      </c>
      <c r="AB732" s="1">
        <v>2</v>
      </c>
      <c r="AC732" s="1" t="s">
        <v>866</v>
      </c>
      <c r="AD732" s="1" t="s">
        <v>61</v>
      </c>
      <c r="AG732" s="1" t="s">
        <v>31</v>
      </c>
      <c r="AO732" s="1" t="s">
        <v>87</v>
      </c>
      <c r="AQ732" s="1">
        <v>5</v>
      </c>
      <c r="AS732" s="1">
        <v>4</v>
      </c>
      <c r="AU732" s="1">
        <v>4</v>
      </c>
      <c r="AV732" s="1" t="s">
        <v>3285</v>
      </c>
      <c r="AW732" s="1" t="s">
        <v>77</v>
      </c>
      <c r="AY732" s="1">
        <v>8</v>
      </c>
      <c r="AZ732" s="1" t="s">
        <v>3286</v>
      </c>
    </row>
    <row r="733" spans="1:55" ht="12.75" x14ac:dyDescent="0.2">
      <c r="A733" s="1">
        <v>731</v>
      </c>
      <c r="B733" s="1">
        <v>731</v>
      </c>
      <c r="C733" s="1">
        <v>731</v>
      </c>
      <c r="I733" s="1" t="s">
        <v>3287</v>
      </c>
      <c r="J733" s="2">
        <v>29290</v>
      </c>
      <c r="K733" s="1">
        <v>7</v>
      </c>
      <c r="L733" s="1">
        <v>240</v>
      </c>
      <c r="M733" s="1">
        <v>12</v>
      </c>
      <c r="N733" s="1">
        <v>6</v>
      </c>
      <c r="O733" s="1" t="s">
        <v>335</v>
      </c>
      <c r="P733" s="1">
        <v>0</v>
      </c>
      <c r="Q733" s="1" t="s">
        <v>100</v>
      </c>
      <c r="T733" s="1" t="s">
        <v>3288</v>
      </c>
      <c r="U733" s="1">
        <v>1</v>
      </c>
      <c r="V733" s="1" t="s">
        <v>137</v>
      </c>
      <c r="X733" s="1" t="s">
        <v>144</v>
      </c>
      <c r="Z733" s="1" t="s">
        <v>94</v>
      </c>
      <c r="AB733" s="1">
        <v>16</v>
      </c>
      <c r="AC733" s="1" t="s">
        <v>3289</v>
      </c>
      <c r="AD733" s="1" t="s">
        <v>61</v>
      </c>
      <c r="AJ733" s="1" t="s">
        <v>34</v>
      </c>
      <c r="AO733" s="1" t="s">
        <v>75</v>
      </c>
      <c r="AQ733" s="1">
        <v>4</v>
      </c>
      <c r="AS733" s="1">
        <v>4</v>
      </c>
      <c r="AU733" s="1">
        <v>6</v>
      </c>
      <c r="AV733" s="1" t="s">
        <v>3290</v>
      </c>
      <c r="AW733" s="1" t="s">
        <v>66</v>
      </c>
      <c r="AY733" s="1">
        <v>9</v>
      </c>
      <c r="AZ733" s="1" t="s">
        <v>3291</v>
      </c>
      <c r="BA733" s="1" t="s">
        <v>3292</v>
      </c>
      <c r="BB733" s="1" t="s">
        <v>3293</v>
      </c>
      <c r="BC733" s="1">
        <v>1</v>
      </c>
    </row>
    <row r="734" spans="1:55" ht="12.75" x14ac:dyDescent="0.2">
      <c r="A734" s="1">
        <v>732</v>
      </c>
      <c r="B734" s="1">
        <v>732</v>
      </c>
      <c r="C734" s="1">
        <v>732</v>
      </c>
      <c r="E734" s="1" t="s">
        <v>3</v>
      </c>
      <c r="H734" s="1" t="s">
        <v>6</v>
      </c>
      <c r="J734" s="2">
        <v>29645</v>
      </c>
      <c r="K734" s="1">
        <v>7</v>
      </c>
      <c r="L734" s="1">
        <v>60</v>
      </c>
      <c r="M734" s="1">
        <v>5</v>
      </c>
      <c r="N734" s="1">
        <v>9</v>
      </c>
      <c r="O734" s="1" t="s">
        <v>189</v>
      </c>
      <c r="P734" s="1">
        <v>1</v>
      </c>
      <c r="U734" s="1">
        <v>1</v>
      </c>
      <c r="V734" s="1" t="s">
        <v>213</v>
      </c>
      <c r="X734" s="1" t="s">
        <v>113</v>
      </c>
      <c r="AA734" s="1" t="s">
        <v>2233</v>
      </c>
      <c r="AB734" s="1">
        <v>10</v>
      </c>
      <c r="AC734" s="1" t="s">
        <v>3294</v>
      </c>
      <c r="AD734" s="1" t="s">
        <v>86</v>
      </c>
      <c r="AI734" s="1" t="s">
        <v>33</v>
      </c>
      <c r="AO734" s="1" t="s">
        <v>163</v>
      </c>
      <c r="AR734" s="1">
        <v>15</v>
      </c>
      <c r="AT734" s="1">
        <v>10</v>
      </c>
      <c r="AU734" s="1">
        <v>20</v>
      </c>
      <c r="AV734" s="1" t="s">
        <v>3295</v>
      </c>
      <c r="AW734" s="1" t="s">
        <v>2477</v>
      </c>
      <c r="AY734" s="1">
        <v>10</v>
      </c>
      <c r="AZ734" s="1" t="s">
        <v>3296</v>
      </c>
      <c r="BA734" s="1" t="s">
        <v>3297</v>
      </c>
      <c r="BB734" s="1" t="s">
        <v>3298</v>
      </c>
      <c r="BC734" s="1">
        <v>1</v>
      </c>
    </row>
    <row r="735" spans="1:55" ht="12.75" x14ac:dyDescent="0.2">
      <c r="A735" s="1">
        <v>733</v>
      </c>
      <c r="B735" s="1">
        <v>733</v>
      </c>
      <c r="C735" s="1">
        <v>733</v>
      </c>
      <c r="D735" s="1" t="s">
        <v>2</v>
      </c>
      <c r="J735" s="2">
        <v>29049</v>
      </c>
      <c r="K735" s="1">
        <v>6</v>
      </c>
      <c r="L735" s="1">
        <v>20</v>
      </c>
      <c r="M735" s="1">
        <v>13</v>
      </c>
      <c r="N735" s="1">
        <v>2</v>
      </c>
      <c r="O735" s="1" t="s">
        <v>80</v>
      </c>
      <c r="P735" s="1">
        <v>0</v>
      </c>
      <c r="Q735" s="1" t="s">
        <v>100</v>
      </c>
      <c r="S735" s="1" t="s">
        <v>106</v>
      </c>
      <c r="U735" s="1">
        <v>1</v>
      </c>
      <c r="V735" s="1" t="s">
        <v>213</v>
      </c>
      <c r="X735" s="1" t="s">
        <v>83</v>
      </c>
      <c r="Z735" s="1" t="s">
        <v>94</v>
      </c>
      <c r="AB735" s="1">
        <v>2</v>
      </c>
      <c r="AC735" s="1" t="s">
        <v>3299</v>
      </c>
      <c r="AD735" s="1" t="s">
        <v>86</v>
      </c>
      <c r="AG735" s="1" t="s">
        <v>31</v>
      </c>
      <c r="AO735" s="1" t="s">
        <v>75</v>
      </c>
      <c r="AQ735" s="1">
        <v>6</v>
      </c>
      <c r="AS735" s="1">
        <v>6</v>
      </c>
      <c r="AU735" s="1">
        <v>25</v>
      </c>
      <c r="AV735" s="1" t="s">
        <v>3300</v>
      </c>
      <c r="AW735" s="1" t="s">
        <v>77</v>
      </c>
      <c r="AY735" s="1">
        <v>8</v>
      </c>
      <c r="AZ735" s="1" t="s">
        <v>3301</v>
      </c>
      <c r="BC735" s="1">
        <v>1</v>
      </c>
    </row>
    <row r="736" spans="1:55" ht="12.75" x14ac:dyDescent="0.2">
      <c r="A736" s="1">
        <v>734</v>
      </c>
      <c r="B736" s="1">
        <v>734</v>
      </c>
      <c r="C736" s="1">
        <v>734</v>
      </c>
      <c r="D736" s="1" t="s">
        <v>2</v>
      </c>
      <c r="J736" s="2">
        <v>29668</v>
      </c>
      <c r="K736" s="1">
        <v>65</v>
      </c>
      <c r="L736" s="1">
        <v>40</v>
      </c>
      <c r="M736" s="1">
        <v>12</v>
      </c>
      <c r="N736" s="1">
        <v>3</v>
      </c>
      <c r="O736" s="1" t="s">
        <v>99</v>
      </c>
      <c r="P736" s="1">
        <v>0</v>
      </c>
      <c r="Q736" s="1" t="s">
        <v>70</v>
      </c>
      <c r="S736" s="1" t="s">
        <v>56</v>
      </c>
      <c r="U736" s="1">
        <v>1</v>
      </c>
      <c r="V736" s="1" t="s">
        <v>406</v>
      </c>
      <c r="X736" s="1" t="s">
        <v>83</v>
      </c>
      <c r="Z736" s="1" t="s">
        <v>492</v>
      </c>
      <c r="AB736" s="1">
        <v>14</v>
      </c>
      <c r="AC736" s="1" t="s">
        <v>3302</v>
      </c>
      <c r="AD736" s="1" t="s">
        <v>74</v>
      </c>
      <c r="AG736" s="1" t="s">
        <v>31</v>
      </c>
      <c r="AO736" s="1" t="s">
        <v>62</v>
      </c>
      <c r="AQ736" s="1">
        <v>3</v>
      </c>
      <c r="AT736" s="1">
        <v>20</v>
      </c>
      <c r="AU736" s="1">
        <v>30</v>
      </c>
      <c r="AV736" s="1" t="s">
        <v>3303</v>
      </c>
      <c r="AW736" s="1" t="s">
        <v>77</v>
      </c>
      <c r="AY736" s="1">
        <v>10</v>
      </c>
      <c r="AZ736" s="1" t="s">
        <v>3304</v>
      </c>
      <c r="BA736" s="1" t="s">
        <v>3305</v>
      </c>
      <c r="BC736" s="1">
        <v>1</v>
      </c>
    </row>
    <row r="737" spans="1:55" ht="12.75" x14ac:dyDescent="0.2">
      <c r="A737" s="1">
        <v>735</v>
      </c>
      <c r="B737" s="1">
        <v>735</v>
      </c>
      <c r="C737" s="1">
        <v>735</v>
      </c>
      <c r="D737" s="1" t="s">
        <v>2</v>
      </c>
      <c r="J737" s="2">
        <v>28471</v>
      </c>
      <c r="K737" s="1">
        <v>4</v>
      </c>
      <c r="L737" s="1">
        <v>0</v>
      </c>
      <c r="M737" s="1">
        <v>12</v>
      </c>
      <c r="N737" s="1">
        <v>600</v>
      </c>
      <c r="O737" s="1" t="s">
        <v>91</v>
      </c>
      <c r="P737" s="1">
        <v>1</v>
      </c>
      <c r="U737" s="1">
        <v>1</v>
      </c>
      <c r="W737" s="1" t="s">
        <v>2632</v>
      </c>
      <c r="Y737" s="1" t="s">
        <v>3306</v>
      </c>
      <c r="AA737" s="1" t="s">
        <v>2632</v>
      </c>
      <c r="AB737" s="1">
        <v>27</v>
      </c>
      <c r="AC737" s="1" t="s">
        <v>2633</v>
      </c>
      <c r="AD737" s="1" t="s">
        <v>1116</v>
      </c>
      <c r="AI737" s="1" t="s">
        <v>33</v>
      </c>
      <c r="AJ737" s="1" t="s">
        <v>34</v>
      </c>
      <c r="AP737" s="1" t="s">
        <v>179</v>
      </c>
      <c r="AQ737" s="1">
        <v>4</v>
      </c>
      <c r="AS737" s="1">
        <v>6</v>
      </c>
      <c r="AU737" s="1">
        <v>12</v>
      </c>
      <c r="AV737" s="1" t="s">
        <v>3307</v>
      </c>
      <c r="AX737" s="1" t="s">
        <v>3308</v>
      </c>
      <c r="AY737" s="1">
        <v>10</v>
      </c>
      <c r="AZ737" s="1" t="s">
        <v>3309</v>
      </c>
      <c r="BA737" s="1" t="s">
        <v>3310</v>
      </c>
      <c r="BB737" s="1" t="s">
        <v>3311</v>
      </c>
      <c r="BC737" s="1">
        <v>1</v>
      </c>
    </row>
    <row r="738" spans="1:55" ht="12.75" x14ac:dyDescent="0.2">
      <c r="A738" s="1">
        <v>736</v>
      </c>
      <c r="B738" s="1">
        <v>736</v>
      </c>
      <c r="C738" s="1">
        <v>736</v>
      </c>
      <c r="D738" s="1" t="s">
        <v>2</v>
      </c>
      <c r="J738" s="2">
        <v>42959</v>
      </c>
      <c r="K738" s="1">
        <v>8</v>
      </c>
      <c r="L738" s="1">
        <v>30</v>
      </c>
      <c r="M738" s="1">
        <v>10</v>
      </c>
      <c r="N738" s="1">
        <v>2</v>
      </c>
      <c r="O738" s="1" t="s">
        <v>189</v>
      </c>
      <c r="P738" s="1">
        <v>1</v>
      </c>
      <c r="U738" s="1">
        <v>1</v>
      </c>
      <c r="V738" s="1" t="s">
        <v>213</v>
      </c>
      <c r="X738" s="1" t="s">
        <v>58</v>
      </c>
      <c r="Z738" s="1" t="s">
        <v>94</v>
      </c>
      <c r="AB738" s="1">
        <v>10</v>
      </c>
      <c r="AC738" s="1" t="s">
        <v>3312</v>
      </c>
      <c r="AD738" s="1" t="s">
        <v>61</v>
      </c>
      <c r="AJ738" s="1" t="s">
        <v>34</v>
      </c>
      <c r="AO738" s="1" t="s">
        <v>75</v>
      </c>
      <c r="AQ738" s="1">
        <v>6</v>
      </c>
      <c r="AS738" s="1">
        <v>6</v>
      </c>
      <c r="AU738" s="1">
        <v>10</v>
      </c>
      <c r="AV738" s="1" t="s">
        <v>3313</v>
      </c>
      <c r="AW738" s="1" t="s">
        <v>77</v>
      </c>
      <c r="AY738" s="1">
        <v>10</v>
      </c>
      <c r="AZ738" s="1" t="s">
        <v>3314</v>
      </c>
      <c r="BB738" s="1" t="s">
        <v>3315</v>
      </c>
      <c r="BC738" s="1">
        <v>1</v>
      </c>
    </row>
    <row r="739" spans="1:55" ht="12.75" x14ac:dyDescent="0.2">
      <c r="A739" s="1">
        <v>737</v>
      </c>
      <c r="B739" s="1">
        <v>737</v>
      </c>
      <c r="C739" s="1">
        <v>737</v>
      </c>
      <c r="D739" s="1" t="s">
        <v>2</v>
      </c>
      <c r="J739" s="2">
        <v>33228</v>
      </c>
      <c r="K739" s="1">
        <v>7</v>
      </c>
      <c r="L739" s="1">
        <v>45</v>
      </c>
      <c r="M739" s="1">
        <v>9</v>
      </c>
      <c r="N739" s="1">
        <v>5</v>
      </c>
      <c r="O739" s="1" t="s">
        <v>69</v>
      </c>
      <c r="P739" s="1">
        <v>1</v>
      </c>
      <c r="U739" s="1">
        <v>1</v>
      </c>
      <c r="V739" s="1" t="s">
        <v>143</v>
      </c>
      <c r="X739" s="1" t="s">
        <v>349</v>
      </c>
      <c r="Z739" s="1" t="s">
        <v>94</v>
      </c>
      <c r="AB739" s="1">
        <v>1</v>
      </c>
      <c r="AC739" s="1" t="s">
        <v>3316</v>
      </c>
      <c r="AD739" s="1" t="s">
        <v>162</v>
      </c>
      <c r="AH739" s="1" t="s">
        <v>32</v>
      </c>
      <c r="AM739" s="1" t="s">
        <v>37</v>
      </c>
      <c r="AW739" s="1" t="s">
        <v>77</v>
      </c>
      <c r="AY739" s="1">
        <v>10</v>
      </c>
      <c r="AZ739" s="1" t="s">
        <v>3317</v>
      </c>
      <c r="BA739" s="1" t="s">
        <v>3318</v>
      </c>
      <c r="BB739" s="1" t="s">
        <v>3319</v>
      </c>
      <c r="BC739" s="1">
        <v>1</v>
      </c>
    </row>
    <row r="740" spans="1:55" ht="12.75" x14ac:dyDescent="0.2">
      <c r="A740" s="1">
        <v>738</v>
      </c>
      <c r="B740" s="1">
        <v>738</v>
      </c>
      <c r="C740" s="1">
        <v>738</v>
      </c>
      <c r="D740" s="1" t="s">
        <v>2</v>
      </c>
      <c r="J740" s="2">
        <v>34298</v>
      </c>
      <c r="K740" s="1">
        <v>10</v>
      </c>
      <c r="L740" s="1">
        <v>300</v>
      </c>
      <c r="M740" s="1">
        <v>10</v>
      </c>
      <c r="N740" s="1">
        <v>10</v>
      </c>
      <c r="O740" s="1" t="s">
        <v>303</v>
      </c>
      <c r="P740" s="1">
        <v>1</v>
      </c>
      <c r="U740" s="1">
        <v>1</v>
      </c>
      <c r="V740" s="1" t="s">
        <v>92</v>
      </c>
      <c r="X740" s="1" t="s">
        <v>83</v>
      </c>
      <c r="Z740" s="1" t="s">
        <v>94</v>
      </c>
      <c r="AB740" s="1">
        <v>1</v>
      </c>
      <c r="AC740" s="1" t="s">
        <v>3320</v>
      </c>
      <c r="AD740" s="1" t="s">
        <v>61</v>
      </c>
      <c r="AJ740" s="1" t="s">
        <v>34</v>
      </c>
      <c r="AO740" s="1" t="s">
        <v>87</v>
      </c>
      <c r="AQ740" s="1">
        <v>5</v>
      </c>
      <c r="AS740" s="1">
        <v>5</v>
      </c>
      <c r="AU740" s="1">
        <v>100</v>
      </c>
      <c r="AV740" s="1" t="s">
        <v>3321</v>
      </c>
      <c r="AW740" s="1" t="s">
        <v>66</v>
      </c>
      <c r="AY740" s="1">
        <v>10</v>
      </c>
      <c r="AZ740" s="1" t="s">
        <v>3322</v>
      </c>
      <c r="BA740" s="1" t="s">
        <v>3323</v>
      </c>
      <c r="BB740" s="1" t="s">
        <v>37</v>
      </c>
      <c r="BC740" s="1">
        <v>1</v>
      </c>
    </row>
    <row r="741" spans="1:55" ht="12.75" x14ac:dyDescent="0.2">
      <c r="A741" s="1">
        <v>739</v>
      </c>
      <c r="B741" s="1">
        <v>739</v>
      </c>
      <c r="C741" s="1">
        <v>739</v>
      </c>
      <c r="E741" s="1" t="s">
        <v>3</v>
      </c>
      <c r="K741" s="1">
        <v>7</v>
      </c>
      <c r="L741" s="1">
        <v>15</v>
      </c>
      <c r="M741" s="1">
        <v>5</v>
      </c>
      <c r="N741" s="1">
        <v>5</v>
      </c>
      <c r="O741" s="1" t="s">
        <v>135</v>
      </c>
      <c r="P741" s="1">
        <v>1</v>
      </c>
      <c r="U741" s="1">
        <v>1</v>
      </c>
      <c r="V741" s="1" t="s">
        <v>143</v>
      </c>
      <c r="X741" s="1" t="s">
        <v>58</v>
      </c>
      <c r="Z741" s="1" t="s">
        <v>94</v>
      </c>
      <c r="AB741" s="1">
        <v>20</v>
      </c>
      <c r="AC741" s="1" t="s">
        <v>3324</v>
      </c>
      <c r="AD741" s="1" t="s">
        <v>74</v>
      </c>
      <c r="AI741" s="1" t="s">
        <v>33</v>
      </c>
      <c r="AJ741" s="1" t="s">
        <v>34</v>
      </c>
      <c r="AO741" s="1" t="s">
        <v>75</v>
      </c>
      <c r="AQ741" s="1">
        <v>3</v>
      </c>
      <c r="AS741" s="1">
        <v>3</v>
      </c>
      <c r="AU741" s="1">
        <v>2</v>
      </c>
      <c r="AV741" s="1" t="s">
        <v>3325</v>
      </c>
      <c r="AW741" s="1" t="s">
        <v>77</v>
      </c>
      <c r="AY741" s="1">
        <v>8</v>
      </c>
      <c r="AZ741" s="1" t="s">
        <v>3326</v>
      </c>
      <c r="BA741" s="1" t="s">
        <v>3327</v>
      </c>
      <c r="BB741" s="1" t="s">
        <v>3328</v>
      </c>
      <c r="BC741" s="1">
        <v>0</v>
      </c>
    </row>
    <row r="742" spans="1:55" ht="12.75" x14ac:dyDescent="0.2">
      <c r="A742" s="1">
        <v>740</v>
      </c>
      <c r="B742" s="1">
        <v>740</v>
      </c>
      <c r="C742" s="1">
        <v>740</v>
      </c>
      <c r="F742" s="1" t="s">
        <v>4</v>
      </c>
      <c r="H742" s="1" t="s">
        <v>6</v>
      </c>
      <c r="J742" s="2">
        <v>32907</v>
      </c>
      <c r="K742" s="1">
        <v>6</v>
      </c>
      <c r="L742" s="1">
        <v>220</v>
      </c>
      <c r="M742" s="1">
        <v>10</v>
      </c>
      <c r="N742" s="1">
        <v>10</v>
      </c>
      <c r="O742" s="1" t="s">
        <v>54</v>
      </c>
      <c r="P742" s="1">
        <v>0</v>
      </c>
      <c r="Q742" s="1" t="s">
        <v>55</v>
      </c>
      <c r="S742" s="1" t="s">
        <v>56</v>
      </c>
      <c r="U742" s="1">
        <v>0</v>
      </c>
      <c r="AD742" s="1" t="s">
        <v>61</v>
      </c>
      <c r="AJ742" s="1" t="s">
        <v>34</v>
      </c>
      <c r="AO742" s="1" t="s">
        <v>62</v>
      </c>
      <c r="AQ742" s="1">
        <v>4</v>
      </c>
      <c r="AS742" s="1">
        <v>3</v>
      </c>
      <c r="AU742" s="1">
        <v>12</v>
      </c>
      <c r="AV742" s="1" t="s">
        <v>3329</v>
      </c>
      <c r="AW742" s="1" t="s">
        <v>190</v>
      </c>
      <c r="AY742" s="1">
        <v>10</v>
      </c>
      <c r="AZ742" s="1" t="s">
        <v>3330</v>
      </c>
      <c r="BA742" s="1" t="s">
        <v>3331</v>
      </c>
      <c r="BC742" s="1">
        <v>0</v>
      </c>
    </row>
    <row r="743" spans="1:55" ht="12.75" x14ac:dyDescent="0.2">
      <c r="A743" s="1">
        <v>741</v>
      </c>
      <c r="B743" s="1">
        <v>741</v>
      </c>
      <c r="C743" s="1">
        <v>741</v>
      </c>
      <c r="H743" s="1" t="s">
        <v>6</v>
      </c>
      <c r="J743" s="2">
        <v>30528</v>
      </c>
      <c r="K743" s="1">
        <v>6</v>
      </c>
      <c r="L743" s="1">
        <v>20</v>
      </c>
      <c r="M743" s="1">
        <v>9</v>
      </c>
      <c r="N743" s="1">
        <v>4</v>
      </c>
      <c r="O743" s="1" t="s">
        <v>69</v>
      </c>
      <c r="P743" s="1">
        <v>1</v>
      </c>
      <c r="U743" s="1">
        <v>1</v>
      </c>
      <c r="V743" s="1" t="s">
        <v>57</v>
      </c>
      <c r="X743" s="1" t="s">
        <v>58</v>
      </c>
      <c r="Z743" s="1" t="s">
        <v>272</v>
      </c>
      <c r="AB743" s="1">
        <v>10</v>
      </c>
      <c r="AC743" s="1" t="s">
        <v>3332</v>
      </c>
      <c r="AD743" s="1" t="s">
        <v>86</v>
      </c>
      <c r="AJ743" s="1" t="s">
        <v>34</v>
      </c>
      <c r="AO743" s="1" t="s">
        <v>62</v>
      </c>
      <c r="AQ743" s="1">
        <v>4</v>
      </c>
      <c r="AS743" s="1">
        <v>2</v>
      </c>
      <c r="AU743" s="1">
        <v>20</v>
      </c>
      <c r="AV743" s="1" t="s">
        <v>3333</v>
      </c>
      <c r="AW743" s="1" t="s">
        <v>77</v>
      </c>
      <c r="AY743" s="1">
        <v>8</v>
      </c>
      <c r="AZ743" s="1" t="s">
        <v>3334</v>
      </c>
      <c r="BA743" s="1" t="s">
        <v>2436</v>
      </c>
      <c r="BB743" s="1" t="s">
        <v>3335</v>
      </c>
      <c r="BC743" s="1">
        <v>1</v>
      </c>
    </row>
    <row r="744" spans="1:55" ht="12.75" x14ac:dyDescent="0.2">
      <c r="A744" s="1">
        <v>742</v>
      </c>
      <c r="B744" s="1">
        <v>742</v>
      </c>
      <c r="C744" s="1">
        <v>742</v>
      </c>
      <c r="H744" s="1" t="s">
        <v>6</v>
      </c>
      <c r="J744" s="2">
        <v>29686</v>
      </c>
      <c r="K744" s="1">
        <v>6</v>
      </c>
      <c r="L744" s="1">
        <v>80</v>
      </c>
      <c r="M744" s="1">
        <v>8</v>
      </c>
      <c r="N744" s="1">
        <v>10</v>
      </c>
      <c r="O744" s="1" t="s">
        <v>123</v>
      </c>
      <c r="P744" s="1">
        <v>0</v>
      </c>
      <c r="Q744" s="1" t="s">
        <v>55</v>
      </c>
      <c r="S744" s="1" t="s">
        <v>101</v>
      </c>
      <c r="U744" s="1">
        <v>1</v>
      </c>
      <c r="V744" s="1" t="s">
        <v>213</v>
      </c>
      <c r="X744" s="1" t="s">
        <v>83</v>
      </c>
      <c r="Z744" s="1" t="s">
        <v>231</v>
      </c>
      <c r="AB744" s="1">
        <v>5</v>
      </c>
      <c r="AC744" s="1" t="s">
        <v>3336</v>
      </c>
      <c r="AD744" s="1" t="s">
        <v>86</v>
      </c>
      <c r="AJ744" s="1" t="s">
        <v>34</v>
      </c>
      <c r="AO744" s="1" t="s">
        <v>62</v>
      </c>
      <c r="AQ744" s="1">
        <v>6</v>
      </c>
      <c r="AS744" s="1">
        <v>1</v>
      </c>
      <c r="AU744" s="1">
        <v>8</v>
      </c>
      <c r="AV744" s="1" t="s">
        <v>3337</v>
      </c>
      <c r="AX744" s="1" t="s">
        <v>3338</v>
      </c>
      <c r="AY744" s="1">
        <v>8</v>
      </c>
      <c r="AZ744" s="1" t="s">
        <v>3339</v>
      </c>
      <c r="BA744" s="1" t="s">
        <v>3340</v>
      </c>
      <c r="BB744" s="1" t="s">
        <v>3341</v>
      </c>
      <c r="BC744" s="1">
        <v>1</v>
      </c>
    </row>
    <row r="745" spans="1:55" ht="12.75" x14ac:dyDescent="0.2">
      <c r="A745" s="1">
        <v>743</v>
      </c>
      <c r="B745" s="1">
        <v>743</v>
      </c>
      <c r="C745" s="1">
        <v>743</v>
      </c>
      <c r="E745" s="1" t="s">
        <v>3</v>
      </c>
      <c r="H745" s="1" t="s">
        <v>6</v>
      </c>
      <c r="K745" s="1">
        <v>8</v>
      </c>
      <c r="L745" s="1">
        <v>30</v>
      </c>
      <c r="M745" s="1">
        <v>6</v>
      </c>
      <c r="N745" s="1">
        <v>5</v>
      </c>
      <c r="O745" s="1" t="s">
        <v>135</v>
      </c>
      <c r="P745" s="1">
        <v>0</v>
      </c>
      <c r="Q745" s="1" t="s">
        <v>136</v>
      </c>
      <c r="S745" s="1" t="s">
        <v>71</v>
      </c>
      <c r="U745" s="1">
        <v>1</v>
      </c>
      <c r="V745" s="1" t="s">
        <v>518</v>
      </c>
      <c r="X745" s="1" t="s">
        <v>58</v>
      </c>
      <c r="AA745" s="1" t="s">
        <v>897</v>
      </c>
      <c r="AB745" s="1">
        <v>9</v>
      </c>
      <c r="AD745" s="1" t="s">
        <v>86</v>
      </c>
      <c r="AG745" s="1" t="s">
        <v>31</v>
      </c>
      <c r="AO745" s="1" t="s">
        <v>163</v>
      </c>
      <c r="AQ745" s="1">
        <v>5</v>
      </c>
      <c r="AS745" s="1">
        <v>1</v>
      </c>
      <c r="AU745" s="1">
        <v>8</v>
      </c>
      <c r="AV745" s="1" t="s">
        <v>3342</v>
      </c>
      <c r="AX745" s="1" t="s">
        <v>3343</v>
      </c>
      <c r="AY745" s="1">
        <v>8</v>
      </c>
      <c r="AZ745" s="1" t="s">
        <v>3344</v>
      </c>
      <c r="BA745" s="1" t="s">
        <v>3345</v>
      </c>
      <c r="BC745" s="1">
        <v>0</v>
      </c>
    </row>
    <row r="746" spans="1:55" ht="12.75" x14ac:dyDescent="0.2">
      <c r="A746" s="1">
        <v>744</v>
      </c>
      <c r="B746" s="1">
        <v>744</v>
      </c>
      <c r="C746" s="1">
        <v>744</v>
      </c>
      <c r="D746" s="1" t="s">
        <v>2</v>
      </c>
      <c r="H746" s="1" t="s">
        <v>6</v>
      </c>
      <c r="J746" s="2">
        <v>29339</v>
      </c>
      <c r="K746" s="1">
        <v>8</v>
      </c>
      <c r="L746" s="1">
        <v>45</v>
      </c>
      <c r="M746" s="1">
        <v>5</v>
      </c>
      <c r="N746" s="1">
        <v>6</v>
      </c>
      <c r="O746" s="1" t="s">
        <v>189</v>
      </c>
      <c r="P746" s="1">
        <v>1</v>
      </c>
      <c r="U746" s="1">
        <v>1</v>
      </c>
      <c r="V746" s="1" t="s">
        <v>518</v>
      </c>
      <c r="X746" s="1" t="s">
        <v>113</v>
      </c>
      <c r="Z746" s="1" t="s">
        <v>305</v>
      </c>
      <c r="AB746" s="1">
        <v>10</v>
      </c>
      <c r="AD746" s="1" t="s">
        <v>86</v>
      </c>
      <c r="AG746" s="1" t="s">
        <v>31</v>
      </c>
      <c r="AO746" s="1" t="s">
        <v>87</v>
      </c>
      <c r="AQ746" s="1">
        <v>3</v>
      </c>
      <c r="AS746" s="1">
        <v>4</v>
      </c>
      <c r="AU746" s="1">
        <v>8</v>
      </c>
      <c r="AV746" s="1" t="s">
        <v>3346</v>
      </c>
      <c r="AW746" s="1" t="s">
        <v>77</v>
      </c>
      <c r="AY746" s="1">
        <v>10</v>
      </c>
      <c r="AZ746" s="1" t="s">
        <v>3347</v>
      </c>
      <c r="BA746" s="1" t="s">
        <v>3348</v>
      </c>
      <c r="BB746" s="1" t="s">
        <v>3349</v>
      </c>
      <c r="BC746" s="1">
        <v>1</v>
      </c>
    </row>
    <row r="747" spans="1:55" ht="12.75" x14ac:dyDescent="0.2">
      <c r="A747" s="1">
        <v>745</v>
      </c>
      <c r="B747" s="1">
        <v>745</v>
      </c>
      <c r="C747" s="1">
        <v>745</v>
      </c>
      <c r="D747" s="1" t="s">
        <v>2</v>
      </c>
      <c r="J747" s="2">
        <v>27612</v>
      </c>
      <c r="K747" s="1">
        <v>7</v>
      </c>
      <c r="L747" s="1">
        <v>40</v>
      </c>
      <c r="M747" s="1">
        <v>6</v>
      </c>
      <c r="N747" s="1">
        <v>1</v>
      </c>
      <c r="O747" s="1" t="s">
        <v>80</v>
      </c>
      <c r="P747" s="1">
        <v>0</v>
      </c>
      <c r="Q747" s="1" t="s">
        <v>124</v>
      </c>
      <c r="S747" s="1" t="s">
        <v>101</v>
      </c>
      <c r="U747" s="1">
        <v>1</v>
      </c>
      <c r="V747" s="1" t="s">
        <v>72</v>
      </c>
      <c r="X747" s="1" t="s">
        <v>83</v>
      </c>
      <c r="Z747" s="1" t="s">
        <v>59</v>
      </c>
      <c r="AB747" s="1">
        <v>10</v>
      </c>
      <c r="AD747" s="1" t="s">
        <v>74</v>
      </c>
      <c r="AH747" s="1" t="s">
        <v>32</v>
      </c>
      <c r="AO747" s="1" t="s">
        <v>75</v>
      </c>
      <c r="AQ747" s="1">
        <v>3</v>
      </c>
      <c r="AS747" s="1">
        <v>5</v>
      </c>
      <c r="AU747" s="1">
        <v>36</v>
      </c>
      <c r="AV747" s="1" t="s">
        <v>3350</v>
      </c>
      <c r="AW747" s="1" t="s">
        <v>77</v>
      </c>
      <c r="AY747" s="1">
        <v>9</v>
      </c>
      <c r="AZ747" s="1" t="s">
        <v>3351</v>
      </c>
      <c r="BA747" s="1" t="s">
        <v>3352</v>
      </c>
    </row>
    <row r="748" spans="1:55" ht="12.75" x14ac:dyDescent="0.2">
      <c r="A748" s="1">
        <v>746</v>
      </c>
      <c r="B748" s="1">
        <v>746</v>
      </c>
      <c r="C748" s="1">
        <v>746</v>
      </c>
      <c r="E748" s="1" t="s">
        <v>3</v>
      </c>
      <c r="H748" s="1" t="s">
        <v>6</v>
      </c>
      <c r="J748" s="2">
        <v>32442</v>
      </c>
      <c r="K748" s="1">
        <v>4</v>
      </c>
      <c r="L748" s="1">
        <v>10</v>
      </c>
      <c r="M748" s="1">
        <v>8</v>
      </c>
      <c r="N748" s="1">
        <v>1</v>
      </c>
      <c r="O748" s="1" t="s">
        <v>335</v>
      </c>
      <c r="P748" s="1">
        <v>1</v>
      </c>
      <c r="U748" s="1">
        <v>1</v>
      </c>
      <c r="V748" s="1" t="s">
        <v>7</v>
      </c>
      <c r="X748" s="1" t="s">
        <v>83</v>
      </c>
      <c r="Z748" s="1" t="s">
        <v>59</v>
      </c>
      <c r="AB748" s="1">
        <v>12</v>
      </c>
      <c r="AC748" s="1" t="s">
        <v>3353</v>
      </c>
      <c r="AD748" s="1" t="s">
        <v>61</v>
      </c>
      <c r="AH748" s="1" t="s">
        <v>32</v>
      </c>
      <c r="AI748" s="1" t="s">
        <v>33</v>
      </c>
      <c r="AO748" s="1" t="s">
        <v>75</v>
      </c>
      <c r="AR748" s="1" t="s">
        <v>3354</v>
      </c>
      <c r="AS748" s="1">
        <v>5</v>
      </c>
      <c r="AU748" s="1">
        <v>20</v>
      </c>
      <c r="AV748" s="1" t="s">
        <v>3355</v>
      </c>
      <c r="AW748" s="1" t="s">
        <v>77</v>
      </c>
      <c r="AY748" s="1">
        <v>10</v>
      </c>
      <c r="AZ748" s="1" t="s">
        <v>3356</v>
      </c>
      <c r="BA748" s="1" t="s">
        <v>3357</v>
      </c>
      <c r="BB748" s="1" t="s">
        <v>118</v>
      </c>
      <c r="BC748" s="1">
        <v>1</v>
      </c>
    </row>
    <row r="749" spans="1:55" ht="12.75" x14ac:dyDescent="0.2">
      <c r="A749" s="1">
        <v>747</v>
      </c>
      <c r="B749" s="1">
        <v>747</v>
      </c>
      <c r="C749" s="1">
        <v>747</v>
      </c>
      <c r="E749" s="1" t="s">
        <v>3</v>
      </c>
      <c r="J749" s="2">
        <v>34109</v>
      </c>
      <c r="K749" s="1">
        <v>7</v>
      </c>
      <c r="L749" s="1">
        <v>30</v>
      </c>
      <c r="M749" s="1">
        <v>12</v>
      </c>
      <c r="N749" s="1">
        <v>0</v>
      </c>
      <c r="O749" s="1" t="s">
        <v>123</v>
      </c>
      <c r="P749" s="1">
        <v>0</v>
      </c>
      <c r="Q749" s="1" t="s">
        <v>100</v>
      </c>
      <c r="S749" s="1" t="s">
        <v>101</v>
      </c>
      <c r="U749" s="1">
        <v>0</v>
      </c>
      <c r="AD749" s="1" t="s">
        <v>61</v>
      </c>
      <c r="AG749" s="1" t="s">
        <v>31</v>
      </c>
      <c r="AO749" s="1" t="s">
        <v>163</v>
      </c>
      <c r="AQ749" s="1">
        <v>5</v>
      </c>
      <c r="AS749" s="1">
        <v>5</v>
      </c>
      <c r="AU749" s="1">
        <v>16</v>
      </c>
      <c r="AV749" s="1" t="s">
        <v>3358</v>
      </c>
      <c r="AX749" s="1" t="s">
        <v>3359</v>
      </c>
      <c r="AY749" s="1">
        <v>9</v>
      </c>
      <c r="AZ749" s="1" t="s">
        <v>37</v>
      </c>
      <c r="BA749" s="1" t="s">
        <v>3360</v>
      </c>
      <c r="BB749" s="1" t="s">
        <v>3361</v>
      </c>
      <c r="BC749" s="1">
        <v>1</v>
      </c>
    </row>
    <row r="750" spans="1:55" ht="12.75" x14ac:dyDescent="0.2">
      <c r="A750" s="1">
        <v>748</v>
      </c>
      <c r="B750" s="1">
        <v>748</v>
      </c>
      <c r="C750" s="1">
        <v>748</v>
      </c>
      <c r="E750" s="1" t="s">
        <v>3</v>
      </c>
      <c r="F750" s="1" t="s">
        <v>4</v>
      </c>
      <c r="J750" s="2">
        <v>34114</v>
      </c>
      <c r="K750" s="1">
        <v>7</v>
      </c>
      <c r="L750" s="1">
        <v>40</v>
      </c>
      <c r="M750" s="1">
        <v>10</v>
      </c>
      <c r="N750" s="1">
        <v>4</v>
      </c>
      <c r="O750" s="1" t="s">
        <v>54</v>
      </c>
      <c r="P750" s="1">
        <v>1</v>
      </c>
      <c r="U750" s="1">
        <v>1</v>
      </c>
      <c r="V750" s="1" t="s">
        <v>411</v>
      </c>
      <c r="X750" s="1" t="s">
        <v>58</v>
      </c>
      <c r="Z750" s="1" t="s">
        <v>94</v>
      </c>
      <c r="AB750" s="1">
        <v>1</v>
      </c>
      <c r="AC750" s="1" t="s">
        <v>3362</v>
      </c>
      <c r="AD750" s="1" t="s">
        <v>61</v>
      </c>
      <c r="AG750" s="1" t="s">
        <v>31</v>
      </c>
      <c r="AO750" s="1" t="s">
        <v>75</v>
      </c>
      <c r="AQ750" s="1">
        <v>6</v>
      </c>
      <c r="AT750" s="1">
        <v>10</v>
      </c>
      <c r="AU750" s="1">
        <v>30</v>
      </c>
      <c r="AV750" s="1" t="s">
        <v>3363</v>
      </c>
      <c r="AW750" s="1" t="s">
        <v>77</v>
      </c>
      <c r="AY750" s="1">
        <v>8</v>
      </c>
      <c r="AZ750" s="1" t="s">
        <v>3364</v>
      </c>
      <c r="BA750" s="1" t="s">
        <v>3365</v>
      </c>
      <c r="BB750" s="1" t="s">
        <v>3366</v>
      </c>
      <c r="BC750" s="1">
        <v>0</v>
      </c>
    </row>
    <row r="751" spans="1:55" ht="12.75" x14ac:dyDescent="0.2">
      <c r="A751" s="1">
        <v>749</v>
      </c>
      <c r="B751" s="1">
        <v>749</v>
      </c>
      <c r="C751" s="1">
        <v>749</v>
      </c>
      <c r="H751" s="1" t="s">
        <v>6</v>
      </c>
      <c r="J751" s="2">
        <v>26782</v>
      </c>
      <c r="K751" s="1">
        <v>7</v>
      </c>
      <c r="L751" s="1">
        <v>60</v>
      </c>
      <c r="M751" s="1">
        <v>8</v>
      </c>
      <c r="N751" s="1">
        <v>35</v>
      </c>
      <c r="O751" s="1" t="s">
        <v>99</v>
      </c>
      <c r="P751" s="1">
        <v>0</v>
      </c>
      <c r="Q751" s="1" t="s">
        <v>136</v>
      </c>
      <c r="S751" s="1" t="s">
        <v>101</v>
      </c>
      <c r="U751" s="1">
        <v>1</v>
      </c>
      <c r="V751" s="1" t="s">
        <v>213</v>
      </c>
      <c r="X751" s="1" t="s">
        <v>83</v>
      </c>
      <c r="Z751" s="1" t="s">
        <v>157</v>
      </c>
      <c r="AB751" s="1">
        <v>20</v>
      </c>
      <c r="AC751" s="1" t="s">
        <v>3367</v>
      </c>
      <c r="AD751" s="1" t="s">
        <v>61</v>
      </c>
      <c r="AJ751" s="1" t="s">
        <v>34</v>
      </c>
      <c r="AO751" s="1" t="s">
        <v>62</v>
      </c>
      <c r="AQ751" s="1">
        <v>3</v>
      </c>
      <c r="AS751" s="1">
        <v>1</v>
      </c>
      <c r="AU751" s="1">
        <v>100</v>
      </c>
      <c r="AV751" s="1" t="s">
        <v>3368</v>
      </c>
      <c r="AW751" s="1" t="s">
        <v>77</v>
      </c>
      <c r="AY751" s="1">
        <v>10</v>
      </c>
      <c r="AZ751" s="1" t="s">
        <v>3369</v>
      </c>
      <c r="BA751" s="1" t="s">
        <v>3370</v>
      </c>
      <c r="BC751" s="1">
        <v>0</v>
      </c>
    </row>
    <row r="752" spans="1:55" ht="12.75" x14ac:dyDescent="0.2">
      <c r="A752" s="1">
        <v>750</v>
      </c>
      <c r="B752" s="1">
        <v>750</v>
      </c>
      <c r="C752" s="1">
        <v>750</v>
      </c>
      <c r="H752" s="1" t="s">
        <v>6</v>
      </c>
      <c r="J752" s="2">
        <v>31994</v>
      </c>
      <c r="K752" s="1">
        <v>8</v>
      </c>
      <c r="L752" s="1">
        <v>45</v>
      </c>
      <c r="M752" s="1">
        <v>12</v>
      </c>
      <c r="N752" s="1">
        <v>12</v>
      </c>
      <c r="O752" s="1" t="s">
        <v>189</v>
      </c>
      <c r="P752" s="1">
        <v>0</v>
      </c>
      <c r="Q752" s="1" t="s">
        <v>55</v>
      </c>
      <c r="S752" s="1" t="s">
        <v>106</v>
      </c>
      <c r="U752" s="1">
        <v>1</v>
      </c>
      <c r="V752" s="1" t="s">
        <v>690</v>
      </c>
      <c r="X752" s="1" t="s">
        <v>83</v>
      </c>
      <c r="Z752" s="1" t="s">
        <v>108</v>
      </c>
      <c r="AB752" s="1">
        <v>5</v>
      </c>
      <c r="AC752" s="1" t="s">
        <v>3371</v>
      </c>
      <c r="AD752" s="1" t="s">
        <v>61</v>
      </c>
      <c r="AJ752" s="1" t="s">
        <v>34</v>
      </c>
      <c r="AO752" s="1" t="s">
        <v>75</v>
      </c>
      <c r="AQ752" s="1">
        <v>2</v>
      </c>
      <c r="AS752" s="1">
        <v>4</v>
      </c>
      <c r="AU752" s="1">
        <v>6</v>
      </c>
      <c r="AV752" s="1" t="s">
        <v>3372</v>
      </c>
      <c r="AW752" s="1" t="s">
        <v>192</v>
      </c>
      <c r="AY752" s="1">
        <v>8</v>
      </c>
      <c r="AZ752" s="1" t="s">
        <v>3373</v>
      </c>
      <c r="BA752" s="1" t="s">
        <v>3374</v>
      </c>
      <c r="BB752" s="1" t="s">
        <v>3375</v>
      </c>
      <c r="BC752" s="1">
        <v>1</v>
      </c>
    </row>
    <row r="753" spans="1:55" ht="12.75" x14ac:dyDescent="0.2">
      <c r="A753" s="1">
        <v>751</v>
      </c>
      <c r="B753" s="1">
        <v>751</v>
      </c>
      <c r="C753" s="1">
        <v>751</v>
      </c>
      <c r="E753" s="1" t="s">
        <v>3</v>
      </c>
      <c r="J753" s="2">
        <v>33675</v>
      </c>
      <c r="K753" s="1">
        <v>7</v>
      </c>
      <c r="L753" s="1">
        <v>100</v>
      </c>
      <c r="M753" s="1">
        <v>7</v>
      </c>
      <c r="N753" s="1">
        <v>10</v>
      </c>
      <c r="O753" s="1" t="s">
        <v>335</v>
      </c>
      <c r="P753" s="1">
        <v>1</v>
      </c>
      <c r="U753" s="1">
        <v>1</v>
      </c>
      <c r="V753" s="1" t="s">
        <v>156</v>
      </c>
      <c r="X753" s="1" t="s">
        <v>83</v>
      </c>
      <c r="Z753" s="1" t="s">
        <v>94</v>
      </c>
      <c r="AB753" s="1">
        <v>1</v>
      </c>
      <c r="AC753" s="1" t="s">
        <v>866</v>
      </c>
      <c r="AD753" s="1" t="s">
        <v>86</v>
      </c>
      <c r="AH753" s="1" t="s">
        <v>32</v>
      </c>
      <c r="AO753" s="1" t="s">
        <v>87</v>
      </c>
      <c r="AR753" s="1">
        <v>10</v>
      </c>
      <c r="AS753" s="1">
        <v>5</v>
      </c>
      <c r="AU753" s="1">
        <v>200</v>
      </c>
      <c r="AV753" s="1" t="s">
        <v>3376</v>
      </c>
      <c r="AW753" s="1" t="s">
        <v>66</v>
      </c>
      <c r="AY753" s="1">
        <v>9</v>
      </c>
      <c r="AZ753" s="1" t="s">
        <v>3377</v>
      </c>
      <c r="BA753" s="1" t="s">
        <v>3378</v>
      </c>
      <c r="BC753" s="1">
        <v>1</v>
      </c>
    </row>
    <row r="754" spans="1:55" ht="12.75" x14ac:dyDescent="0.2">
      <c r="A754" s="1">
        <v>752</v>
      </c>
      <c r="B754" s="1">
        <v>752</v>
      </c>
      <c r="C754" s="1">
        <v>752</v>
      </c>
      <c r="D754" s="1" t="s">
        <v>2</v>
      </c>
      <c r="J754" s="2">
        <v>31258</v>
      </c>
      <c r="K754" s="1">
        <v>6</v>
      </c>
      <c r="L754" s="1">
        <v>25</v>
      </c>
      <c r="M754" s="1">
        <v>14</v>
      </c>
      <c r="N754" s="1">
        <v>1</v>
      </c>
      <c r="O754" s="1" t="s">
        <v>80</v>
      </c>
      <c r="P754" s="1">
        <v>1</v>
      </c>
      <c r="U754" s="1">
        <v>1</v>
      </c>
      <c r="V754" s="1" t="s">
        <v>31</v>
      </c>
      <c r="X754" s="1" t="s">
        <v>83</v>
      </c>
      <c r="Z754" s="1" t="s">
        <v>220</v>
      </c>
      <c r="AB754" s="1">
        <v>1</v>
      </c>
      <c r="AC754" s="1" t="s">
        <v>3379</v>
      </c>
      <c r="AD754" s="1" t="s">
        <v>362</v>
      </c>
      <c r="AG754" s="1" t="s">
        <v>31</v>
      </c>
      <c r="AO754" s="1" t="s">
        <v>87</v>
      </c>
      <c r="AQ754" s="1">
        <v>6</v>
      </c>
      <c r="AS754" s="1">
        <v>5</v>
      </c>
      <c r="AU754" s="1">
        <v>40</v>
      </c>
      <c r="AV754" s="1" t="s">
        <v>3380</v>
      </c>
      <c r="AW754" s="1" t="s">
        <v>77</v>
      </c>
      <c r="AY754" s="1">
        <v>8</v>
      </c>
      <c r="AZ754" s="1" t="s">
        <v>3381</v>
      </c>
      <c r="BA754" s="1" t="s">
        <v>3382</v>
      </c>
      <c r="BB754" s="1" t="s">
        <v>3383</v>
      </c>
      <c r="BC754" s="1">
        <v>1</v>
      </c>
    </row>
  </sheetData>
  <autoFilter ref="A1:BD754"/>
  <hyperlinks>
    <hyperlink ref="AC75" r:id="rId1"/>
    <hyperlink ref="AC288" r:id="rId2"/>
    <hyperlink ref="AC359" r:id="rId3"/>
    <hyperlink ref="AX469" r:id="rId4"/>
    <hyperlink ref="AC532" r:id="rId5"/>
    <hyperlink ref="AC553" r:id="rId6"/>
    <hyperlink ref="AC648" r:id="rId7"/>
    <hyperlink ref="AC654"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AY756"/>
  <sheetViews>
    <sheetView topLeftCell="X1" zoomScaleNormal="100" workbookViewId="0">
      <pane ySplit="1" topLeftCell="A5" activePane="bottomLeft" state="frozen"/>
      <selection activeCell="AL1" sqref="AL1"/>
      <selection pane="bottomLeft" activeCell="AM1" sqref="AM1:AP1048576"/>
    </sheetView>
  </sheetViews>
  <sheetFormatPr defaultColWidth="14.42578125" defaultRowHeight="15.75" customHeight="1" x14ac:dyDescent="0.2"/>
  <cols>
    <col min="1" max="1" width="10" customWidth="1"/>
    <col min="2" max="2" width="6.28515625" style="14" customWidth="1"/>
    <col min="3" max="3" width="6.28515625" style="23" customWidth="1"/>
    <col min="4" max="7" width="6.28515625" style="14" customWidth="1"/>
    <col min="8" max="8" width="10.42578125" customWidth="1"/>
    <col min="9" max="9" width="16" bestFit="1" customWidth="1"/>
    <col min="10" max="10" width="18.85546875" bestFit="1" customWidth="1"/>
    <col min="11" max="11" width="14.42578125" bestFit="1" customWidth="1"/>
    <col min="12" max="12" width="14.5703125" bestFit="1" customWidth="1"/>
    <col min="13" max="13" width="18.7109375" bestFit="1" customWidth="1"/>
    <col min="14" max="14" width="12.28515625" bestFit="1" customWidth="1"/>
    <col min="15" max="15" width="42.85546875" hidden="1" customWidth="1"/>
    <col min="16" max="16" width="36.140625" hidden="1" customWidth="1"/>
    <col min="17" max="17" width="44.5703125" style="12" hidden="1" customWidth="1"/>
    <col min="18" max="18" width="58.140625" hidden="1" customWidth="1"/>
    <col min="19" max="19" width="14.5703125" bestFit="1" customWidth="1"/>
    <col min="20" max="20" width="37.28515625" hidden="1" customWidth="1"/>
    <col min="21" max="21" width="10.28515625" hidden="1" customWidth="1"/>
    <col min="22" max="22" width="11.140625" hidden="1" customWidth="1"/>
    <col min="23" max="23" width="10.28515625" hidden="1" customWidth="1"/>
    <col min="24" max="24" width="13.42578125" customWidth="1"/>
    <col min="25" max="25" width="16.7109375" hidden="1" customWidth="1"/>
    <col min="26" max="26" width="12.42578125" customWidth="1"/>
    <col min="27" max="27" width="18.28515625" customWidth="1"/>
    <col min="28" max="28" width="10" customWidth="1"/>
    <col min="29" max="38" width="4.28515625" customWidth="1"/>
    <col min="39" max="39" width="34.7109375" hidden="1" customWidth="1"/>
    <col min="40" max="40" width="64.85546875" hidden="1" customWidth="1"/>
    <col min="41" max="41" width="14.42578125" style="14" hidden="1" customWidth="1"/>
    <col min="42" max="42" width="14.5703125" hidden="1" customWidth="1"/>
    <col min="43" max="43" width="10" customWidth="1"/>
    <col min="44" max="44" width="14" hidden="1" customWidth="1"/>
    <col min="45" max="45" width="10" hidden="1" customWidth="1"/>
    <col min="46" max="46" width="12" hidden="1" customWidth="1"/>
    <col min="47" max="47" width="10" customWidth="1"/>
    <col min="48" max="50" width="10" hidden="1" customWidth="1"/>
    <col min="51" max="51" width="10" customWidth="1"/>
  </cols>
  <sheetData>
    <row r="1" spans="1:51" ht="100.5" customHeight="1" x14ac:dyDescent="0.2">
      <c r="A1" s="27" t="s">
        <v>3428</v>
      </c>
      <c r="B1" s="26" t="s">
        <v>3447</v>
      </c>
      <c r="C1" s="26" t="s">
        <v>3448</v>
      </c>
      <c r="D1" s="26" t="s">
        <v>3449</v>
      </c>
      <c r="E1" s="26" t="s">
        <v>3450</v>
      </c>
      <c r="F1" s="26" t="s">
        <v>3451</v>
      </c>
      <c r="G1" s="26" t="s">
        <v>7</v>
      </c>
      <c r="H1" s="28" t="s">
        <v>3446</v>
      </c>
      <c r="I1" s="28" t="s">
        <v>3445</v>
      </c>
      <c r="J1" s="28" t="s">
        <v>3438</v>
      </c>
      <c r="K1" s="28" t="s">
        <v>3439</v>
      </c>
      <c r="L1" s="28" t="s">
        <v>3442</v>
      </c>
      <c r="M1" s="28" t="s">
        <v>3463</v>
      </c>
      <c r="N1" s="28" t="s">
        <v>3464</v>
      </c>
      <c r="O1" s="28" t="s">
        <v>15</v>
      </c>
      <c r="P1" s="28" t="s">
        <v>16</v>
      </c>
      <c r="Q1" s="29" t="s">
        <v>17</v>
      </c>
      <c r="R1" s="28" t="s">
        <v>18</v>
      </c>
      <c r="S1" s="28" t="s">
        <v>3443</v>
      </c>
      <c r="T1" s="28" t="s">
        <v>3453</v>
      </c>
      <c r="U1" s="28" t="s">
        <v>21</v>
      </c>
      <c r="V1" s="28" t="s">
        <v>22</v>
      </c>
      <c r="W1" s="28" t="s">
        <v>23</v>
      </c>
      <c r="X1" s="28" t="s">
        <v>3454</v>
      </c>
      <c r="Y1" s="28" t="s">
        <v>25</v>
      </c>
      <c r="Z1" s="28" t="s">
        <v>3455</v>
      </c>
      <c r="AA1" s="28" t="s">
        <v>3452</v>
      </c>
      <c r="AB1" s="28" t="s">
        <v>3444</v>
      </c>
      <c r="AC1" s="20" t="s">
        <v>29</v>
      </c>
      <c r="AD1" s="20" t="s">
        <v>30</v>
      </c>
      <c r="AE1" s="20" t="s">
        <v>31</v>
      </c>
      <c r="AF1" s="20" t="s">
        <v>32</v>
      </c>
      <c r="AG1" s="20" t="s">
        <v>33</v>
      </c>
      <c r="AH1" s="20" t="s">
        <v>34</v>
      </c>
      <c r="AI1" s="20" t="s">
        <v>35</v>
      </c>
      <c r="AJ1" s="20" t="s">
        <v>36</v>
      </c>
      <c r="AK1" s="20" t="s">
        <v>37</v>
      </c>
      <c r="AL1" s="20" t="s">
        <v>38</v>
      </c>
      <c r="AM1" s="28" t="s">
        <v>3458</v>
      </c>
      <c r="AN1" s="20" t="s">
        <v>40</v>
      </c>
      <c r="AO1" s="26" t="s">
        <v>3424</v>
      </c>
      <c r="AP1" s="30" t="s">
        <v>3465</v>
      </c>
      <c r="AQ1" s="30" t="s">
        <v>3456</v>
      </c>
      <c r="AR1" s="6" t="s">
        <v>46</v>
      </c>
      <c r="AS1" s="6" t="s">
        <v>47</v>
      </c>
      <c r="AT1" s="6" t="s">
        <v>48</v>
      </c>
      <c r="AU1" s="30" t="s">
        <v>3457</v>
      </c>
      <c r="AV1" s="6" t="s">
        <v>50</v>
      </c>
      <c r="AW1" s="6" t="s">
        <v>51</v>
      </c>
      <c r="AX1" s="6" t="s">
        <v>53</v>
      </c>
      <c r="AY1" s="28" t="s">
        <v>3459</v>
      </c>
    </row>
    <row r="2" spans="1:51" ht="15.75" customHeight="1" x14ac:dyDescent="0.2">
      <c r="A2" s="1">
        <v>0</v>
      </c>
      <c r="H2" s="7">
        <v>32</v>
      </c>
      <c r="M2" s="1" t="s">
        <v>54</v>
      </c>
      <c r="N2" s="1">
        <v>1</v>
      </c>
      <c r="O2" s="1" t="s">
        <v>55</v>
      </c>
      <c r="Q2" s="10" t="s">
        <v>3388</v>
      </c>
      <c r="S2" s="1">
        <v>1</v>
      </c>
      <c r="T2" s="1" t="s">
        <v>57</v>
      </c>
      <c r="V2" s="1" t="s">
        <v>58</v>
      </c>
      <c r="X2" s="1" t="s">
        <v>59</v>
      </c>
      <c r="AA2" s="1" t="s">
        <v>60</v>
      </c>
      <c r="AB2" s="1" t="s">
        <v>61</v>
      </c>
      <c r="AD2" s="1" t="s">
        <v>30</v>
      </c>
      <c r="AM2" s="1" t="s">
        <v>62</v>
      </c>
      <c r="AO2" s="14">
        <v>3</v>
      </c>
      <c r="AP2">
        <v>4</v>
      </c>
      <c r="AR2" s="1" t="s">
        <v>65</v>
      </c>
      <c r="AS2" s="1" t="s">
        <v>66</v>
      </c>
      <c r="AU2" s="1">
        <v>10</v>
      </c>
      <c r="AV2" s="1" t="s">
        <v>67</v>
      </c>
      <c r="AX2" s="1" t="s">
        <v>68</v>
      </c>
    </row>
    <row r="3" spans="1:51" ht="15.75" customHeight="1" x14ac:dyDescent="0.2">
      <c r="A3" s="1">
        <v>1</v>
      </c>
      <c r="F3" s="25"/>
      <c r="H3" s="7">
        <v>38</v>
      </c>
      <c r="M3" s="1" t="s">
        <v>69</v>
      </c>
      <c r="N3" s="1">
        <v>1</v>
      </c>
      <c r="O3" s="1" t="s">
        <v>70</v>
      </c>
      <c r="Q3" s="10" t="s">
        <v>3384</v>
      </c>
      <c r="S3" s="1">
        <v>1</v>
      </c>
      <c r="T3" s="1" t="s">
        <v>72</v>
      </c>
      <c r="V3" s="1" t="s">
        <v>58</v>
      </c>
      <c r="X3" s="1" t="s">
        <v>59</v>
      </c>
      <c r="AA3" s="1" t="s">
        <v>73</v>
      </c>
      <c r="AB3" s="1" t="s">
        <v>74</v>
      </c>
      <c r="AF3" s="1" t="s">
        <v>32</v>
      </c>
      <c r="AG3" s="1" t="s">
        <v>33</v>
      </c>
      <c r="AM3" s="1" t="s">
        <v>75</v>
      </c>
      <c r="AO3" s="14">
        <v>3</v>
      </c>
      <c r="AP3">
        <v>2</v>
      </c>
      <c r="AR3" s="1" t="s">
        <v>76</v>
      </c>
      <c r="AS3" s="1" t="s">
        <v>77</v>
      </c>
      <c r="AU3" s="1">
        <v>10</v>
      </c>
      <c r="AV3" s="1" t="s">
        <v>78</v>
      </c>
      <c r="AX3" s="1" t="s">
        <v>79</v>
      </c>
    </row>
    <row r="4" spans="1:51" ht="15.75" customHeight="1" x14ac:dyDescent="0.2">
      <c r="A4" s="1">
        <v>2</v>
      </c>
      <c r="B4" s="15" t="s">
        <v>2</v>
      </c>
      <c r="H4" s="7">
        <v>30</v>
      </c>
      <c r="I4" s="1">
        <v>7</v>
      </c>
      <c r="J4" s="1">
        <v>45</v>
      </c>
      <c r="K4" s="1">
        <v>8</v>
      </c>
      <c r="L4" s="1">
        <v>2</v>
      </c>
      <c r="M4" s="1" t="s">
        <v>80</v>
      </c>
      <c r="N4" s="1">
        <v>0</v>
      </c>
      <c r="O4" s="1" t="s">
        <v>81</v>
      </c>
      <c r="Q4" s="11" t="s">
        <v>3384</v>
      </c>
      <c r="S4" s="1">
        <v>1</v>
      </c>
      <c r="T4" s="1" t="s">
        <v>82</v>
      </c>
      <c r="V4" s="1" t="s">
        <v>83</v>
      </c>
      <c r="X4" s="1" t="s">
        <v>84</v>
      </c>
      <c r="Z4" s="1">
        <v>3</v>
      </c>
      <c r="AA4" s="1" t="s">
        <v>85</v>
      </c>
      <c r="AB4" s="1" t="s">
        <v>86</v>
      </c>
      <c r="AE4" s="1" t="s">
        <v>31</v>
      </c>
      <c r="AM4" s="1" t="s">
        <v>87</v>
      </c>
      <c r="AO4" s="14">
        <v>20</v>
      </c>
      <c r="AP4">
        <v>15</v>
      </c>
      <c r="AQ4" s="1">
        <v>15</v>
      </c>
      <c r="AR4" s="1" t="s">
        <v>88</v>
      </c>
      <c r="AS4" s="1" t="s">
        <v>77</v>
      </c>
      <c r="AU4" s="1">
        <v>8</v>
      </c>
      <c r="AV4" s="1" t="s">
        <v>89</v>
      </c>
      <c r="AW4" s="1" t="s">
        <v>90</v>
      </c>
    </row>
    <row r="5" spans="1:51" ht="15.75" customHeight="1" x14ac:dyDescent="0.2">
      <c r="A5" s="1">
        <v>3</v>
      </c>
      <c r="F5" s="15" t="s">
        <v>6</v>
      </c>
      <c r="H5" s="7">
        <v>37</v>
      </c>
      <c r="I5" s="1">
        <v>7</v>
      </c>
      <c r="J5" s="1">
        <v>30</v>
      </c>
      <c r="K5" s="1">
        <v>5</v>
      </c>
      <c r="L5" s="1">
        <v>10</v>
      </c>
      <c r="M5" s="1" t="s">
        <v>91</v>
      </c>
      <c r="N5" s="1">
        <v>1</v>
      </c>
      <c r="O5" s="1" t="s">
        <v>70</v>
      </c>
      <c r="Q5" s="11" t="s">
        <v>3384</v>
      </c>
      <c r="S5" s="1">
        <v>1</v>
      </c>
      <c r="T5" s="1" t="s">
        <v>92</v>
      </c>
      <c r="V5" s="1" t="s">
        <v>93</v>
      </c>
      <c r="X5" s="1" t="s">
        <v>94</v>
      </c>
      <c r="Z5" s="1">
        <v>10</v>
      </c>
      <c r="AA5" s="1" t="s">
        <v>95</v>
      </c>
      <c r="AB5" s="1" t="s">
        <v>74</v>
      </c>
      <c r="AE5" s="1" t="s">
        <v>31</v>
      </c>
      <c r="AF5" s="1" t="s">
        <v>32</v>
      </c>
      <c r="AM5" s="1" t="s">
        <v>62</v>
      </c>
      <c r="AO5" s="14">
        <v>5</v>
      </c>
      <c r="AP5">
        <v>6</v>
      </c>
      <c r="AQ5" s="1">
        <v>7</v>
      </c>
      <c r="AR5" s="1" t="s">
        <v>96</v>
      </c>
      <c r="AS5" s="1" t="s">
        <v>77</v>
      </c>
      <c r="AU5" s="1">
        <v>10</v>
      </c>
      <c r="AV5" s="1" t="s">
        <v>97</v>
      </c>
      <c r="AW5" s="1" t="s">
        <v>98</v>
      </c>
    </row>
    <row r="6" spans="1:51" ht="15.75" customHeight="1" x14ac:dyDescent="0.2">
      <c r="A6" s="1">
        <v>4</v>
      </c>
      <c r="B6" s="15" t="s">
        <v>2</v>
      </c>
      <c r="H6" s="7">
        <v>24</v>
      </c>
      <c r="I6" s="1">
        <v>8</v>
      </c>
      <c r="J6" s="1">
        <v>65</v>
      </c>
      <c r="K6" s="1">
        <v>610</v>
      </c>
      <c r="L6" s="1">
        <v>45</v>
      </c>
      <c r="M6" s="1" t="s">
        <v>99</v>
      </c>
      <c r="N6" s="1">
        <v>0</v>
      </c>
      <c r="O6" s="1" t="s">
        <v>100</v>
      </c>
      <c r="Q6" s="11" t="s">
        <v>3385</v>
      </c>
      <c r="S6" s="1">
        <v>1</v>
      </c>
      <c r="T6" s="1" t="s">
        <v>32</v>
      </c>
      <c r="V6" s="1" t="s">
        <v>83</v>
      </c>
      <c r="X6" s="1" t="s">
        <v>94</v>
      </c>
      <c r="Z6" s="1">
        <v>0</v>
      </c>
      <c r="AA6" s="1" t="s">
        <v>102</v>
      </c>
      <c r="AB6" s="1" t="s">
        <v>61</v>
      </c>
      <c r="AF6" s="1" t="s">
        <v>32</v>
      </c>
      <c r="AM6" s="1" t="s">
        <v>75</v>
      </c>
      <c r="AO6" s="14">
        <v>2</v>
      </c>
      <c r="AP6">
        <v>1</v>
      </c>
      <c r="AQ6" s="1">
        <v>1</v>
      </c>
      <c r="AR6" s="1" t="s">
        <v>37</v>
      </c>
      <c r="AS6" s="1" t="s">
        <v>77</v>
      </c>
      <c r="AU6" s="1">
        <v>5</v>
      </c>
      <c r="AV6" s="1" t="s">
        <v>103</v>
      </c>
      <c r="AW6" s="1" t="s">
        <v>104</v>
      </c>
    </row>
    <row r="7" spans="1:51" ht="15.75" customHeight="1" x14ac:dyDescent="0.2">
      <c r="A7" s="1">
        <v>5</v>
      </c>
      <c r="B7" s="15" t="s">
        <v>2</v>
      </c>
      <c r="H7" s="7">
        <v>27</v>
      </c>
      <c r="I7" s="1">
        <v>6</v>
      </c>
      <c r="J7" s="1">
        <v>240</v>
      </c>
      <c r="K7" s="1">
        <v>6</v>
      </c>
      <c r="L7" s="1">
        <v>25</v>
      </c>
      <c r="M7" s="1" t="s">
        <v>105</v>
      </c>
      <c r="N7" s="1">
        <v>0</v>
      </c>
      <c r="O7" s="1" t="s">
        <v>55</v>
      </c>
      <c r="Q7" s="11" t="s">
        <v>3386</v>
      </c>
      <c r="S7" s="1">
        <v>1</v>
      </c>
      <c r="T7" s="1" t="s">
        <v>31</v>
      </c>
      <c r="W7" s="1" t="s">
        <v>107</v>
      </c>
      <c r="X7" s="1" t="s">
        <v>108</v>
      </c>
      <c r="Z7" s="1">
        <v>0</v>
      </c>
      <c r="AA7" s="1" t="s">
        <v>109</v>
      </c>
      <c r="AB7" s="1" t="s">
        <v>86</v>
      </c>
      <c r="AE7" s="1" t="s">
        <v>31</v>
      </c>
      <c r="AM7" s="1" t="s">
        <v>75</v>
      </c>
      <c r="AO7" s="14">
        <v>3</v>
      </c>
      <c r="AP7">
        <v>4</v>
      </c>
      <c r="AQ7" s="1">
        <v>5</v>
      </c>
      <c r="AR7" s="1" t="s">
        <v>110</v>
      </c>
      <c r="AS7" s="1" t="s">
        <v>66</v>
      </c>
      <c r="AU7" s="1">
        <v>10</v>
      </c>
      <c r="AV7" s="1" t="s">
        <v>111</v>
      </c>
    </row>
    <row r="8" spans="1:51" ht="15.75" customHeight="1" x14ac:dyDescent="0.2">
      <c r="A8" s="1">
        <v>6</v>
      </c>
      <c r="B8" s="15" t="s">
        <v>2</v>
      </c>
      <c r="H8" s="7">
        <v>32</v>
      </c>
      <c r="I8" s="1">
        <v>8</v>
      </c>
      <c r="J8" s="1">
        <v>0</v>
      </c>
      <c r="K8" s="1">
        <v>10</v>
      </c>
      <c r="L8" s="1">
        <v>50</v>
      </c>
      <c r="M8" s="1" t="s">
        <v>99</v>
      </c>
      <c r="N8" s="1">
        <v>1</v>
      </c>
      <c r="O8" s="1" t="s">
        <v>81</v>
      </c>
      <c r="Q8" s="11" t="s">
        <v>3385</v>
      </c>
      <c r="S8" s="1">
        <v>1</v>
      </c>
      <c r="T8" s="1" t="s">
        <v>112</v>
      </c>
      <c r="V8" s="1" t="s">
        <v>113</v>
      </c>
      <c r="X8" s="1" t="s">
        <v>114</v>
      </c>
      <c r="Z8" s="1">
        <v>4</v>
      </c>
      <c r="AA8" s="1" t="s">
        <v>115</v>
      </c>
      <c r="AB8" s="1" t="s">
        <v>86</v>
      </c>
      <c r="AG8" s="1" t="s">
        <v>33</v>
      </c>
      <c r="AM8" s="1" t="s">
        <v>75</v>
      </c>
      <c r="AO8" s="14">
        <v>6</v>
      </c>
      <c r="AP8">
        <v>4</v>
      </c>
      <c r="AQ8" s="1">
        <v>5</v>
      </c>
      <c r="AR8" s="1" t="s">
        <v>116</v>
      </c>
      <c r="AS8" s="1" t="s">
        <v>77</v>
      </c>
      <c r="AU8" s="1">
        <v>10</v>
      </c>
      <c r="AV8" s="1" t="s">
        <v>117</v>
      </c>
      <c r="AX8" s="1" t="s">
        <v>118</v>
      </c>
    </row>
    <row r="9" spans="1:51" ht="15.75" customHeight="1" x14ac:dyDescent="0.2">
      <c r="A9" s="1">
        <v>7</v>
      </c>
      <c r="D9" s="15" t="s">
        <v>4</v>
      </c>
      <c r="H9" s="7">
        <v>34</v>
      </c>
      <c r="I9" s="1">
        <v>6</v>
      </c>
      <c r="J9" s="1">
        <v>35</v>
      </c>
      <c r="K9" s="1">
        <v>8</v>
      </c>
      <c r="L9" s="1">
        <v>18</v>
      </c>
      <c r="M9" s="1" t="s">
        <v>54</v>
      </c>
      <c r="N9" s="1">
        <v>0</v>
      </c>
      <c r="O9" s="1" t="s">
        <v>70</v>
      </c>
      <c r="Q9" s="11" t="s">
        <v>3385</v>
      </c>
      <c r="S9" s="1">
        <v>0</v>
      </c>
      <c r="AB9" s="1" t="s">
        <v>86</v>
      </c>
      <c r="AE9" s="1" t="s">
        <v>31</v>
      </c>
      <c r="AM9" s="1" t="s">
        <v>62</v>
      </c>
      <c r="AO9" s="14">
        <v>0</v>
      </c>
      <c r="AP9">
        <v>6</v>
      </c>
      <c r="AQ9" s="1">
        <v>50</v>
      </c>
      <c r="AR9" s="1" t="s">
        <v>119</v>
      </c>
      <c r="AS9" s="1" t="s">
        <v>77</v>
      </c>
      <c r="AU9" s="1">
        <v>8</v>
      </c>
      <c r="AV9" s="1" t="s">
        <v>120</v>
      </c>
      <c r="AW9" s="1" t="s">
        <v>121</v>
      </c>
      <c r="AX9" s="1" t="s">
        <v>122</v>
      </c>
    </row>
    <row r="10" spans="1:51" ht="15.75" customHeight="1" x14ac:dyDescent="0.2">
      <c r="A10" s="1">
        <v>8</v>
      </c>
      <c r="F10" s="15" t="s">
        <v>6</v>
      </c>
      <c r="H10" s="7">
        <v>45</v>
      </c>
      <c r="I10" s="1">
        <v>8</v>
      </c>
      <c r="J10" s="1">
        <v>0</v>
      </c>
      <c r="K10" s="1">
        <v>8</v>
      </c>
      <c r="L10" s="1">
        <v>15</v>
      </c>
      <c r="M10" s="1" t="s">
        <v>123</v>
      </c>
      <c r="N10" s="1">
        <v>1</v>
      </c>
      <c r="O10" s="1" t="s">
        <v>124</v>
      </c>
      <c r="Q10" s="10" t="s">
        <v>3388</v>
      </c>
      <c r="S10" s="1">
        <v>1</v>
      </c>
      <c r="T10" s="1" t="s">
        <v>82</v>
      </c>
      <c r="V10" s="1" t="s">
        <v>125</v>
      </c>
      <c r="X10" s="1" t="s">
        <v>126</v>
      </c>
      <c r="Z10" s="1">
        <v>15</v>
      </c>
      <c r="AA10" s="1" t="s">
        <v>127</v>
      </c>
      <c r="AB10" s="1" t="s">
        <v>61</v>
      </c>
      <c r="AE10" s="1" t="s">
        <v>31</v>
      </c>
      <c r="AM10" s="1" t="s">
        <v>75</v>
      </c>
      <c r="AO10" s="14">
        <v>6</v>
      </c>
      <c r="AP10">
        <v>5</v>
      </c>
      <c r="AQ10" s="1">
        <v>80</v>
      </c>
      <c r="AR10" s="1" t="s">
        <v>128</v>
      </c>
      <c r="AS10" s="1" t="s">
        <v>77</v>
      </c>
      <c r="AU10" s="1">
        <v>9</v>
      </c>
      <c r="AV10" s="1" t="s">
        <v>129</v>
      </c>
    </row>
    <row r="11" spans="1:51" ht="15.75" customHeight="1" x14ac:dyDescent="0.2">
      <c r="A11" s="1">
        <v>9</v>
      </c>
      <c r="C11" s="24" t="s">
        <v>3</v>
      </c>
      <c r="H11" s="7">
        <v>40</v>
      </c>
      <c r="I11" s="1">
        <v>7</v>
      </c>
      <c r="J11" s="1">
        <v>10</v>
      </c>
      <c r="K11" s="1">
        <v>6</v>
      </c>
      <c r="L11" s="1">
        <v>30</v>
      </c>
      <c r="M11" s="1" t="s">
        <v>54</v>
      </c>
      <c r="N11" s="1">
        <v>0</v>
      </c>
      <c r="O11" s="1" t="s">
        <v>55</v>
      </c>
      <c r="Q11" s="11" t="s">
        <v>3385</v>
      </c>
      <c r="S11" s="1">
        <v>1</v>
      </c>
      <c r="T11" s="1" t="s">
        <v>72</v>
      </c>
      <c r="V11" s="1" t="s">
        <v>83</v>
      </c>
      <c r="X11" s="1" t="s">
        <v>59</v>
      </c>
      <c r="Z11" s="1">
        <v>1</v>
      </c>
      <c r="AA11" s="1" t="s">
        <v>130</v>
      </c>
      <c r="AB11" s="1" t="s">
        <v>74</v>
      </c>
      <c r="AH11" s="1" t="s">
        <v>34</v>
      </c>
      <c r="AM11" s="1" t="s">
        <v>62</v>
      </c>
      <c r="AO11" s="14">
        <v>5</v>
      </c>
      <c r="AP11">
        <v>5</v>
      </c>
      <c r="AQ11" s="1">
        <v>5</v>
      </c>
      <c r="AR11" s="1" t="s">
        <v>131</v>
      </c>
      <c r="AS11" s="1" t="s">
        <v>77</v>
      </c>
      <c r="AU11" s="1">
        <v>10</v>
      </c>
      <c r="AV11" s="1" t="s">
        <v>132</v>
      </c>
      <c r="AW11" s="1" t="s">
        <v>133</v>
      </c>
      <c r="AX11" s="1" t="s">
        <v>134</v>
      </c>
    </row>
    <row r="12" spans="1:51" ht="15.75" customHeight="1" x14ac:dyDescent="0.2">
      <c r="A12" s="1">
        <v>10</v>
      </c>
      <c r="B12" s="15" t="s">
        <v>2</v>
      </c>
      <c r="H12" s="7">
        <v>31</v>
      </c>
      <c r="I12" s="1">
        <v>8</v>
      </c>
      <c r="J12" s="1">
        <v>0</v>
      </c>
      <c r="K12" s="1">
        <v>8</v>
      </c>
      <c r="L12" s="1">
        <v>2</v>
      </c>
      <c r="M12" s="1" t="s">
        <v>135</v>
      </c>
      <c r="N12" s="1">
        <v>1</v>
      </c>
      <c r="O12" s="1" t="s">
        <v>136</v>
      </c>
      <c r="Q12" s="11" t="s">
        <v>3385</v>
      </c>
      <c r="S12" s="1">
        <v>1</v>
      </c>
      <c r="T12" s="1" t="s">
        <v>137</v>
      </c>
      <c r="V12" s="1" t="s">
        <v>58</v>
      </c>
      <c r="X12" s="1" t="s">
        <v>94</v>
      </c>
      <c r="Z12" s="1">
        <v>10</v>
      </c>
      <c r="AA12" s="1" t="s">
        <v>138</v>
      </c>
      <c r="AB12" s="1" t="s">
        <v>61</v>
      </c>
      <c r="AG12" s="1" t="s">
        <v>33</v>
      </c>
      <c r="AM12" s="1" t="s">
        <v>87</v>
      </c>
      <c r="AO12" s="14">
        <v>6</v>
      </c>
      <c r="AP12">
        <v>6</v>
      </c>
      <c r="AQ12" s="1">
        <v>8</v>
      </c>
      <c r="AR12" s="1" t="s">
        <v>139</v>
      </c>
      <c r="AS12" s="1" t="s">
        <v>77</v>
      </c>
      <c r="AU12" s="1">
        <v>10</v>
      </c>
      <c r="AV12" s="1" t="s">
        <v>140</v>
      </c>
      <c r="AW12" s="1" t="s">
        <v>141</v>
      </c>
      <c r="AX12" s="1" t="s">
        <v>141</v>
      </c>
    </row>
    <row r="13" spans="1:51" ht="15.75" customHeight="1" x14ac:dyDescent="0.2">
      <c r="A13" s="1">
        <v>11</v>
      </c>
      <c r="C13" s="24" t="s">
        <v>3</v>
      </c>
      <c r="H13" s="7">
        <v>29</v>
      </c>
      <c r="I13" s="1">
        <v>7</v>
      </c>
      <c r="J13" s="1">
        <v>40</v>
      </c>
      <c r="K13" s="1">
        <v>12</v>
      </c>
      <c r="L13" s="1">
        <v>1</v>
      </c>
      <c r="M13" s="1" t="s">
        <v>69</v>
      </c>
      <c r="N13" s="1">
        <v>0</v>
      </c>
      <c r="O13" s="1" t="s">
        <v>142</v>
      </c>
      <c r="Q13" s="11" t="s">
        <v>3388</v>
      </c>
      <c r="S13" s="1">
        <v>1</v>
      </c>
      <c r="T13" s="1" t="s">
        <v>143</v>
      </c>
      <c r="V13" s="1" t="s">
        <v>144</v>
      </c>
      <c r="X13" s="1" t="s">
        <v>114</v>
      </c>
      <c r="Z13" s="1">
        <v>4</v>
      </c>
      <c r="AA13" s="1" t="s">
        <v>145</v>
      </c>
      <c r="AB13" s="1" t="s">
        <v>86</v>
      </c>
      <c r="AK13" s="1" t="s">
        <v>37</v>
      </c>
      <c r="AO13" s="14">
        <v>0</v>
      </c>
      <c r="AP13">
        <v>0</v>
      </c>
      <c r="AS13" s="1" t="s">
        <v>66</v>
      </c>
      <c r="AU13" s="1">
        <v>9</v>
      </c>
      <c r="AV13" s="1" t="s">
        <v>146</v>
      </c>
      <c r="AW13" s="1" t="s">
        <v>147</v>
      </c>
    </row>
    <row r="14" spans="1:51" ht="12.75" x14ac:dyDescent="0.2">
      <c r="A14" s="1">
        <v>12</v>
      </c>
      <c r="B14" s="15" t="s">
        <v>2</v>
      </c>
      <c r="H14" s="7">
        <v>28</v>
      </c>
      <c r="I14" s="1">
        <v>8</v>
      </c>
      <c r="J14" s="1">
        <v>30</v>
      </c>
      <c r="K14" s="1">
        <v>9</v>
      </c>
      <c r="L14" s="1">
        <v>12</v>
      </c>
      <c r="M14" s="1" t="s">
        <v>135</v>
      </c>
      <c r="N14" s="1">
        <v>1</v>
      </c>
      <c r="O14" s="1" t="s">
        <v>70</v>
      </c>
      <c r="Q14" s="11" t="s">
        <v>3384</v>
      </c>
      <c r="S14" s="1">
        <v>1</v>
      </c>
      <c r="T14" s="1" t="s">
        <v>148</v>
      </c>
      <c r="W14" s="1" t="s">
        <v>149</v>
      </c>
      <c r="X14" s="1" t="s">
        <v>59</v>
      </c>
      <c r="Z14" s="1">
        <v>1</v>
      </c>
      <c r="AA14" s="1" t="s">
        <v>60</v>
      </c>
      <c r="AB14" s="1" t="s">
        <v>61</v>
      </c>
      <c r="AD14" s="1" t="s">
        <v>30</v>
      </c>
      <c r="AM14" s="1" t="s">
        <v>75</v>
      </c>
      <c r="AO14" s="14">
        <v>30</v>
      </c>
      <c r="AP14">
        <v>20</v>
      </c>
      <c r="AQ14" s="1">
        <v>2</v>
      </c>
      <c r="AR14" s="1" t="s">
        <v>152</v>
      </c>
      <c r="AS14" s="1" t="s">
        <v>77</v>
      </c>
      <c r="AU14" s="1">
        <v>10</v>
      </c>
      <c r="AV14" s="1" t="s">
        <v>153</v>
      </c>
      <c r="AW14" s="1" t="s">
        <v>154</v>
      </c>
      <c r="AX14" s="1" t="s">
        <v>155</v>
      </c>
    </row>
    <row r="15" spans="1:51" ht="12.75" x14ac:dyDescent="0.2">
      <c r="A15" s="1">
        <v>13</v>
      </c>
      <c r="F15" s="15" t="s">
        <v>6</v>
      </c>
      <c r="H15" s="7">
        <v>24</v>
      </c>
      <c r="I15" s="1">
        <v>6</v>
      </c>
      <c r="J15" s="1">
        <v>120</v>
      </c>
      <c r="K15" s="1">
        <v>9</v>
      </c>
      <c r="L15" s="1">
        <v>3</v>
      </c>
      <c r="M15" s="1" t="s">
        <v>54</v>
      </c>
      <c r="N15" s="1">
        <v>0</v>
      </c>
      <c r="O15" s="1" t="s">
        <v>100</v>
      </c>
      <c r="Q15" s="11" t="s">
        <v>3386</v>
      </c>
      <c r="S15" s="1">
        <v>1</v>
      </c>
      <c r="T15" s="1" t="s">
        <v>156</v>
      </c>
      <c r="V15" s="1" t="s">
        <v>83</v>
      </c>
      <c r="X15" s="1" t="s">
        <v>157</v>
      </c>
      <c r="Z15" s="1">
        <v>5</v>
      </c>
      <c r="AB15" s="1" t="s">
        <v>61</v>
      </c>
      <c r="AH15" s="1" t="s">
        <v>34</v>
      </c>
      <c r="AM15" s="1" t="s">
        <v>62</v>
      </c>
      <c r="AO15" s="14">
        <v>4</v>
      </c>
      <c r="AP15">
        <v>1</v>
      </c>
      <c r="AQ15" s="1">
        <v>90</v>
      </c>
      <c r="AR15" s="1" t="s">
        <v>158</v>
      </c>
      <c r="AS15" s="1" t="s">
        <v>77</v>
      </c>
      <c r="AU15" s="1">
        <v>8</v>
      </c>
      <c r="AV15" s="1" t="s">
        <v>159</v>
      </c>
      <c r="AW15" s="1" t="s">
        <v>160</v>
      </c>
      <c r="AX15" s="1" t="s">
        <v>161</v>
      </c>
    </row>
    <row r="16" spans="1:51" ht="12.75" x14ac:dyDescent="0.2">
      <c r="A16" s="1">
        <v>14</v>
      </c>
      <c r="F16" s="15" t="s">
        <v>6</v>
      </c>
      <c r="H16" s="7">
        <v>21</v>
      </c>
      <c r="I16" s="1">
        <v>8</v>
      </c>
      <c r="J16" s="1">
        <v>30</v>
      </c>
      <c r="K16" s="1">
        <v>14</v>
      </c>
      <c r="L16" s="1">
        <v>50</v>
      </c>
      <c r="M16" s="1" t="s">
        <v>105</v>
      </c>
      <c r="N16" s="1">
        <v>1</v>
      </c>
      <c r="O16" s="1" t="s">
        <v>70</v>
      </c>
      <c r="Q16" s="11" t="s">
        <v>3385</v>
      </c>
      <c r="S16" s="1">
        <v>0</v>
      </c>
      <c r="AB16" s="1" t="s">
        <v>162</v>
      </c>
      <c r="AH16" s="1" t="s">
        <v>34</v>
      </c>
      <c r="AM16" s="1" t="s">
        <v>163</v>
      </c>
      <c r="AO16" s="14">
        <v>2</v>
      </c>
      <c r="AP16">
        <v>4</v>
      </c>
      <c r="AQ16" s="1">
        <v>10</v>
      </c>
      <c r="AR16" s="1" t="s">
        <v>164</v>
      </c>
      <c r="AS16" s="1" t="s">
        <v>66</v>
      </c>
      <c r="AU16" s="1">
        <v>10</v>
      </c>
      <c r="AV16" s="1" t="s">
        <v>165</v>
      </c>
      <c r="AW16" s="1" t="s">
        <v>37</v>
      </c>
      <c r="AX16" s="1" t="s">
        <v>37</v>
      </c>
    </row>
    <row r="17" spans="1:50" ht="12.75" x14ac:dyDescent="0.2">
      <c r="A17" s="1">
        <v>15</v>
      </c>
      <c r="B17" s="15" t="s">
        <v>2</v>
      </c>
      <c r="C17" s="24" t="s">
        <v>3</v>
      </c>
      <c r="F17" s="15" t="s">
        <v>6</v>
      </c>
      <c r="H17" s="7">
        <v>37</v>
      </c>
      <c r="I17" s="1">
        <v>8</v>
      </c>
      <c r="J17" s="1">
        <v>50</v>
      </c>
      <c r="K17" s="1">
        <v>9</v>
      </c>
      <c r="L17" s="1">
        <v>15</v>
      </c>
      <c r="M17" s="1" t="s">
        <v>123</v>
      </c>
      <c r="N17" s="1">
        <v>1</v>
      </c>
      <c r="O17" s="1" t="s">
        <v>55</v>
      </c>
      <c r="Q17" s="11" t="s">
        <v>3388</v>
      </c>
      <c r="S17" s="1">
        <v>1</v>
      </c>
      <c r="T17" s="1" t="s">
        <v>143</v>
      </c>
      <c r="V17" s="1" t="s">
        <v>83</v>
      </c>
      <c r="X17" s="1" t="s">
        <v>94</v>
      </c>
      <c r="Z17" s="1">
        <v>3</v>
      </c>
      <c r="AA17" s="1" t="s">
        <v>166</v>
      </c>
      <c r="AB17" s="1" t="s">
        <v>86</v>
      </c>
      <c r="AE17" s="1" t="s">
        <v>31</v>
      </c>
      <c r="AF17" s="1" t="s">
        <v>32</v>
      </c>
      <c r="AM17" s="1" t="s">
        <v>75</v>
      </c>
      <c r="AO17" s="14">
        <v>6</v>
      </c>
      <c r="AP17">
        <v>6</v>
      </c>
      <c r="AQ17" s="1">
        <v>16</v>
      </c>
      <c r="AR17" s="1" t="s">
        <v>167</v>
      </c>
      <c r="AS17" s="1" t="s">
        <v>77</v>
      </c>
      <c r="AU17" s="1">
        <v>10</v>
      </c>
      <c r="AV17" s="1" t="s">
        <v>168</v>
      </c>
      <c r="AW17" s="1" t="s">
        <v>169</v>
      </c>
      <c r="AX17" s="1" t="s">
        <v>170</v>
      </c>
    </row>
    <row r="18" spans="1:50" ht="12.75" x14ac:dyDescent="0.2">
      <c r="A18" s="1">
        <v>16</v>
      </c>
      <c r="B18" s="15" t="s">
        <v>2</v>
      </c>
      <c r="C18" s="24" t="s">
        <v>3</v>
      </c>
      <c r="E18" s="15" t="s">
        <v>5</v>
      </c>
      <c r="F18" s="15" t="s">
        <v>6</v>
      </c>
      <c r="H18" s="7">
        <v>23</v>
      </c>
      <c r="I18" s="1">
        <v>8</v>
      </c>
      <c r="J18" s="1">
        <v>120</v>
      </c>
      <c r="K18" s="1">
        <v>12</v>
      </c>
      <c r="L18" s="1">
        <v>12</v>
      </c>
      <c r="M18" s="1" t="s">
        <v>69</v>
      </c>
      <c r="N18" s="1">
        <v>1</v>
      </c>
      <c r="O18" s="1" t="s">
        <v>55</v>
      </c>
      <c r="Q18" s="11" t="s">
        <v>3388</v>
      </c>
      <c r="S18" s="1">
        <v>1</v>
      </c>
      <c r="T18" s="1" t="s">
        <v>171</v>
      </c>
      <c r="W18" s="1" t="s">
        <v>172</v>
      </c>
      <c r="X18" s="1" t="s">
        <v>94</v>
      </c>
      <c r="Z18" s="1">
        <v>4</v>
      </c>
      <c r="AA18" s="1" t="s">
        <v>173</v>
      </c>
      <c r="AB18" s="1" t="s">
        <v>162</v>
      </c>
      <c r="AF18" s="1" t="s">
        <v>32</v>
      </c>
      <c r="AM18" s="1" t="s">
        <v>87</v>
      </c>
      <c r="AO18" s="14">
        <v>6</v>
      </c>
      <c r="AP18">
        <v>4</v>
      </c>
      <c r="AQ18" s="1">
        <v>120</v>
      </c>
      <c r="AR18" s="1" t="s">
        <v>174</v>
      </c>
      <c r="AT18" s="1" t="s">
        <v>175</v>
      </c>
      <c r="AU18" s="1">
        <v>8</v>
      </c>
    </row>
    <row r="19" spans="1:50" ht="12.75" x14ac:dyDescent="0.2">
      <c r="A19" s="1">
        <v>17</v>
      </c>
      <c r="F19" s="15" t="s">
        <v>6</v>
      </c>
      <c r="H19" s="7">
        <v>22</v>
      </c>
      <c r="I19" s="1">
        <v>8</v>
      </c>
      <c r="J19" s="1">
        <v>0</v>
      </c>
      <c r="K19" s="1">
        <v>10</v>
      </c>
      <c r="L19" s="1">
        <v>6</v>
      </c>
      <c r="M19" s="1" t="s">
        <v>69</v>
      </c>
      <c r="N19" s="1">
        <v>1</v>
      </c>
      <c r="O19" s="1" t="s">
        <v>55</v>
      </c>
      <c r="R19" s="1" t="s">
        <v>176</v>
      </c>
      <c r="S19" s="1">
        <v>1</v>
      </c>
      <c r="T19" s="1" t="s">
        <v>72</v>
      </c>
      <c r="V19" s="1" t="s">
        <v>83</v>
      </c>
      <c r="X19" s="1" t="s">
        <v>59</v>
      </c>
      <c r="Z19" s="1">
        <v>3</v>
      </c>
      <c r="AA19" s="1" t="s">
        <v>177</v>
      </c>
      <c r="AB19" s="1" t="s">
        <v>162</v>
      </c>
      <c r="AG19" s="1" t="s">
        <v>33</v>
      </c>
      <c r="AL19" s="1" t="s">
        <v>178</v>
      </c>
      <c r="AN19" s="1" t="s">
        <v>179</v>
      </c>
      <c r="AO19" s="14">
        <v>8</v>
      </c>
      <c r="AP19">
        <v>3</v>
      </c>
      <c r="AQ19" s="1">
        <v>10</v>
      </c>
      <c r="AR19" s="1" t="s">
        <v>180</v>
      </c>
      <c r="AT19" s="1" t="s">
        <v>181</v>
      </c>
      <c r="AU19" s="1">
        <v>8</v>
      </c>
      <c r="AV19" s="1" t="s">
        <v>182</v>
      </c>
      <c r="AW19" s="1" t="s">
        <v>183</v>
      </c>
      <c r="AX19" s="1" t="s">
        <v>184</v>
      </c>
    </row>
    <row r="20" spans="1:50" ht="12.75" x14ac:dyDescent="0.2">
      <c r="A20" s="1">
        <v>18</v>
      </c>
      <c r="B20" s="15" t="s">
        <v>2</v>
      </c>
      <c r="H20" s="7">
        <v>27</v>
      </c>
      <c r="I20" s="1">
        <v>6</v>
      </c>
      <c r="J20" s="1">
        <v>0</v>
      </c>
      <c r="K20" s="1">
        <v>10</v>
      </c>
      <c r="L20" s="1">
        <v>20</v>
      </c>
      <c r="M20" s="1" t="s">
        <v>123</v>
      </c>
      <c r="N20" s="1">
        <v>1</v>
      </c>
      <c r="O20" s="1" t="s">
        <v>55</v>
      </c>
      <c r="Q20" s="11" t="s">
        <v>3388</v>
      </c>
      <c r="S20" s="1">
        <v>0</v>
      </c>
      <c r="AB20" s="1" t="s">
        <v>61</v>
      </c>
      <c r="AH20" s="1" t="s">
        <v>34</v>
      </c>
      <c r="AM20" s="1" t="s">
        <v>75</v>
      </c>
      <c r="AO20" s="14">
        <v>12</v>
      </c>
      <c r="AP20">
        <v>6</v>
      </c>
      <c r="AQ20" s="1">
        <v>12</v>
      </c>
      <c r="AR20" s="1" t="s">
        <v>185</v>
      </c>
      <c r="AS20" s="1" t="s">
        <v>77</v>
      </c>
      <c r="AU20" s="1">
        <v>10</v>
      </c>
      <c r="AV20" s="1" t="s">
        <v>186</v>
      </c>
      <c r="AW20" s="1" t="s">
        <v>187</v>
      </c>
      <c r="AX20" s="1" t="s">
        <v>188</v>
      </c>
    </row>
    <row r="21" spans="1:50" ht="12.75" x14ac:dyDescent="0.2">
      <c r="A21" s="1">
        <v>19</v>
      </c>
      <c r="C21" s="24" t="s">
        <v>3</v>
      </c>
      <c r="D21" s="15" t="s">
        <v>4</v>
      </c>
      <c r="F21" s="15" t="s">
        <v>6</v>
      </c>
      <c r="H21" s="7">
        <v>31</v>
      </c>
      <c r="I21" s="1">
        <v>6</v>
      </c>
      <c r="J21" s="1">
        <v>40</v>
      </c>
      <c r="K21" s="1">
        <v>12</v>
      </c>
      <c r="L21" s="1">
        <v>30</v>
      </c>
      <c r="M21" s="1" t="s">
        <v>189</v>
      </c>
      <c r="N21" s="1">
        <v>1</v>
      </c>
      <c r="O21" s="1" t="s">
        <v>81</v>
      </c>
      <c r="Q21" s="11" t="s">
        <v>3386</v>
      </c>
      <c r="S21" s="1">
        <v>1</v>
      </c>
      <c r="T21" s="1" t="s">
        <v>148</v>
      </c>
      <c r="V21" s="1" t="s">
        <v>83</v>
      </c>
      <c r="X21" s="1" t="s">
        <v>94</v>
      </c>
      <c r="Z21" s="1">
        <v>3</v>
      </c>
      <c r="AA21" s="1" t="s">
        <v>190</v>
      </c>
      <c r="AB21" s="1" t="s">
        <v>74</v>
      </c>
      <c r="AE21" s="1" t="s">
        <v>31</v>
      </c>
      <c r="AM21" s="1" t="s">
        <v>163</v>
      </c>
      <c r="AO21" s="14">
        <v>6</v>
      </c>
      <c r="AP21">
        <v>3</v>
      </c>
      <c r="AQ21" s="1">
        <v>15</v>
      </c>
      <c r="AR21" s="1" t="s">
        <v>191</v>
      </c>
      <c r="AS21" s="1" t="s">
        <v>192</v>
      </c>
      <c r="AU21" s="1">
        <v>10</v>
      </c>
      <c r="AV21" s="1" t="s">
        <v>193</v>
      </c>
      <c r="AX21" s="1" t="s">
        <v>194</v>
      </c>
    </row>
    <row r="22" spans="1:50" ht="12.75" x14ac:dyDescent="0.2">
      <c r="A22" s="1">
        <v>20</v>
      </c>
      <c r="B22" s="15" t="s">
        <v>2</v>
      </c>
      <c r="H22" s="7">
        <v>40</v>
      </c>
      <c r="I22" s="1">
        <v>8</v>
      </c>
      <c r="J22" s="1">
        <v>30</v>
      </c>
      <c r="K22" s="1">
        <v>8</v>
      </c>
      <c r="L22" s="1">
        <v>4</v>
      </c>
      <c r="M22" s="1" t="s">
        <v>105</v>
      </c>
      <c r="N22" s="1">
        <v>0</v>
      </c>
      <c r="O22" s="1" t="s">
        <v>142</v>
      </c>
      <c r="Q22" s="11" t="s">
        <v>3386</v>
      </c>
      <c r="S22" s="1">
        <v>0</v>
      </c>
      <c r="AB22" s="1" t="s">
        <v>61</v>
      </c>
      <c r="AE22" s="1" t="s">
        <v>31</v>
      </c>
      <c r="AM22" s="1" t="s">
        <v>75</v>
      </c>
      <c r="AO22" s="14">
        <v>6</v>
      </c>
      <c r="AP22">
        <v>6</v>
      </c>
      <c r="AQ22" s="1">
        <v>20</v>
      </c>
      <c r="AR22" s="1" t="s">
        <v>195</v>
      </c>
      <c r="AS22" s="1" t="s">
        <v>77</v>
      </c>
      <c r="AU22" s="1">
        <v>8</v>
      </c>
      <c r="AV22" s="1" t="s">
        <v>196</v>
      </c>
      <c r="AW22" s="1" t="s">
        <v>197</v>
      </c>
    </row>
    <row r="23" spans="1:50" ht="12.75" x14ac:dyDescent="0.2">
      <c r="A23" s="1">
        <v>21</v>
      </c>
      <c r="C23" s="24" t="s">
        <v>3</v>
      </c>
      <c r="H23" s="7">
        <v>44</v>
      </c>
      <c r="I23" s="1">
        <v>7</v>
      </c>
      <c r="J23" s="1">
        <v>0</v>
      </c>
      <c r="K23" s="1">
        <v>3</v>
      </c>
      <c r="L23" s="1">
        <v>10</v>
      </c>
      <c r="M23" s="1" t="s">
        <v>54</v>
      </c>
      <c r="N23" s="1">
        <v>0</v>
      </c>
      <c r="O23" s="1" t="s">
        <v>81</v>
      </c>
      <c r="Q23" s="11" t="s">
        <v>3385</v>
      </c>
      <c r="S23" s="1">
        <v>1</v>
      </c>
      <c r="T23" s="1" t="s">
        <v>198</v>
      </c>
      <c r="V23" s="1" t="s">
        <v>58</v>
      </c>
      <c r="X23" s="1" t="s">
        <v>94</v>
      </c>
      <c r="Z23" s="1">
        <v>17</v>
      </c>
      <c r="AA23" s="1" t="s">
        <v>199</v>
      </c>
      <c r="AB23" s="1" t="s">
        <v>86</v>
      </c>
      <c r="AG23" s="1" t="s">
        <v>33</v>
      </c>
      <c r="AM23" s="1" t="s">
        <v>62</v>
      </c>
      <c r="AO23" s="14">
        <v>2</v>
      </c>
      <c r="AP23">
        <v>2</v>
      </c>
      <c r="AQ23" s="1">
        <v>6</v>
      </c>
      <c r="AR23" s="1" t="s">
        <v>200</v>
      </c>
      <c r="AT23" s="1" t="s">
        <v>201</v>
      </c>
      <c r="AU23" s="1">
        <v>8</v>
      </c>
      <c r="AV23" s="1" t="s">
        <v>202</v>
      </c>
    </row>
    <row r="24" spans="1:50" ht="12.75" x14ac:dyDescent="0.2">
      <c r="A24" s="1">
        <v>22</v>
      </c>
      <c r="F24" s="15" t="s">
        <v>6</v>
      </c>
      <c r="H24" s="7">
        <v>38</v>
      </c>
      <c r="I24" s="1">
        <v>7</v>
      </c>
      <c r="J24" s="1">
        <v>180</v>
      </c>
      <c r="K24" s="1">
        <v>12</v>
      </c>
      <c r="L24" s="1">
        <v>6</v>
      </c>
      <c r="M24" s="1" t="s">
        <v>123</v>
      </c>
      <c r="N24" s="1">
        <v>0</v>
      </c>
      <c r="P24" s="1" t="s">
        <v>37</v>
      </c>
      <c r="Q24" s="11" t="s">
        <v>3388</v>
      </c>
      <c r="S24" s="1">
        <v>1</v>
      </c>
      <c r="T24" s="1" t="s">
        <v>72</v>
      </c>
      <c r="V24" s="1" t="s">
        <v>113</v>
      </c>
      <c r="X24" s="1" t="s">
        <v>59</v>
      </c>
      <c r="Z24" s="1">
        <v>8</v>
      </c>
      <c r="AA24" s="1" t="s">
        <v>203</v>
      </c>
      <c r="AB24" s="1" t="s">
        <v>86</v>
      </c>
      <c r="AF24" s="1" t="s">
        <v>32</v>
      </c>
      <c r="AM24" s="1" t="s">
        <v>87</v>
      </c>
      <c r="AO24" s="14">
        <v>2</v>
      </c>
      <c r="AP24">
        <v>4</v>
      </c>
      <c r="AQ24" s="1">
        <v>4</v>
      </c>
      <c r="AR24" s="1" t="s">
        <v>204</v>
      </c>
      <c r="AS24" s="1" t="s">
        <v>192</v>
      </c>
      <c r="AU24" s="1">
        <v>9</v>
      </c>
      <c r="AV24" s="1" t="s">
        <v>205</v>
      </c>
    </row>
    <row r="25" spans="1:50" ht="12.75" x14ac:dyDescent="0.2">
      <c r="A25" s="1">
        <v>23</v>
      </c>
      <c r="C25" s="24" t="s">
        <v>3</v>
      </c>
      <c r="F25" s="15" t="s">
        <v>6</v>
      </c>
      <c r="H25" s="7">
        <v>38</v>
      </c>
      <c r="I25" s="1">
        <v>7</v>
      </c>
      <c r="J25" s="1">
        <v>60</v>
      </c>
      <c r="K25" s="1">
        <v>5</v>
      </c>
      <c r="L25" s="1">
        <v>8</v>
      </c>
      <c r="M25" s="1" t="s">
        <v>99</v>
      </c>
      <c r="N25" s="1">
        <v>1</v>
      </c>
      <c r="O25" s="1" t="s">
        <v>70</v>
      </c>
      <c r="Q25" s="11" t="s">
        <v>3388</v>
      </c>
      <c r="S25" s="1">
        <v>0</v>
      </c>
      <c r="AB25" s="1" t="s">
        <v>74</v>
      </c>
      <c r="AH25" s="1" t="s">
        <v>34</v>
      </c>
      <c r="AM25" s="1" t="s">
        <v>75</v>
      </c>
      <c r="AO25" s="14">
        <v>4</v>
      </c>
      <c r="AP25">
        <v>4</v>
      </c>
      <c r="AQ25" s="1">
        <v>10</v>
      </c>
      <c r="AR25" s="1" t="s">
        <v>206</v>
      </c>
      <c r="AS25" s="1" t="s">
        <v>77</v>
      </c>
      <c r="AU25" s="1">
        <v>8</v>
      </c>
      <c r="AV25" s="1" t="s">
        <v>207</v>
      </c>
      <c r="AW25" s="1" t="s">
        <v>208</v>
      </c>
    </row>
    <row r="26" spans="1:50" ht="12.75" x14ac:dyDescent="0.2">
      <c r="A26" s="1">
        <v>24</v>
      </c>
      <c r="F26" s="15" t="s">
        <v>6</v>
      </c>
      <c r="H26" s="7">
        <v>43</v>
      </c>
      <c r="I26" s="1">
        <v>7</v>
      </c>
      <c r="J26" s="1">
        <v>30</v>
      </c>
      <c r="K26" s="1">
        <v>6</v>
      </c>
      <c r="L26" s="1">
        <v>10</v>
      </c>
      <c r="M26" s="1" t="s">
        <v>189</v>
      </c>
      <c r="N26" s="1">
        <v>0</v>
      </c>
      <c r="O26" s="1" t="s">
        <v>100</v>
      </c>
      <c r="Q26" s="11" t="s">
        <v>3385</v>
      </c>
      <c r="S26" s="1">
        <v>0</v>
      </c>
      <c r="AB26" s="13" t="s">
        <v>86</v>
      </c>
      <c r="AH26" s="1" t="s">
        <v>34</v>
      </c>
      <c r="AM26" s="1" t="s">
        <v>62</v>
      </c>
      <c r="AO26" s="14">
        <v>3</v>
      </c>
      <c r="AP26">
        <v>4</v>
      </c>
      <c r="AQ26" s="1">
        <v>7</v>
      </c>
      <c r="AR26" s="1" t="s">
        <v>209</v>
      </c>
      <c r="AS26" s="1" t="s">
        <v>77</v>
      </c>
      <c r="AU26" s="1">
        <v>9</v>
      </c>
      <c r="AV26" s="1" t="s">
        <v>210</v>
      </c>
      <c r="AW26" s="1" t="s">
        <v>211</v>
      </c>
      <c r="AX26" s="1" t="s">
        <v>212</v>
      </c>
    </row>
    <row r="27" spans="1:50" ht="12.75" x14ac:dyDescent="0.2">
      <c r="A27" s="1">
        <v>25</v>
      </c>
      <c r="F27" s="15" t="s">
        <v>6</v>
      </c>
      <c r="H27" s="7">
        <v>30</v>
      </c>
      <c r="I27" s="1">
        <v>85</v>
      </c>
      <c r="J27" s="1">
        <v>45</v>
      </c>
      <c r="K27" s="1">
        <v>10</v>
      </c>
      <c r="L27" s="1">
        <v>30</v>
      </c>
      <c r="M27" s="1" t="s">
        <v>69</v>
      </c>
      <c r="N27" s="1">
        <v>0</v>
      </c>
      <c r="O27" s="1" t="s">
        <v>100</v>
      </c>
      <c r="Q27" s="11" t="s">
        <v>3386</v>
      </c>
      <c r="S27" s="1">
        <v>1</v>
      </c>
      <c r="T27" s="1" t="s">
        <v>213</v>
      </c>
      <c r="V27" s="1" t="s">
        <v>83</v>
      </c>
      <c r="X27" s="1" t="s">
        <v>94</v>
      </c>
      <c r="Z27" s="1">
        <v>4</v>
      </c>
      <c r="AA27" s="1" t="s">
        <v>214</v>
      </c>
      <c r="AB27" s="1" t="s">
        <v>86</v>
      </c>
      <c r="AG27" s="1" t="s">
        <v>33</v>
      </c>
      <c r="AM27" s="1" t="s">
        <v>87</v>
      </c>
      <c r="AO27" s="14">
        <v>12</v>
      </c>
      <c r="AP27">
        <v>5</v>
      </c>
      <c r="AQ27" s="1">
        <v>8</v>
      </c>
      <c r="AR27" s="1" t="s">
        <v>215</v>
      </c>
      <c r="AS27" s="1" t="s">
        <v>66</v>
      </c>
      <c r="AU27" s="1">
        <v>8</v>
      </c>
      <c r="AV27" s="1" t="s">
        <v>216</v>
      </c>
      <c r="AW27" s="1" t="s">
        <v>217</v>
      </c>
      <c r="AX27" s="1" t="s">
        <v>218</v>
      </c>
    </row>
    <row r="28" spans="1:50" ht="12.75" x14ac:dyDescent="0.2">
      <c r="A28" s="1">
        <v>26</v>
      </c>
      <c r="F28" s="15" t="s">
        <v>6</v>
      </c>
      <c r="H28" s="7">
        <v>37</v>
      </c>
      <c r="I28" s="1">
        <v>8</v>
      </c>
      <c r="J28" s="1">
        <v>30</v>
      </c>
      <c r="K28" s="1">
        <v>14</v>
      </c>
      <c r="L28" s="1">
        <v>20</v>
      </c>
      <c r="M28" s="1" t="s">
        <v>135</v>
      </c>
      <c r="N28" s="1">
        <v>0</v>
      </c>
      <c r="O28" s="1" t="s">
        <v>81</v>
      </c>
      <c r="Q28" s="11" t="s">
        <v>3385</v>
      </c>
      <c r="S28" s="1">
        <v>1</v>
      </c>
      <c r="U28" s="1" t="s">
        <v>219</v>
      </c>
      <c r="V28" s="1" t="s">
        <v>113</v>
      </c>
      <c r="X28" s="1" t="s">
        <v>220</v>
      </c>
      <c r="Z28" s="1">
        <v>15</v>
      </c>
      <c r="AA28" s="1" t="s">
        <v>221</v>
      </c>
      <c r="AB28" s="1" t="s">
        <v>61</v>
      </c>
      <c r="AK28" s="1" t="s">
        <v>37</v>
      </c>
      <c r="AO28" s="14">
        <v>0</v>
      </c>
      <c r="AP28">
        <v>0</v>
      </c>
      <c r="AS28" s="1" t="s">
        <v>66</v>
      </c>
      <c r="AU28" s="1">
        <v>8</v>
      </c>
      <c r="AV28" s="1" t="s">
        <v>222</v>
      </c>
      <c r="AW28" s="1" t="s">
        <v>223</v>
      </c>
      <c r="AX28" s="1" t="s">
        <v>224</v>
      </c>
    </row>
    <row r="29" spans="1:50" ht="12.75" x14ac:dyDescent="0.2">
      <c r="A29" s="1">
        <v>27</v>
      </c>
      <c r="B29" s="15" t="s">
        <v>2</v>
      </c>
      <c r="H29" s="7">
        <v>32</v>
      </c>
      <c r="I29" s="1">
        <v>7</v>
      </c>
      <c r="J29" s="1">
        <v>30</v>
      </c>
      <c r="K29" s="1">
        <v>10</v>
      </c>
      <c r="L29" s="1">
        <v>2</v>
      </c>
      <c r="M29" s="1" t="s">
        <v>225</v>
      </c>
      <c r="N29" s="1">
        <v>1</v>
      </c>
      <c r="O29" s="1" t="s">
        <v>70</v>
      </c>
      <c r="Q29" s="11" t="s">
        <v>3388</v>
      </c>
      <c r="S29" s="1">
        <v>1</v>
      </c>
      <c r="T29" s="1" t="s">
        <v>148</v>
      </c>
      <c r="V29" s="1" t="s">
        <v>83</v>
      </c>
      <c r="X29" s="1" t="s">
        <v>157</v>
      </c>
      <c r="Z29" s="1">
        <v>8</v>
      </c>
      <c r="AA29" s="1" t="s">
        <v>226</v>
      </c>
      <c r="AB29" s="1" t="s">
        <v>86</v>
      </c>
      <c r="AF29" s="1" t="s">
        <v>32</v>
      </c>
      <c r="AM29" s="1" t="s">
        <v>75</v>
      </c>
      <c r="AO29" s="14">
        <v>6</v>
      </c>
      <c r="AP29">
        <v>5</v>
      </c>
      <c r="AQ29" s="1">
        <v>500</v>
      </c>
      <c r="AR29" s="1" t="s">
        <v>227</v>
      </c>
      <c r="AS29" s="1" t="s">
        <v>77</v>
      </c>
      <c r="AU29" s="1">
        <v>7</v>
      </c>
      <c r="AV29" s="1" t="s">
        <v>228</v>
      </c>
      <c r="AW29" s="1" t="s">
        <v>229</v>
      </c>
      <c r="AX29" s="1" t="s">
        <v>230</v>
      </c>
    </row>
    <row r="30" spans="1:50" ht="12.75" x14ac:dyDescent="0.2">
      <c r="A30" s="1">
        <v>28</v>
      </c>
      <c r="B30" s="15" t="s">
        <v>2</v>
      </c>
      <c r="C30" s="24" t="s">
        <v>3</v>
      </c>
      <c r="H30" s="7">
        <v>39</v>
      </c>
      <c r="I30" s="1">
        <v>6</v>
      </c>
      <c r="J30" s="1">
        <v>40</v>
      </c>
      <c r="K30" s="1">
        <v>9</v>
      </c>
      <c r="L30" s="1">
        <v>6</v>
      </c>
      <c r="M30" s="1" t="s">
        <v>105</v>
      </c>
      <c r="N30" s="1">
        <v>0</v>
      </c>
      <c r="O30" s="1" t="s">
        <v>81</v>
      </c>
      <c r="Q30" s="11" t="s">
        <v>3385</v>
      </c>
      <c r="S30" s="1">
        <v>1</v>
      </c>
      <c r="T30" s="1" t="s">
        <v>213</v>
      </c>
      <c r="V30" s="1" t="s">
        <v>83</v>
      </c>
      <c r="X30" s="1" t="s">
        <v>231</v>
      </c>
      <c r="Z30" s="1">
        <v>11</v>
      </c>
      <c r="AA30" s="1" t="s">
        <v>232</v>
      </c>
      <c r="AB30" s="1" t="s">
        <v>86</v>
      </c>
      <c r="AH30" s="1" t="s">
        <v>34</v>
      </c>
      <c r="AM30" s="1" t="s">
        <v>62</v>
      </c>
      <c r="AO30" s="14">
        <v>4</v>
      </c>
      <c r="AP30">
        <v>2</v>
      </c>
      <c r="AQ30" s="1">
        <v>2</v>
      </c>
      <c r="AR30" s="1" t="s">
        <v>233</v>
      </c>
      <c r="AS30" s="1" t="s">
        <v>77</v>
      </c>
      <c r="AU30" s="1">
        <v>10</v>
      </c>
      <c r="AV30" s="1" t="s">
        <v>234</v>
      </c>
      <c r="AW30" s="1" t="s">
        <v>235</v>
      </c>
    </row>
    <row r="31" spans="1:50" ht="12.75" x14ac:dyDescent="0.2">
      <c r="A31" s="1">
        <v>29</v>
      </c>
      <c r="B31" s="15" t="s">
        <v>2</v>
      </c>
      <c r="E31" s="15" t="s">
        <v>5</v>
      </c>
      <c r="F31" s="15" t="s">
        <v>6</v>
      </c>
      <c r="H31" s="7">
        <v>27</v>
      </c>
      <c r="I31" s="1">
        <v>6</v>
      </c>
      <c r="J31" s="1">
        <v>0</v>
      </c>
      <c r="K31" s="1">
        <v>9</v>
      </c>
      <c r="L31" s="1">
        <v>3</v>
      </c>
      <c r="M31" s="1" t="s">
        <v>54</v>
      </c>
      <c r="N31" s="1">
        <v>1</v>
      </c>
      <c r="O31" s="1" t="s">
        <v>124</v>
      </c>
      <c r="Q31" s="11" t="s">
        <v>3388</v>
      </c>
      <c r="S31" s="1">
        <v>1</v>
      </c>
      <c r="T31" s="1" t="s">
        <v>213</v>
      </c>
      <c r="V31" s="1" t="s">
        <v>83</v>
      </c>
      <c r="X31" s="1" t="s">
        <v>94</v>
      </c>
      <c r="Z31" s="1">
        <v>4</v>
      </c>
      <c r="AA31" s="1" t="s">
        <v>236</v>
      </c>
      <c r="AB31" s="1" t="s">
        <v>61</v>
      </c>
      <c r="AH31" s="1" t="s">
        <v>34</v>
      </c>
      <c r="AM31" s="1" t="s">
        <v>75</v>
      </c>
      <c r="AO31" s="14">
        <v>4</v>
      </c>
      <c r="AP31">
        <v>4</v>
      </c>
      <c r="AQ31" s="1">
        <v>6</v>
      </c>
      <c r="AR31" s="1" t="s">
        <v>237</v>
      </c>
      <c r="AS31" s="1" t="s">
        <v>77</v>
      </c>
      <c r="AU31" s="1">
        <v>10</v>
      </c>
      <c r="AV31" s="1" t="s">
        <v>238</v>
      </c>
      <c r="AW31" s="1" t="s">
        <v>239</v>
      </c>
    </row>
    <row r="32" spans="1:50" ht="12.75" x14ac:dyDescent="0.2">
      <c r="A32" s="1">
        <v>30</v>
      </c>
      <c r="B32" s="15" t="s">
        <v>2</v>
      </c>
      <c r="H32" s="7">
        <v>34</v>
      </c>
      <c r="I32" s="1">
        <v>7</v>
      </c>
      <c r="J32" s="1">
        <v>150</v>
      </c>
      <c r="K32" s="1">
        <v>6</v>
      </c>
      <c r="L32" s="1">
        <v>5</v>
      </c>
      <c r="M32" s="1" t="s">
        <v>99</v>
      </c>
      <c r="N32" s="1">
        <v>0</v>
      </c>
      <c r="O32" s="1" t="s">
        <v>70</v>
      </c>
      <c r="Q32" s="11" t="s">
        <v>3385</v>
      </c>
      <c r="S32" s="1">
        <v>1</v>
      </c>
      <c r="T32" s="1" t="s">
        <v>213</v>
      </c>
      <c r="V32" s="1" t="s">
        <v>83</v>
      </c>
      <c r="Y32" s="1" t="s">
        <v>240</v>
      </c>
      <c r="Z32" s="1">
        <v>12</v>
      </c>
      <c r="AB32" s="1" t="s">
        <v>86</v>
      </c>
      <c r="AH32" s="1" t="s">
        <v>34</v>
      </c>
      <c r="AM32" s="1" t="s">
        <v>87</v>
      </c>
      <c r="AO32" s="14">
        <v>6</v>
      </c>
      <c r="AP32">
        <v>4</v>
      </c>
      <c r="AQ32" s="1">
        <v>8</v>
      </c>
      <c r="AR32" s="1" t="s">
        <v>241</v>
      </c>
      <c r="AS32" s="1" t="s">
        <v>77</v>
      </c>
      <c r="AU32" s="1">
        <v>7</v>
      </c>
      <c r="AV32" s="1" t="s">
        <v>242</v>
      </c>
    </row>
    <row r="33" spans="1:50" ht="12.75" x14ac:dyDescent="0.2">
      <c r="A33" s="1">
        <v>31</v>
      </c>
      <c r="B33" s="15" t="s">
        <v>2</v>
      </c>
      <c r="C33" s="24" t="s">
        <v>3</v>
      </c>
      <c r="F33" s="15" t="s">
        <v>6</v>
      </c>
      <c r="H33" s="7">
        <v>38</v>
      </c>
      <c r="I33" s="1">
        <v>8</v>
      </c>
      <c r="J33" s="1">
        <v>0</v>
      </c>
      <c r="K33" s="1">
        <v>10</v>
      </c>
      <c r="L33" s="1">
        <v>20</v>
      </c>
      <c r="M33" s="1" t="s">
        <v>54</v>
      </c>
      <c r="N33" s="1">
        <v>1</v>
      </c>
      <c r="O33" s="1" t="s">
        <v>55</v>
      </c>
      <c r="Q33" s="11" t="s">
        <v>3386</v>
      </c>
      <c r="S33" s="1">
        <v>1</v>
      </c>
      <c r="T33" s="1" t="s">
        <v>213</v>
      </c>
      <c r="V33" s="1" t="s">
        <v>93</v>
      </c>
      <c r="X33" s="1" t="s">
        <v>94</v>
      </c>
      <c r="Z33" s="1">
        <v>10</v>
      </c>
      <c r="AA33" s="1" t="s">
        <v>243</v>
      </c>
      <c r="AB33" s="1" t="s">
        <v>86</v>
      </c>
      <c r="AF33" s="1" t="s">
        <v>32</v>
      </c>
      <c r="AG33" s="1" t="s">
        <v>33</v>
      </c>
      <c r="AM33" s="1" t="s">
        <v>62</v>
      </c>
      <c r="AO33" s="14">
        <v>0</v>
      </c>
      <c r="AP33">
        <v>10</v>
      </c>
      <c r="AQ33" s="1">
        <v>20</v>
      </c>
      <c r="AR33" s="1" t="s">
        <v>244</v>
      </c>
      <c r="AS33" s="1" t="s">
        <v>77</v>
      </c>
      <c r="AU33" s="1">
        <v>8</v>
      </c>
      <c r="AV33" s="1" t="s">
        <v>245</v>
      </c>
      <c r="AW33" s="1" t="s">
        <v>246</v>
      </c>
    </row>
    <row r="34" spans="1:50" ht="12.75" x14ac:dyDescent="0.2">
      <c r="A34" s="1">
        <v>32</v>
      </c>
      <c r="B34" s="15" t="s">
        <v>2</v>
      </c>
      <c r="E34" s="15" t="s">
        <v>5</v>
      </c>
      <c r="F34" s="15" t="s">
        <v>6</v>
      </c>
      <c r="H34" s="7">
        <v>34</v>
      </c>
      <c r="I34" s="1">
        <v>7</v>
      </c>
      <c r="J34" s="1">
        <v>100</v>
      </c>
      <c r="K34" s="1">
        <v>10</v>
      </c>
      <c r="L34" s="1">
        <v>1</v>
      </c>
      <c r="M34" s="1" t="s">
        <v>69</v>
      </c>
      <c r="N34" s="1">
        <v>1</v>
      </c>
      <c r="O34" s="1" t="s">
        <v>55</v>
      </c>
      <c r="R34" s="1" t="s">
        <v>247</v>
      </c>
      <c r="S34" s="1">
        <v>1</v>
      </c>
      <c r="T34" s="1" t="s">
        <v>213</v>
      </c>
      <c r="V34" s="1" t="s">
        <v>113</v>
      </c>
      <c r="X34" s="1" t="s">
        <v>126</v>
      </c>
      <c r="Z34" s="1">
        <v>7</v>
      </c>
      <c r="AB34" s="1" t="s">
        <v>86</v>
      </c>
      <c r="AG34" s="1" t="s">
        <v>33</v>
      </c>
      <c r="AM34" s="1" t="s">
        <v>75</v>
      </c>
      <c r="AO34" s="14">
        <v>4</v>
      </c>
      <c r="AP34">
        <v>15</v>
      </c>
      <c r="AQ34" s="1">
        <v>20</v>
      </c>
      <c r="AR34" s="1" t="s">
        <v>248</v>
      </c>
      <c r="AS34" s="1" t="s">
        <v>77</v>
      </c>
      <c r="AU34" s="1">
        <v>10</v>
      </c>
      <c r="AV34" s="1" t="s">
        <v>249</v>
      </c>
      <c r="AW34" s="1" t="s">
        <v>250</v>
      </c>
      <c r="AX34" s="1" t="s">
        <v>118</v>
      </c>
    </row>
    <row r="35" spans="1:50" ht="12.75" x14ac:dyDescent="0.2">
      <c r="A35" s="1">
        <v>33</v>
      </c>
      <c r="C35" s="24" t="s">
        <v>3</v>
      </c>
      <c r="D35" s="15" t="s">
        <v>4</v>
      </c>
      <c r="F35" s="15" t="s">
        <v>6</v>
      </c>
      <c r="H35" s="7">
        <v>22</v>
      </c>
      <c r="I35" s="1">
        <v>6</v>
      </c>
      <c r="J35" s="1">
        <v>120</v>
      </c>
      <c r="K35" s="1">
        <v>16</v>
      </c>
      <c r="L35" s="1">
        <v>2</v>
      </c>
      <c r="M35" s="1" t="s">
        <v>99</v>
      </c>
      <c r="N35" s="1">
        <v>0</v>
      </c>
      <c r="O35" s="1" t="s">
        <v>55</v>
      </c>
      <c r="Q35" s="11" t="s">
        <v>3388</v>
      </c>
      <c r="S35" s="1">
        <v>0</v>
      </c>
      <c r="AB35" s="1" t="s">
        <v>162</v>
      </c>
      <c r="AF35" s="1" t="s">
        <v>32</v>
      </c>
      <c r="AM35" s="1" t="s">
        <v>75</v>
      </c>
      <c r="AO35" s="14">
        <v>6</v>
      </c>
      <c r="AP35">
        <v>6</v>
      </c>
      <c r="AQ35" s="1">
        <v>60</v>
      </c>
      <c r="AR35" s="1" t="s">
        <v>251</v>
      </c>
      <c r="AS35" s="1" t="s">
        <v>66</v>
      </c>
      <c r="AU35" s="1">
        <v>9</v>
      </c>
      <c r="AV35" s="1" t="s">
        <v>252</v>
      </c>
      <c r="AW35" s="1" t="s">
        <v>253</v>
      </c>
    </row>
    <row r="36" spans="1:50" ht="12.75" x14ac:dyDescent="0.2">
      <c r="A36" s="1">
        <v>34</v>
      </c>
      <c r="B36" s="15" t="s">
        <v>2</v>
      </c>
      <c r="F36" s="15" t="s">
        <v>6</v>
      </c>
      <c r="H36" s="7">
        <v>28</v>
      </c>
      <c r="I36" s="1">
        <v>7</v>
      </c>
      <c r="J36" s="1">
        <v>70</v>
      </c>
      <c r="K36" s="1">
        <v>5</v>
      </c>
      <c r="L36" s="1">
        <v>5</v>
      </c>
      <c r="M36" s="1" t="s">
        <v>99</v>
      </c>
      <c r="N36" s="1">
        <v>0</v>
      </c>
      <c r="O36" s="1" t="s">
        <v>81</v>
      </c>
      <c r="Q36" s="11" t="s">
        <v>3386</v>
      </c>
      <c r="S36" s="1">
        <v>1</v>
      </c>
      <c r="T36" s="1" t="s">
        <v>7</v>
      </c>
      <c r="V36" s="1" t="s">
        <v>58</v>
      </c>
      <c r="Y36" s="1" t="s">
        <v>254</v>
      </c>
      <c r="Z36" s="1">
        <v>1</v>
      </c>
      <c r="AA36" s="1" t="s">
        <v>255</v>
      </c>
      <c r="AB36" s="1" t="s">
        <v>86</v>
      </c>
      <c r="AE36" s="1" t="s">
        <v>31</v>
      </c>
      <c r="AF36" s="1" t="s">
        <v>32</v>
      </c>
      <c r="AM36" s="1" t="s">
        <v>75</v>
      </c>
      <c r="AO36" s="14">
        <v>3</v>
      </c>
      <c r="AP36">
        <v>2</v>
      </c>
      <c r="AQ36" s="1">
        <v>15</v>
      </c>
      <c r="AR36" s="1" t="s">
        <v>256</v>
      </c>
      <c r="AS36" s="1" t="s">
        <v>77</v>
      </c>
      <c r="AU36" s="1">
        <v>8</v>
      </c>
      <c r="AV36" s="1" t="s">
        <v>257</v>
      </c>
      <c r="AW36" s="1" t="s">
        <v>258</v>
      </c>
    </row>
    <row r="37" spans="1:50" ht="12.75" x14ac:dyDescent="0.2">
      <c r="A37" s="1">
        <v>35</v>
      </c>
      <c r="C37" s="24" t="s">
        <v>3</v>
      </c>
      <c r="H37" s="7">
        <v>40</v>
      </c>
      <c r="I37" s="1">
        <v>6</v>
      </c>
      <c r="J37" s="1">
        <v>90</v>
      </c>
      <c r="K37" s="1">
        <v>6</v>
      </c>
      <c r="L37" s="1">
        <v>2</v>
      </c>
      <c r="M37" s="1" t="s">
        <v>91</v>
      </c>
      <c r="N37" s="1">
        <v>0</v>
      </c>
      <c r="O37" s="1" t="s">
        <v>100</v>
      </c>
      <c r="Q37" s="11" t="s">
        <v>3388</v>
      </c>
      <c r="S37" s="1">
        <v>1</v>
      </c>
      <c r="T37" s="1" t="s">
        <v>156</v>
      </c>
      <c r="W37" s="1" t="s">
        <v>259</v>
      </c>
      <c r="X37" s="1" t="s">
        <v>94</v>
      </c>
      <c r="Z37" s="1">
        <v>6</v>
      </c>
      <c r="AA37" s="1" t="s">
        <v>260</v>
      </c>
      <c r="AB37" s="1" t="s">
        <v>86</v>
      </c>
      <c r="AG37" s="1" t="s">
        <v>33</v>
      </c>
      <c r="AM37" s="1" t="s">
        <v>75</v>
      </c>
      <c r="AO37" s="14">
        <v>5</v>
      </c>
      <c r="AP37">
        <v>5</v>
      </c>
      <c r="AQ37" s="1">
        <v>5</v>
      </c>
      <c r="AR37" s="1" t="s">
        <v>261</v>
      </c>
      <c r="AS37" s="1" t="s">
        <v>77</v>
      </c>
      <c r="AU37" s="1">
        <v>8</v>
      </c>
      <c r="AV37" s="1" t="s">
        <v>262</v>
      </c>
      <c r="AW37" s="1" t="s">
        <v>263</v>
      </c>
      <c r="AX37" s="1" t="s">
        <v>264</v>
      </c>
    </row>
    <row r="38" spans="1:50" ht="12.75" x14ac:dyDescent="0.2">
      <c r="A38" s="1">
        <v>36</v>
      </c>
      <c r="F38" s="15" t="s">
        <v>6</v>
      </c>
      <c r="H38" s="7">
        <v>42</v>
      </c>
      <c r="I38" s="1">
        <v>7</v>
      </c>
      <c r="J38" s="1">
        <v>50</v>
      </c>
      <c r="K38" s="1">
        <v>8</v>
      </c>
      <c r="L38" s="1">
        <v>1</v>
      </c>
      <c r="M38" s="1" t="s">
        <v>105</v>
      </c>
      <c r="N38" s="1">
        <v>0</v>
      </c>
      <c r="O38" s="1" t="s">
        <v>100</v>
      </c>
      <c r="Q38" s="11" t="s">
        <v>3388</v>
      </c>
      <c r="S38" s="1">
        <v>1</v>
      </c>
      <c r="T38" s="1" t="s">
        <v>213</v>
      </c>
      <c r="V38" s="1" t="s">
        <v>83</v>
      </c>
      <c r="X38" s="1" t="s">
        <v>94</v>
      </c>
      <c r="Z38" s="1">
        <v>22</v>
      </c>
      <c r="AA38" s="1" t="s">
        <v>265</v>
      </c>
      <c r="AB38" s="1" t="s">
        <v>61</v>
      </c>
      <c r="AF38" s="1" t="s">
        <v>32</v>
      </c>
      <c r="AM38" s="1" t="s">
        <v>87</v>
      </c>
      <c r="AO38" s="14">
        <v>4</v>
      </c>
      <c r="AP38">
        <v>6</v>
      </c>
      <c r="AQ38" s="1">
        <v>12</v>
      </c>
      <c r="AR38" s="1" t="s">
        <v>266</v>
      </c>
      <c r="AS38" s="1" t="s">
        <v>66</v>
      </c>
      <c r="AU38" s="1">
        <v>10</v>
      </c>
      <c r="AV38" s="1" t="s">
        <v>267</v>
      </c>
      <c r="AW38" s="1" t="s">
        <v>268</v>
      </c>
    </row>
    <row r="39" spans="1:50" ht="12.75" x14ac:dyDescent="0.2">
      <c r="A39" s="1">
        <v>37</v>
      </c>
      <c r="B39" s="15" t="s">
        <v>2</v>
      </c>
      <c r="C39" s="24" t="s">
        <v>3</v>
      </c>
      <c r="E39" s="15" t="s">
        <v>5</v>
      </c>
      <c r="F39" s="15" t="s">
        <v>6</v>
      </c>
      <c r="H39" s="7">
        <v>27</v>
      </c>
      <c r="I39" s="1">
        <v>6</v>
      </c>
      <c r="J39" s="1">
        <v>60</v>
      </c>
      <c r="K39" s="1">
        <v>8</v>
      </c>
      <c r="L39" s="1">
        <v>5</v>
      </c>
      <c r="M39" s="1" t="s">
        <v>225</v>
      </c>
      <c r="N39" s="1">
        <v>1</v>
      </c>
      <c r="O39" s="1" t="s">
        <v>142</v>
      </c>
      <c r="Q39" s="11" t="s">
        <v>3384</v>
      </c>
      <c r="S39" s="1">
        <v>1</v>
      </c>
      <c r="T39" s="1" t="s">
        <v>156</v>
      </c>
      <c r="V39" s="1" t="s">
        <v>113</v>
      </c>
      <c r="X39" s="1" t="s">
        <v>94</v>
      </c>
      <c r="Z39" s="1">
        <v>3</v>
      </c>
      <c r="AA39" s="1" t="s">
        <v>199</v>
      </c>
      <c r="AB39" s="1" t="s">
        <v>86</v>
      </c>
      <c r="AF39" s="1" t="s">
        <v>32</v>
      </c>
      <c r="AM39" s="1" t="s">
        <v>62</v>
      </c>
      <c r="AO39" s="14">
        <v>6</v>
      </c>
      <c r="AP39">
        <v>6</v>
      </c>
      <c r="AQ39" s="1">
        <v>6</v>
      </c>
      <c r="AR39" s="1" t="s">
        <v>269</v>
      </c>
      <c r="AS39" s="1" t="s">
        <v>77</v>
      </c>
      <c r="AU39" s="1">
        <v>10</v>
      </c>
      <c r="AV39" s="1" t="s">
        <v>270</v>
      </c>
      <c r="AX39" s="1" t="s">
        <v>271</v>
      </c>
    </row>
    <row r="40" spans="1:50" ht="12.75" x14ac:dyDescent="0.2">
      <c r="A40" s="1">
        <v>38</v>
      </c>
      <c r="C40" s="24" t="s">
        <v>3</v>
      </c>
      <c r="F40" s="15" t="s">
        <v>6</v>
      </c>
      <c r="H40" s="7">
        <v>38</v>
      </c>
      <c r="I40" s="1">
        <v>6</v>
      </c>
      <c r="J40" s="1">
        <v>50</v>
      </c>
      <c r="K40" s="1">
        <v>7</v>
      </c>
      <c r="L40" s="1">
        <v>2</v>
      </c>
      <c r="M40" s="1" t="s">
        <v>225</v>
      </c>
      <c r="N40" s="1">
        <v>0</v>
      </c>
      <c r="O40" s="1" t="s">
        <v>100</v>
      </c>
      <c r="Q40" s="11" t="s">
        <v>3384</v>
      </c>
      <c r="S40" s="1">
        <v>1</v>
      </c>
      <c r="T40" s="1" t="s">
        <v>57</v>
      </c>
      <c r="V40" s="1" t="s">
        <v>58</v>
      </c>
      <c r="X40" s="1" t="s">
        <v>272</v>
      </c>
      <c r="Z40" s="1">
        <v>3</v>
      </c>
      <c r="AA40" s="1" t="s">
        <v>273</v>
      </c>
      <c r="AB40" s="1" t="s">
        <v>86</v>
      </c>
      <c r="AD40" s="1" t="s">
        <v>30</v>
      </c>
      <c r="AM40" s="1" t="s">
        <v>62</v>
      </c>
      <c r="AO40" s="14">
        <v>6</v>
      </c>
      <c r="AP40">
        <v>3</v>
      </c>
      <c r="AQ40" s="1">
        <v>5</v>
      </c>
      <c r="AR40" s="1" t="s">
        <v>274</v>
      </c>
      <c r="AS40" s="1" t="s">
        <v>77</v>
      </c>
      <c r="AU40" s="1">
        <v>10</v>
      </c>
      <c r="AV40" s="1" t="s">
        <v>275</v>
      </c>
      <c r="AW40" s="1" t="s">
        <v>37</v>
      </c>
      <c r="AX40" s="1" t="s">
        <v>276</v>
      </c>
    </row>
    <row r="41" spans="1:50" ht="12.75" x14ac:dyDescent="0.2">
      <c r="A41" s="1">
        <v>39</v>
      </c>
      <c r="D41" s="15" t="s">
        <v>4</v>
      </c>
      <c r="H41" s="7">
        <v>22</v>
      </c>
      <c r="I41" s="1">
        <v>8</v>
      </c>
      <c r="J41" s="1">
        <v>60</v>
      </c>
      <c r="K41" s="1">
        <v>9</v>
      </c>
      <c r="L41" s="1">
        <v>6</v>
      </c>
      <c r="M41" s="1" t="s">
        <v>225</v>
      </c>
      <c r="N41" s="1">
        <v>0</v>
      </c>
      <c r="O41" s="1" t="s">
        <v>100</v>
      </c>
      <c r="Q41" s="11" t="s">
        <v>3386</v>
      </c>
      <c r="S41" s="1">
        <v>0</v>
      </c>
      <c r="AB41" s="1" t="s">
        <v>162</v>
      </c>
      <c r="AF41" s="1" t="s">
        <v>32</v>
      </c>
      <c r="AM41" s="1" t="s">
        <v>75</v>
      </c>
      <c r="AO41" s="14">
        <v>5</v>
      </c>
      <c r="AP41">
        <v>5</v>
      </c>
      <c r="AQ41" s="1">
        <v>24</v>
      </c>
      <c r="AR41" s="1" t="s">
        <v>277</v>
      </c>
      <c r="AS41" s="1" t="s">
        <v>66</v>
      </c>
      <c r="AU41" s="1">
        <v>9</v>
      </c>
      <c r="AV41" s="1" t="s">
        <v>278</v>
      </c>
      <c r="AW41" s="1" t="s">
        <v>279</v>
      </c>
      <c r="AX41" s="1" t="s">
        <v>280</v>
      </c>
    </row>
    <row r="42" spans="1:50" ht="12.75" x14ac:dyDescent="0.2">
      <c r="A42" s="1">
        <v>40</v>
      </c>
      <c r="B42" s="15" t="s">
        <v>2</v>
      </c>
      <c r="H42" s="7">
        <v>31</v>
      </c>
      <c r="I42" s="1">
        <v>8</v>
      </c>
      <c r="J42" s="1">
        <v>150</v>
      </c>
      <c r="K42" s="1">
        <v>8</v>
      </c>
      <c r="L42" s="1">
        <v>6</v>
      </c>
      <c r="M42" s="1" t="s">
        <v>225</v>
      </c>
      <c r="N42" s="1">
        <v>1</v>
      </c>
      <c r="O42" s="1" t="s">
        <v>55</v>
      </c>
      <c r="Q42" s="11" t="s">
        <v>3384</v>
      </c>
      <c r="S42" s="1">
        <v>1</v>
      </c>
      <c r="T42" s="1" t="s">
        <v>7</v>
      </c>
      <c r="V42" s="1" t="s">
        <v>83</v>
      </c>
      <c r="X42" s="1" t="s">
        <v>157</v>
      </c>
      <c r="Z42" s="1">
        <v>7</v>
      </c>
      <c r="AA42" s="1" t="s">
        <v>281</v>
      </c>
      <c r="AB42" s="1" t="s">
        <v>61</v>
      </c>
      <c r="AC42" s="1" t="s">
        <v>29</v>
      </c>
      <c r="AH42" s="1" t="s">
        <v>34</v>
      </c>
      <c r="AM42" s="1" t="s">
        <v>75</v>
      </c>
      <c r="AO42" s="14">
        <v>6</v>
      </c>
      <c r="AP42">
        <v>6</v>
      </c>
      <c r="AQ42" s="1">
        <v>12</v>
      </c>
      <c r="AR42" s="1" t="s">
        <v>282</v>
      </c>
      <c r="AS42" s="1" t="s">
        <v>77</v>
      </c>
      <c r="AU42" s="1">
        <v>10</v>
      </c>
      <c r="AV42" s="1" t="s">
        <v>283</v>
      </c>
    </row>
    <row r="43" spans="1:50" ht="12.75" x14ac:dyDescent="0.2">
      <c r="A43" s="1">
        <v>41</v>
      </c>
      <c r="F43" s="15" t="s">
        <v>6</v>
      </c>
      <c r="H43" s="7">
        <v>37</v>
      </c>
      <c r="I43" s="1">
        <v>6</v>
      </c>
      <c r="J43" s="1">
        <v>50</v>
      </c>
      <c r="K43" s="1">
        <v>18</v>
      </c>
      <c r="L43" s="1">
        <v>10</v>
      </c>
      <c r="M43" s="1" t="s">
        <v>91</v>
      </c>
      <c r="N43" s="1">
        <v>0</v>
      </c>
      <c r="O43" s="1" t="s">
        <v>55</v>
      </c>
      <c r="R43" s="1" t="s">
        <v>284</v>
      </c>
      <c r="S43" s="1">
        <v>1</v>
      </c>
      <c r="T43" s="1" t="s">
        <v>213</v>
      </c>
      <c r="V43" s="1" t="s">
        <v>58</v>
      </c>
      <c r="Y43" s="1" t="s">
        <v>285</v>
      </c>
      <c r="Z43" s="1">
        <v>15</v>
      </c>
      <c r="AA43" s="1" t="s">
        <v>286</v>
      </c>
      <c r="AB43" s="1" t="s">
        <v>61</v>
      </c>
      <c r="AE43" s="1" t="s">
        <v>31</v>
      </c>
      <c r="AF43" s="1" t="s">
        <v>32</v>
      </c>
      <c r="AH43" s="1" t="s">
        <v>34</v>
      </c>
      <c r="AM43" s="1" t="s">
        <v>75</v>
      </c>
      <c r="AO43" s="14">
        <v>5</v>
      </c>
      <c r="AP43">
        <v>2</v>
      </c>
      <c r="AQ43" s="1">
        <v>4</v>
      </c>
      <c r="AR43" s="1" t="s">
        <v>287</v>
      </c>
      <c r="AS43" s="1" t="s">
        <v>77</v>
      </c>
      <c r="AU43" s="1">
        <v>10</v>
      </c>
      <c r="AV43" s="1" t="s">
        <v>288</v>
      </c>
      <c r="AW43" s="1" t="s">
        <v>289</v>
      </c>
      <c r="AX43" s="1" t="s">
        <v>290</v>
      </c>
    </row>
    <row r="44" spans="1:50" ht="12.75" x14ac:dyDescent="0.2">
      <c r="A44" s="1">
        <v>42</v>
      </c>
      <c r="B44" s="15" t="s">
        <v>2</v>
      </c>
      <c r="H44" s="7"/>
      <c r="I44" s="1">
        <v>6</v>
      </c>
      <c r="J44" s="1">
        <v>30</v>
      </c>
      <c r="K44" s="1">
        <v>10</v>
      </c>
      <c r="L44" s="1">
        <v>5</v>
      </c>
      <c r="M44" s="1" t="s">
        <v>123</v>
      </c>
      <c r="N44" s="1">
        <v>0</v>
      </c>
      <c r="O44" s="1" t="s">
        <v>100</v>
      </c>
      <c r="Q44" s="11" t="s">
        <v>3384</v>
      </c>
      <c r="S44" s="1">
        <v>1</v>
      </c>
      <c r="T44" s="1" t="s">
        <v>7</v>
      </c>
      <c r="W44" s="1" t="s">
        <v>291</v>
      </c>
      <c r="Y44" s="1" t="s">
        <v>292</v>
      </c>
      <c r="Z44" s="1">
        <v>6</v>
      </c>
      <c r="AB44" s="1" t="s">
        <v>86</v>
      </c>
      <c r="AF44" s="1" t="s">
        <v>32</v>
      </c>
      <c r="AG44" s="1" t="s">
        <v>33</v>
      </c>
      <c r="AM44" s="1" t="s">
        <v>62</v>
      </c>
      <c r="AO44" s="14">
        <v>4</v>
      </c>
      <c r="AP44">
        <v>4</v>
      </c>
      <c r="AQ44" s="1">
        <v>8</v>
      </c>
      <c r="AR44" s="1" t="s">
        <v>293</v>
      </c>
      <c r="AS44" s="1" t="s">
        <v>77</v>
      </c>
      <c r="AU44" s="1">
        <v>7</v>
      </c>
      <c r="AV44" s="1" t="s">
        <v>294</v>
      </c>
      <c r="AW44" s="1" t="s">
        <v>295</v>
      </c>
      <c r="AX44" s="1" t="s">
        <v>296</v>
      </c>
    </row>
    <row r="45" spans="1:50" ht="12.75" x14ac:dyDescent="0.2">
      <c r="A45" s="1">
        <v>43</v>
      </c>
      <c r="B45" s="15" t="s">
        <v>2</v>
      </c>
      <c r="C45" s="24" t="s">
        <v>3</v>
      </c>
      <c r="H45" s="7">
        <v>35</v>
      </c>
      <c r="I45" s="1">
        <v>7</v>
      </c>
      <c r="J45" s="1">
        <v>50</v>
      </c>
      <c r="K45" s="1">
        <v>8</v>
      </c>
      <c r="L45" s="1">
        <v>4</v>
      </c>
      <c r="M45" s="1" t="s">
        <v>225</v>
      </c>
      <c r="N45" s="1">
        <v>1</v>
      </c>
      <c r="O45" s="1" t="s">
        <v>55</v>
      </c>
      <c r="Q45" s="11" t="s">
        <v>3386</v>
      </c>
      <c r="S45" s="1">
        <v>1</v>
      </c>
      <c r="T45" s="1" t="s">
        <v>31</v>
      </c>
      <c r="V45" s="1" t="s">
        <v>58</v>
      </c>
      <c r="X45" s="1" t="s">
        <v>297</v>
      </c>
      <c r="Z45" s="1">
        <v>11</v>
      </c>
      <c r="AA45" s="1" t="s">
        <v>298</v>
      </c>
      <c r="AB45" s="1" t="s">
        <v>61</v>
      </c>
      <c r="AD45" s="1" t="s">
        <v>30</v>
      </c>
      <c r="AM45" s="1" t="s">
        <v>75</v>
      </c>
      <c r="AO45" s="14">
        <v>5</v>
      </c>
      <c r="AP45">
        <v>6</v>
      </c>
      <c r="AQ45" s="1">
        <v>40</v>
      </c>
      <c r="AR45" s="1" t="s">
        <v>299</v>
      </c>
      <c r="AS45" s="1" t="s">
        <v>77</v>
      </c>
      <c r="AU45" s="1">
        <v>9</v>
      </c>
      <c r="AV45" s="1" t="s">
        <v>300</v>
      </c>
      <c r="AW45" s="1" t="s">
        <v>301</v>
      </c>
      <c r="AX45" s="1" t="s">
        <v>302</v>
      </c>
    </row>
    <row r="46" spans="1:50" ht="12.75" x14ac:dyDescent="0.2">
      <c r="A46" s="1">
        <v>44</v>
      </c>
      <c r="C46" s="24" t="s">
        <v>3</v>
      </c>
      <c r="D46" s="15" t="s">
        <v>4</v>
      </c>
      <c r="H46" s="7">
        <v>26</v>
      </c>
      <c r="I46" s="1">
        <v>8</v>
      </c>
      <c r="J46" s="1">
        <v>120</v>
      </c>
      <c r="K46" s="1">
        <v>12</v>
      </c>
      <c r="L46" s="1">
        <v>10</v>
      </c>
      <c r="M46" s="1" t="s">
        <v>303</v>
      </c>
      <c r="N46" s="1">
        <v>1</v>
      </c>
      <c r="P46" s="1" t="s">
        <v>304</v>
      </c>
      <c r="Q46" s="11" t="s">
        <v>3388</v>
      </c>
      <c r="S46" s="1">
        <v>1</v>
      </c>
      <c r="T46" s="1" t="s">
        <v>31</v>
      </c>
      <c r="V46" s="1" t="s">
        <v>83</v>
      </c>
      <c r="X46" s="1" t="s">
        <v>305</v>
      </c>
      <c r="Z46" s="1">
        <v>3</v>
      </c>
      <c r="AA46" s="1" t="s">
        <v>306</v>
      </c>
      <c r="AB46" s="1" t="s">
        <v>61</v>
      </c>
      <c r="AE46" s="1" t="s">
        <v>31</v>
      </c>
      <c r="AM46" s="1" t="s">
        <v>75</v>
      </c>
      <c r="AO46" s="14">
        <v>6</v>
      </c>
      <c r="AP46">
        <v>6</v>
      </c>
      <c r="AQ46" s="1">
        <v>20</v>
      </c>
      <c r="AR46" s="1" t="s">
        <v>307</v>
      </c>
      <c r="AS46" s="1" t="s">
        <v>77</v>
      </c>
      <c r="AU46" s="1">
        <v>10</v>
      </c>
      <c r="AV46" s="1" t="s">
        <v>308</v>
      </c>
      <c r="AX46" s="1" t="s">
        <v>309</v>
      </c>
    </row>
    <row r="47" spans="1:50" ht="12.75" x14ac:dyDescent="0.2">
      <c r="A47" s="1">
        <v>45</v>
      </c>
      <c r="B47" s="15" t="s">
        <v>2</v>
      </c>
      <c r="E47" s="15" t="s">
        <v>5</v>
      </c>
      <c r="H47" s="7">
        <v>37</v>
      </c>
      <c r="I47" s="1">
        <v>8</v>
      </c>
      <c r="J47" s="1">
        <v>0</v>
      </c>
      <c r="K47" s="1">
        <v>12</v>
      </c>
      <c r="L47" s="1">
        <v>30</v>
      </c>
      <c r="M47" s="1" t="s">
        <v>105</v>
      </c>
      <c r="N47" s="1">
        <v>1</v>
      </c>
      <c r="O47" s="1" t="s">
        <v>55</v>
      </c>
      <c r="Q47" s="11" t="s">
        <v>3384</v>
      </c>
      <c r="S47" s="1">
        <v>1</v>
      </c>
      <c r="T47" s="1" t="s">
        <v>32</v>
      </c>
      <c r="V47" s="1" t="s">
        <v>83</v>
      </c>
      <c r="X47" s="1" t="s">
        <v>310</v>
      </c>
      <c r="Z47" s="1">
        <v>1</v>
      </c>
      <c r="AA47" s="1" t="s">
        <v>311</v>
      </c>
      <c r="AB47" s="1" t="s">
        <v>61</v>
      </c>
      <c r="AE47" s="1" t="s">
        <v>31</v>
      </c>
      <c r="AM47" s="1" t="s">
        <v>75</v>
      </c>
      <c r="AO47" s="14">
        <v>10</v>
      </c>
      <c r="AP47">
        <v>5</v>
      </c>
      <c r="AQ47" s="1">
        <v>20</v>
      </c>
      <c r="AR47" s="1" t="s">
        <v>312</v>
      </c>
      <c r="AS47" s="1" t="s">
        <v>66</v>
      </c>
      <c r="AU47" s="1">
        <v>6</v>
      </c>
      <c r="AV47" s="1" t="s">
        <v>313</v>
      </c>
      <c r="AW47" s="1" t="s">
        <v>314</v>
      </c>
    </row>
    <row r="48" spans="1:50" ht="12.75" x14ac:dyDescent="0.2">
      <c r="A48" s="1">
        <v>46</v>
      </c>
      <c r="B48" s="15" t="s">
        <v>2</v>
      </c>
      <c r="H48" s="7"/>
      <c r="I48" s="1">
        <v>9</v>
      </c>
      <c r="J48" s="1">
        <v>20</v>
      </c>
      <c r="K48" s="1">
        <v>13</v>
      </c>
      <c r="L48" s="1">
        <v>26</v>
      </c>
      <c r="M48" s="1" t="s">
        <v>189</v>
      </c>
      <c r="N48" s="1">
        <v>0</v>
      </c>
      <c r="O48" s="1" t="s">
        <v>70</v>
      </c>
      <c r="Q48" s="11" t="s">
        <v>3384</v>
      </c>
      <c r="S48" s="1">
        <v>0</v>
      </c>
      <c r="AB48" s="1" t="s">
        <v>86</v>
      </c>
      <c r="AF48" s="1" t="s">
        <v>32</v>
      </c>
      <c r="AM48" s="1" t="s">
        <v>87</v>
      </c>
      <c r="AO48" s="14">
        <v>6</v>
      </c>
      <c r="AP48">
        <v>6</v>
      </c>
      <c r="AQ48" s="1">
        <v>80</v>
      </c>
      <c r="AR48" s="1" t="s">
        <v>315</v>
      </c>
      <c r="AS48" s="1" t="s">
        <v>66</v>
      </c>
      <c r="AU48" s="1">
        <v>7</v>
      </c>
      <c r="AV48" s="1" t="s">
        <v>316</v>
      </c>
      <c r="AW48" s="1" t="s">
        <v>317</v>
      </c>
      <c r="AX48" s="1" t="s">
        <v>318</v>
      </c>
    </row>
    <row r="49" spans="1:50" ht="12.75" x14ac:dyDescent="0.2">
      <c r="A49" s="1">
        <v>47</v>
      </c>
      <c r="F49" s="15" t="s">
        <v>6</v>
      </c>
      <c r="H49" s="7">
        <v>41</v>
      </c>
      <c r="I49" s="1">
        <v>6</v>
      </c>
      <c r="J49" s="1">
        <v>20</v>
      </c>
      <c r="K49" s="1">
        <v>16</v>
      </c>
      <c r="L49" s="1">
        <v>10</v>
      </c>
      <c r="M49" s="1" t="s">
        <v>135</v>
      </c>
      <c r="N49" s="1">
        <v>1</v>
      </c>
      <c r="O49" s="1" t="s">
        <v>70</v>
      </c>
      <c r="Q49" s="11" t="s">
        <v>3385</v>
      </c>
      <c r="S49" s="1">
        <v>1</v>
      </c>
      <c r="T49" s="1" t="s">
        <v>7</v>
      </c>
      <c r="V49" s="1" t="s">
        <v>83</v>
      </c>
      <c r="X49" s="1" t="s">
        <v>59</v>
      </c>
      <c r="Z49" s="1">
        <v>12</v>
      </c>
      <c r="AA49" s="1" t="s">
        <v>319</v>
      </c>
      <c r="AB49" s="1" t="s">
        <v>74</v>
      </c>
      <c r="AH49" s="1" t="s">
        <v>34</v>
      </c>
      <c r="AM49" s="1" t="s">
        <v>62</v>
      </c>
      <c r="AO49" s="14">
        <v>12</v>
      </c>
      <c r="AP49">
        <v>6</v>
      </c>
      <c r="AQ49" s="1">
        <v>140</v>
      </c>
      <c r="AR49" s="1" t="s">
        <v>320</v>
      </c>
      <c r="AS49" s="1" t="s">
        <v>77</v>
      </c>
      <c r="AU49" s="1">
        <v>7</v>
      </c>
      <c r="AV49" s="1" t="s">
        <v>321</v>
      </c>
      <c r="AW49" s="1" t="s">
        <v>322</v>
      </c>
      <c r="AX49" s="1" t="s">
        <v>323</v>
      </c>
    </row>
    <row r="50" spans="1:50" ht="12.75" x14ac:dyDescent="0.2">
      <c r="A50" s="1">
        <v>48</v>
      </c>
      <c r="C50" s="24" t="s">
        <v>3</v>
      </c>
      <c r="F50" s="15" t="s">
        <v>6</v>
      </c>
      <c r="H50" s="7">
        <v>27</v>
      </c>
      <c r="I50" s="1">
        <v>7</v>
      </c>
      <c r="J50" s="1">
        <v>40</v>
      </c>
      <c r="K50" s="1">
        <v>15</v>
      </c>
      <c r="L50" s="1">
        <v>12</v>
      </c>
      <c r="M50" s="1" t="s">
        <v>303</v>
      </c>
      <c r="N50" s="1">
        <v>0</v>
      </c>
      <c r="O50" s="1" t="s">
        <v>70</v>
      </c>
      <c r="Q50" s="11" t="s">
        <v>3385</v>
      </c>
      <c r="S50" s="1">
        <v>1</v>
      </c>
      <c r="T50" s="1" t="s">
        <v>7</v>
      </c>
      <c r="V50" s="1" t="s">
        <v>83</v>
      </c>
      <c r="Y50" s="1" t="s">
        <v>324</v>
      </c>
      <c r="Z50" s="1">
        <v>4</v>
      </c>
      <c r="AA50" s="1" t="s">
        <v>325</v>
      </c>
      <c r="AB50" s="1" t="s">
        <v>86</v>
      </c>
      <c r="AF50" s="1" t="s">
        <v>32</v>
      </c>
      <c r="AM50" s="1" t="s">
        <v>75</v>
      </c>
      <c r="AO50" s="14">
        <v>4</v>
      </c>
      <c r="AP50">
        <v>2</v>
      </c>
      <c r="AQ50" s="1">
        <v>10</v>
      </c>
      <c r="AR50" s="1" t="s">
        <v>244</v>
      </c>
      <c r="AS50" s="1" t="s">
        <v>77</v>
      </c>
      <c r="AU50" s="1">
        <v>8</v>
      </c>
      <c r="AV50" s="1" t="s">
        <v>326</v>
      </c>
    </row>
    <row r="51" spans="1:50" ht="12.75" x14ac:dyDescent="0.2">
      <c r="A51" s="1">
        <v>49</v>
      </c>
      <c r="B51" s="15" t="s">
        <v>2</v>
      </c>
      <c r="C51" s="24" t="s">
        <v>3</v>
      </c>
      <c r="F51" s="15" t="s">
        <v>6</v>
      </c>
      <c r="H51" s="7">
        <v>39</v>
      </c>
      <c r="I51" s="1">
        <v>8</v>
      </c>
      <c r="J51" s="1">
        <v>0</v>
      </c>
      <c r="K51" s="1">
        <v>14</v>
      </c>
      <c r="L51" s="1">
        <v>10</v>
      </c>
      <c r="M51" s="1" t="s">
        <v>105</v>
      </c>
      <c r="N51" s="1">
        <v>1</v>
      </c>
      <c r="O51" s="1" t="s">
        <v>100</v>
      </c>
      <c r="Q51" s="11" t="s">
        <v>3386</v>
      </c>
      <c r="S51" s="1">
        <v>1</v>
      </c>
      <c r="T51" s="1" t="s">
        <v>213</v>
      </c>
      <c r="V51" s="1" t="s">
        <v>83</v>
      </c>
      <c r="X51" s="1" t="s">
        <v>59</v>
      </c>
      <c r="Z51" s="1">
        <v>15</v>
      </c>
      <c r="AA51" s="1" t="s">
        <v>60</v>
      </c>
      <c r="AB51" s="1" t="s">
        <v>86</v>
      </c>
      <c r="AH51" s="1" t="s">
        <v>34</v>
      </c>
      <c r="AL51" s="1" t="s">
        <v>327</v>
      </c>
      <c r="AM51" s="1" t="s">
        <v>62</v>
      </c>
      <c r="AO51" s="14">
        <v>6</v>
      </c>
      <c r="AP51">
        <v>6</v>
      </c>
      <c r="AQ51" s="1">
        <v>15</v>
      </c>
      <c r="AR51" s="1" t="s">
        <v>328</v>
      </c>
      <c r="AS51" s="1" t="s">
        <v>77</v>
      </c>
      <c r="AU51" s="1">
        <v>10</v>
      </c>
      <c r="AV51" s="1" t="s">
        <v>111</v>
      </c>
      <c r="AW51" s="1" t="s">
        <v>329</v>
      </c>
      <c r="AX51" s="1" t="s">
        <v>330</v>
      </c>
    </row>
    <row r="52" spans="1:50" ht="12.75" x14ac:dyDescent="0.2">
      <c r="A52" s="1">
        <v>50</v>
      </c>
      <c r="C52" s="24" t="s">
        <v>3</v>
      </c>
      <c r="H52" s="7">
        <v>45</v>
      </c>
      <c r="I52" s="1">
        <v>7</v>
      </c>
      <c r="J52" s="1">
        <v>120</v>
      </c>
      <c r="K52" s="1">
        <v>60</v>
      </c>
      <c r="L52" s="1">
        <v>20</v>
      </c>
      <c r="M52" s="1" t="s">
        <v>123</v>
      </c>
      <c r="N52" s="1">
        <v>0</v>
      </c>
      <c r="O52" s="1" t="s">
        <v>100</v>
      </c>
      <c r="Q52" s="11" t="s">
        <v>3386</v>
      </c>
      <c r="S52" s="1">
        <v>1</v>
      </c>
      <c r="T52" s="1" t="s">
        <v>82</v>
      </c>
      <c r="V52" s="1" t="s">
        <v>93</v>
      </c>
      <c r="X52" s="1" t="s">
        <v>157</v>
      </c>
      <c r="Z52" s="1">
        <v>20</v>
      </c>
      <c r="AA52" s="1" t="s">
        <v>331</v>
      </c>
      <c r="AB52" s="1" t="s">
        <v>86</v>
      </c>
      <c r="AH52" s="1" t="s">
        <v>34</v>
      </c>
      <c r="AM52" s="1" t="s">
        <v>75</v>
      </c>
      <c r="AO52" s="14">
        <v>4</v>
      </c>
      <c r="AP52">
        <v>4</v>
      </c>
      <c r="AQ52" s="1">
        <v>10</v>
      </c>
      <c r="AR52" s="1" t="s">
        <v>332</v>
      </c>
      <c r="AS52" s="1" t="s">
        <v>77</v>
      </c>
      <c r="AU52" s="1">
        <v>10</v>
      </c>
      <c r="AV52" s="1" t="s">
        <v>333</v>
      </c>
      <c r="AW52" s="1" t="s">
        <v>334</v>
      </c>
      <c r="AX52" s="1" t="s">
        <v>118</v>
      </c>
    </row>
    <row r="53" spans="1:50" ht="12.75" x14ac:dyDescent="0.2">
      <c r="A53" s="1">
        <v>51</v>
      </c>
      <c r="B53" s="15" t="s">
        <v>2</v>
      </c>
      <c r="H53" s="7">
        <v>32</v>
      </c>
      <c r="I53" s="1">
        <v>7</v>
      </c>
      <c r="J53" s="1">
        <v>30</v>
      </c>
      <c r="K53" s="1">
        <v>12</v>
      </c>
      <c r="L53" s="1">
        <v>15</v>
      </c>
      <c r="M53" s="1" t="s">
        <v>335</v>
      </c>
      <c r="N53" s="1">
        <v>0</v>
      </c>
      <c r="O53" s="1" t="s">
        <v>55</v>
      </c>
      <c r="Q53" s="11" t="s">
        <v>3385</v>
      </c>
      <c r="S53" s="1">
        <v>1</v>
      </c>
      <c r="T53" s="1" t="s">
        <v>32</v>
      </c>
      <c r="W53" s="1" t="s">
        <v>336</v>
      </c>
      <c r="X53" s="1" t="s">
        <v>94</v>
      </c>
      <c r="Z53" s="1">
        <v>4</v>
      </c>
      <c r="AA53" s="1" t="s">
        <v>337</v>
      </c>
      <c r="AB53" s="1" t="s">
        <v>86</v>
      </c>
      <c r="AF53" s="1" t="s">
        <v>32</v>
      </c>
      <c r="AN53" s="1" t="s">
        <v>338</v>
      </c>
      <c r="AO53" s="14">
        <v>4</v>
      </c>
      <c r="AP53">
        <v>6</v>
      </c>
      <c r="AQ53" s="1">
        <v>4</v>
      </c>
      <c r="AR53" s="1" t="s">
        <v>339</v>
      </c>
      <c r="AS53" s="1" t="s">
        <v>66</v>
      </c>
      <c r="AU53" s="1">
        <v>10</v>
      </c>
      <c r="AV53" s="1" t="s">
        <v>340</v>
      </c>
      <c r="AW53" s="1" t="s">
        <v>341</v>
      </c>
      <c r="AX53" s="1" t="s">
        <v>342</v>
      </c>
    </row>
    <row r="54" spans="1:50" ht="12.75" x14ac:dyDescent="0.2">
      <c r="A54" s="1">
        <v>52</v>
      </c>
      <c r="B54" s="15" t="s">
        <v>2</v>
      </c>
      <c r="C54" s="24" t="s">
        <v>3</v>
      </c>
      <c r="D54" s="15" t="s">
        <v>4</v>
      </c>
      <c r="H54" s="7">
        <v>23</v>
      </c>
      <c r="I54" s="1">
        <v>6</v>
      </c>
      <c r="J54" s="1">
        <v>180</v>
      </c>
      <c r="K54" s="1">
        <v>9</v>
      </c>
      <c r="L54" s="1">
        <v>10</v>
      </c>
      <c r="M54" s="1" t="s">
        <v>303</v>
      </c>
      <c r="N54" s="1">
        <v>1</v>
      </c>
      <c r="O54" s="1" t="s">
        <v>70</v>
      </c>
      <c r="Q54" s="11" t="s">
        <v>3385</v>
      </c>
      <c r="S54" s="1">
        <v>1</v>
      </c>
      <c r="T54" s="1" t="s">
        <v>213</v>
      </c>
      <c r="V54" s="1" t="s">
        <v>83</v>
      </c>
      <c r="X54" s="1" t="s">
        <v>59</v>
      </c>
      <c r="Z54" s="1">
        <v>0</v>
      </c>
      <c r="AA54" s="1" t="s">
        <v>343</v>
      </c>
      <c r="AB54" s="1" t="s">
        <v>61</v>
      </c>
      <c r="AH54" s="1" t="s">
        <v>34</v>
      </c>
      <c r="AM54" s="1" t="s">
        <v>87</v>
      </c>
      <c r="AO54" s="14">
        <v>5</v>
      </c>
      <c r="AP54">
        <v>4</v>
      </c>
      <c r="AQ54" s="1">
        <v>10</v>
      </c>
      <c r="AR54" s="1" t="s">
        <v>344</v>
      </c>
      <c r="AS54" s="1" t="s">
        <v>190</v>
      </c>
      <c r="AU54" s="1">
        <v>10</v>
      </c>
      <c r="AV54" s="1" t="s">
        <v>345</v>
      </c>
      <c r="AW54" s="1" t="s">
        <v>346</v>
      </c>
      <c r="AX54" s="1" t="s">
        <v>347</v>
      </c>
    </row>
    <row r="55" spans="1:50" ht="12.75" x14ac:dyDescent="0.2">
      <c r="A55" s="1">
        <v>53</v>
      </c>
      <c r="B55" s="15" t="s">
        <v>2</v>
      </c>
      <c r="D55" s="15" t="s">
        <v>4</v>
      </c>
      <c r="E55" s="15" t="s">
        <v>5</v>
      </c>
      <c r="F55" s="15" t="s">
        <v>6</v>
      </c>
      <c r="H55" s="7">
        <v>22</v>
      </c>
      <c r="I55" s="1">
        <v>7</v>
      </c>
      <c r="J55" s="1">
        <v>120</v>
      </c>
      <c r="K55" s="1">
        <v>8</v>
      </c>
      <c r="L55" s="1">
        <v>2</v>
      </c>
      <c r="M55" s="1" t="s">
        <v>225</v>
      </c>
      <c r="N55" s="1">
        <v>1</v>
      </c>
      <c r="O55" s="1" t="s">
        <v>81</v>
      </c>
      <c r="R55" s="1" t="s">
        <v>348</v>
      </c>
      <c r="S55" s="1">
        <v>1</v>
      </c>
      <c r="T55" s="1" t="s">
        <v>32</v>
      </c>
      <c r="V55" s="1" t="s">
        <v>349</v>
      </c>
      <c r="X55" s="1" t="s">
        <v>84</v>
      </c>
      <c r="Z55" s="1">
        <v>1</v>
      </c>
      <c r="AA55" s="1" t="s">
        <v>350</v>
      </c>
      <c r="AB55" s="1" t="s">
        <v>61</v>
      </c>
      <c r="AF55" s="1" t="s">
        <v>32</v>
      </c>
      <c r="AG55" s="1" t="s">
        <v>33</v>
      </c>
      <c r="AM55" s="1" t="s">
        <v>62</v>
      </c>
      <c r="AO55" s="14">
        <v>4</v>
      </c>
      <c r="AP55">
        <v>4</v>
      </c>
      <c r="AQ55" s="1">
        <v>17</v>
      </c>
      <c r="AR55" s="1" t="s">
        <v>351</v>
      </c>
      <c r="AS55" s="1" t="s">
        <v>66</v>
      </c>
      <c r="AU55" s="1">
        <v>10</v>
      </c>
      <c r="AV55" s="1" t="s">
        <v>352</v>
      </c>
      <c r="AW55" s="1" t="s">
        <v>353</v>
      </c>
      <c r="AX55" s="1" t="s">
        <v>354</v>
      </c>
    </row>
    <row r="56" spans="1:50" ht="12.75" x14ac:dyDescent="0.2">
      <c r="A56" s="1">
        <v>54</v>
      </c>
      <c r="C56" s="24" t="s">
        <v>3</v>
      </c>
      <c r="E56" s="15" t="s">
        <v>5</v>
      </c>
      <c r="F56" s="15" t="s">
        <v>6</v>
      </c>
      <c r="H56" s="7">
        <v>33</v>
      </c>
      <c r="I56" s="1">
        <v>6</v>
      </c>
      <c r="J56" s="1">
        <v>45</v>
      </c>
      <c r="K56" s="1">
        <v>10</v>
      </c>
      <c r="L56" s="1">
        <v>10</v>
      </c>
      <c r="M56" s="1" t="s">
        <v>105</v>
      </c>
      <c r="N56" s="1">
        <v>1</v>
      </c>
      <c r="O56" s="1" t="s">
        <v>100</v>
      </c>
      <c r="Q56" s="11" t="s">
        <v>3385</v>
      </c>
      <c r="S56" s="1">
        <v>1</v>
      </c>
      <c r="T56" s="1" t="s">
        <v>156</v>
      </c>
      <c r="V56" s="1" t="s">
        <v>83</v>
      </c>
      <c r="X56" s="1" t="s">
        <v>355</v>
      </c>
      <c r="Z56" s="1">
        <v>6</v>
      </c>
      <c r="AA56" s="1" t="s">
        <v>356</v>
      </c>
      <c r="AB56" s="1" t="s">
        <v>86</v>
      </c>
      <c r="AH56" s="1" t="s">
        <v>34</v>
      </c>
      <c r="AM56" s="1" t="s">
        <v>75</v>
      </c>
      <c r="AO56" s="14">
        <v>3</v>
      </c>
      <c r="AP56">
        <v>4</v>
      </c>
      <c r="AQ56" s="1">
        <v>10</v>
      </c>
      <c r="AR56" s="1" t="s">
        <v>357</v>
      </c>
      <c r="AS56" s="1" t="s">
        <v>77</v>
      </c>
      <c r="AU56" s="1">
        <v>10</v>
      </c>
      <c r="AV56" s="1" t="s">
        <v>358</v>
      </c>
      <c r="AW56" s="1" t="s">
        <v>359</v>
      </c>
      <c r="AX56" s="1" t="s">
        <v>360</v>
      </c>
    </row>
    <row r="57" spans="1:50" ht="12.75" x14ac:dyDescent="0.2">
      <c r="A57" s="1">
        <v>55</v>
      </c>
      <c r="C57" s="24" t="s">
        <v>3</v>
      </c>
      <c r="H57" s="7">
        <v>32</v>
      </c>
      <c r="I57" s="1">
        <v>7</v>
      </c>
      <c r="J57" s="1">
        <v>30</v>
      </c>
      <c r="K57" s="1">
        <v>7</v>
      </c>
      <c r="L57" s="1">
        <v>1</v>
      </c>
      <c r="M57" s="1" t="s">
        <v>99</v>
      </c>
      <c r="N57" s="1">
        <v>0</v>
      </c>
      <c r="O57" s="1" t="s">
        <v>55</v>
      </c>
      <c r="Q57" s="11" t="s">
        <v>3388</v>
      </c>
      <c r="S57" s="1">
        <v>1</v>
      </c>
      <c r="T57" s="1" t="s">
        <v>156</v>
      </c>
      <c r="V57" s="1" t="s">
        <v>58</v>
      </c>
      <c r="X57" s="1" t="s">
        <v>94</v>
      </c>
      <c r="Z57" s="1">
        <v>4</v>
      </c>
      <c r="AA57" s="1" t="s">
        <v>361</v>
      </c>
      <c r="AB57" s="1" t="s">
        <v>362</v>
      </c>
      <c r="AF57" s="1" t="s">
        <v>32</v>
      </c>
      <c r="AM57" s="1" t="s">
        <v>87</v>
      </c>
      <c r="AO57" s="14">
        <v>4</v>
      </c>
      <c r="AP57">
        <v>2</v>
      </c>
      <c r="AQ57" s="1">
        <v>3</v>
      </c>
      <c r="AR57" s="1" t="s">
        <v>363</v>
      </c>
      <c r="AS57" s="1" t="s">
        <v>77</v>
      </c>
      <c r="AU57" s="1">
        <v>10</v>
      </c>
      <c r="AV57" s="1" t="s">
        <v>364</v>
      </c>
      <c r="AW57" s="1" t="s">
        <v>365</v>
      </c>
      <c r="AX57" s="1" t="s">
        <v>366</v>
      </c>
    </row>
    <row r="58" spans="1:50" ht="12.75" x14ac:dyDescent="0.2">
      <c r="A58" s="1">
        <v>56</v>
      </c>
      <c r="C58" s="24" t="s">
        <v>3</v>
      </c>
      <c r="H58" s="7">
        <v>37</v>
      </c>
      <c r="I58" s="1">
        <v>7</v>
      </c>
      <c r="J58" s="1">
        <v>40</v>
      </c>
      <c r="K58" s="1">
        <v>9</v>
      </c>
      <c r="L58" s="1">
        <v>5</v>
      </c>
      <c r="M58" s="1" t="s">
        <v>303</v>
      </c>
      <c r="N58" s="1">
        <v>0</v>
      </c>
      <c r="O58" s="1" t="s">
        <v>70</v>
      </c>
      <c r="Q58" s="11" t="s">
        <v>3384</v>
      </c>
      <c r="S58" s="1">
        <v>1</v>
      </c>
      <c r="T58" s="1" t="s">
        <v>213</v>
      </c>
      <c r="V58" s="1" t="s">
        <v>113</v>
      </c>
      <c r="X58" s="1" t="s">
        <v>367</v>
      </c>
      <c r="Z58" s="1">
        <v>15</v>
      </c>
      <c r="AA58" s="1" t="s">
        <v>368</v>
      </c>
      <c r="AB58" s="1" t="s">
        <v>86</v>
      </c>
      <c r="AK58" s="1" t="s">
        <v>37</v>
      </c>
      <c r="AO58" s="14">
        <v>0</v>
      </c>
      <c r="AP58">
        <v>0</v>
      </c>
      <c r="AS58" s="1" t="s">
        <v>66</v>
      </c>
      <c r="AU58" s="1">
        <v>10</v>
      </c>
      <c r="AV58" s="1" t="s">
        <v>369</v>
      </c>
      <c r="AW58" s="1" t="s">
        <v>370</v>
      </c>
      <c r="AX58" s="1" t="s">
        <v>371</v>
      </c>
    </row>
    <row r="59" spans="1:50" ht="12.75" x14ac:dyDescent="0.2">
      <c r="A59" s="1">
        <v>57</v>
      </c>
      <c r="C59" s="24" t="s">
        <v>3</v>
      </c>
      <c r="D59" s="15" t="s">
        <v>4</v>
      </c>
      <c r="E59" s="15" t="s">
        <v>5</v>
      </c>
      <c r="F59" s="15" t="s">
        <v>6</v>
      </c>
      <c r="H59" s="7">
        <v>33</v>
      </c>
      <c r="I59" s="1">
        <v>8</v>
      </c>
      <c r="J59" s="1">
        <v>0</v>
      </c>
      <c r="K59" s="1">
        <v>8</v>
      </c>
      <c r="L59" s="1">
        <v>15</v>
      </c>
      <c r="M59" s="1" t="s">
        <v>123</v>
      </c>
      <c r="N59" s="1">
        <v>1</v>
      </c>
      <c r="O59" s="1" t="s">
        <v>55</v>
      </c>
      <c r="Q59" s="11" t="s">
        <v>3386</v>
      </c>
      <c r="S59" s="1">
        <v>1</v>
      </c>
      <c r="T59" s="1" t="s">
        <v>31</v>
      </c>
      <c r="V59" s="1" t="s">
        <v>83</v>
      </c>
      <c r="X59" s="1" t="s">
        <v>94</v>
      </c>
      <c r="Z59" s="1">
        <v>1</v>
      </c>
      <c r="AB59" s="1" t="s">
        <v>86</v>
      </c>
      <c r="AH59" s="1" t="s">
        <v>34</v>
      </c>
      <c r="AM59" s="1" t="s">
        <v>62</v>
      </c>
      <c r="AO59" s="14">
        <v>30</v>
      </c>
      <c r="AP59">
        <v>30</v>
      </c>
      <c r="AQ59" s="1">
        <v>24</v>
      </c>
      <c r="AR59" s="1" t="s">
        <v>372</v>
      </c>
      <c r="AS59" s="1" t="s">
        <v>77</v>
      </c>
      <c r="AU59" s="1">
        <v>10</v>
      </c>
      <c r="AV59" s="1" t="s">
        <v>204</v>
      </c>
      <c r="AW59" s="1" t="s">
        <v>204</v>
      </c>
      <c r="AX59" s="1" t="s">
        <v>373</v>
      </c>
    </row>
    <row r="60" spans="1:50" ht="12.75" x14ac:dyDescent="0.2">
      <c r="A60" s="1">
        <v>58</v>
      </c>
      <c r="B60" s="15" t="s">
        <v>2</v>
      </c>
      <c r="C60" s="24" t="s">
        <v>3</v>
      </c>
      <c r="H60" s="7">
        <v>28</v>
      </c>
      <c r="I60" s="1">
        <v>7</v>
      </c>
      <c r="J60" s="1">
        <v>90</v>
      </c>
      <c r="K60" s="1">
        <v>14</v>
      </c>
      <c r="L60" s="1">
        <v>5</v>
      </c>
      <c r="M60" s="1" t="s">
        <v>123</v>
      </c>
      <c r="N60" s="1">
        <v>1</v>
      </c>
      <c r="O60" s="1" t="s">
        <v>70</v>
      </c>
      <c r="Q60" s="11" t="s">
        <v>3385</v>
      </c>
      <c r="S60" s="1">
        <v>1</v>
      </c>
      <c r="T60" s="1" t="s">
        <v>213</v>
      </c>
      <c r="V60" s="1" t="s">
        <v>83</v>
      </c>
      <c r="X60" s="1" t="s">
        <v>94</v>
      </c>
      <c r="Z60" s="1">
        <v>4</v>
      </c>
      <c r="AA60" s="1" t="s">
        <v>374</v>
      </c>
      <c r="AB60" s="1" t="s">
        <v>61</v>
      </c>
      <c r="AH60" s="1" t="s">
        <v>34</v>
      </c>
      <c r="AM60" s="1" t="s">
        <v>75</v>
      </c>
      <c r="AO60" s="14">
        <v>6</v>
      </c>
      <c r="AP60">
        <v>5</v>
      </c>
      <c r="AQ60" s="1">
        <v>15</v>
      </c>
      <c r="AR60" s="1" t="s">
        <v>375</v>
      </c>
      <c r="AS60" s="1" t="s">
        <v>376</v>
      </c>
      <c r="AU60" s="1">
        <v>9</v>
      </c>
      <c r="AV60" s="1" t="s">
        <v>377</v>
      </c>
      <c r="AW60" s="1" t="s">
        <v>378</v>
      </c>
    </row>
    <row r="61" spans="1:50" ht="12.75" x14ac:dyDescent="0.2">
      <c r="A61" s="1">
        <v>59</v>
      </c>
      <c r="B61" s="15" t="s">
        <v>2</v>
      </c>
      <c r="H61" s="7">
        <v>41</v>
      </c>
      <c r="I61" s="1">
        <v>7</v>
      </c>
      <c r="J61" s="1">
        <v>45</v>
      </c>
      <c r="K61" s="1">
        <v>10</v>
      </c>
      <c r="L61" s="1">
        <v>2</v>
      </c>
      <c r="M61" s="1" t="s">
        <v>189</v>
      </c>
      <c r="N61" s="1">
        <v>0</v>
      </c>
      <c r="O61" s="1" t="s">
        <v>124</v>
      </c>
      <c r="Q61" s="11" t="s">
        <v>3386</v>
      </c>
      <c r="S61" s="1">
        <v>1</v>
      </c>
      <c r="T61" s="1" t="s">
        <v>156</v>
      </c>
      <c r="V61" s="1" t="s">
        <v>349</v>
      </c>
      <c r="X61" s="1" t="s">
        <v>84</v>
      </c>
      <c r="Z61" s="1">
        <v>1</v>
      </c>
      <c r="AA61" s="1" t="s">
        <v>379</v>
      </c>
      <c r="AB61" s="1" t="s">
        <v>86</v>
      </c>
      <c r="AF61" s="1" t="s">
        <v>32</v>
      </c>
      <c r="AM61" s="1" t="s">
        <v>87</v>
      </c>
      <c r="AO61" s="14">
        <v>10</v>
      </c>
      <c r="AP61">
        <v>12</v>
      </c>
      <c r="AQ61" s="1">
        <v>80</v>
      </c>
      <c r="AR61" s="1" t="s">
        <v>380</v>
      </c>
      <c r="AS61" s="1" t="s">
        <v>66</v>
      </c>
      <c r="AU61" s="1">
        <v>10</v>
      </c>
      <c r="AV61" s="1" t="s">
        <v>381</v>
      </c>
      <c r="AW61" s="1" t="s">
        <v>208</v>
      </c>
    </row>
    <row r="62" spans="1:50" ht="12.75" x14ac:dyDescent="0.2">
      <c r="A62" s="1">
        <v>60</v>
      </c>
      <c r="F62" s="15" t="s">
        <v>6</v>
      </c>
      <c r="H62" s="7">
        <v>51</v>
      </c>
      <c r="I62" s="1">
        <v>6</v>
      </c>
      <c r="J62" s="1">
        <v>30</v>
      </c>
      <c r="K62" s="1">
        <v>8</v>
      </c>
      <c r="L62" s="1">
        <v>104</v>
      </c>
      <c r="M62" s="1" t="s">
        <v>99</v>
      </c>
      <c r="N62" s="1">
        <v>0</v>
      </c>
      <c r="O62" s="1" t="s">
        <v>55</v>
      </c>
      <c r="Q62" s="11" t="s">
        <v>3384</v>
      </c>
      <c r="S62" s="1">
        <v>1</v>
      </c>
      <c r="T62" s="1" t="s">
        <v>213</v>
      </c>
      <c r="V62" s="1" t="s">
        <v>382</v>
      </c>
      <c r="X62" s="1" t="s">
        <v>94</v>
      </c>
      <c r="Z62" s="1">
        <v>27</v>
      </c>
      <c r="AA62" s="1" t="s">
        <v>383</v>
      </c>
      <c r="AB62" s="1" t="s">
        <v>61</v>
      </c>
      <c r="AF62" s="1" t="s">
        <v>32</v>
      </c>
      <c r="AM62" s="1" t="s">
        <v>75</v>
      </c>
      <c r="AO62" s="14">
        <v>6</v>
      </c>
      <c r="AP62">
        <v>6</v>
      </c>
      <c r="AQ62" s="1">
        <v>4</v>
      </c>
      <c r="AR62" s="1" t="s">
        <v>384</v>
      </c>
      <c r="AS62" s="1" t="s">
        <v>66</v>
      </c>
      <c r="AU62" s="1">
        <v>10</v>
      </c>
      <c r="AV62" s="1" t="s">
        <v>385</v>
      </c>
      <c r="AW62" s="1" t="s">
        <v>386</v>
      </c>
      <c r="AX62" s="1" t="s">
        <v>387</v>
      </c>
    </row>
    <row r="63" spans="1:50" ht="12.75" x14ac:dyDescent="0.2">
      <c r="A63" s="1">
        <v>61</v>
      </c>
      <c r="B63" s="15" t="s">
        <v>2</v>
      </c>
      <c r="H63" s="7">
        <v>32</v>
      </c>
      <c r="I63" s="1">
        <v>7</v>
      </c>
      <c r="J63" s="1">
        <v>30</v>
      </c>
      <c r="K63" s="1">
        <v>12</v>
      </c>
      <c r="L63" s="1">
        <v>12</v>
      </c>
      <c r="M63" s="1" t="s">
        <v>135</v>
      </c>
      <c r="N63" s="1">
        <v>0</v>
      </c>
      <c r="O63" s="1" t="s">
        <v>388</v>
      </c>
      <c r="Q63" s="11" t="s">
        <v>3388</v>
      </c>
      <c r="S63" s="1">
        <v>1</v>
      </c>
      <c r="T63" s="1" t="s">
        <v>31</v>
      </c>
      <c r="V63" s="1" t="s">
        <v>83</v>
      </c>
      <c r="X63" s="1" t="s">
        <v>126</v>
      </c>
      <c r="Z63" s="1">
        <v>1</v>
      </c>
      <c r="AA63" s="1" t="s">
        <v>389</v>
      </c>
      <c r="AB63" s="1" t="s">
        <v>86</v>
      </c>
      <c r="AE63" s="1" t="s">
        <v>31</v>
      </c>
      <c r="AM63" s="1" t="s">
        <v>87</v>
      </c>
      <c r="AO63" s="14">
        <v>12</v>
      </c>
      <c r="AP63">
        <v>12</v>
      </c>
      <c r="AQ63" s="1">
        <v>8</v>
      </c>
      <c r="AR63" s="1" t="s">
        <v>390</v>
      </c>
      <c r="AS63" s="1" t="s">
        <v>77</v>
      </c>
      <c r="AU63" s="1">
        <v>8</v>
      </c>
      <c r="AV63" s="1" t="s">
        <v>391</v>
      </c>
      <c r="AW63" s="1" t="s">
        <v>392</v>
      </c>
      <c r="AX63" s="1" t="s">
        <v>141</v>
      </c>
    </row>
    <row r="64" spans="1:50" ht="12.75" x14ac:dyDescent="0.2">
      <c r="A64" s="1">
        <v>62</v>
      </c>
      <c r="B64" s="15" t="s">
        <v>2</v>
      </c>
      <c r="F64" s="15" t="s">
        <v>6</v>
      </c>
      <c r="H64" s="7">
        <v>44</v>
      </c>
      <c r="I64" s="1">
        <v>7</v>
      </c>
      <c r="J64" s="1">
        <v>40</v>
      </c>
      <c r="K64" s="1">
        <v>12</v>
      </c>
      <c r="L64" s="1">
        <v>10</v>
      </c>
      <c r="M64" s="1" t="s">
        <v>91</v>
      </c>
      <c r="N64" s="1">
        <v>0</v>
      </c>
      <c r="O64" s="1" t="s">
        <v>55</v>
      </c>
      <c r="Q64" s="11" t="s">
        <v>3384</v>
      </c>
      <c r="S64" s="1">
        <v>1</v>
      </c>
      <c r="T64" s="1" t="s">
        <v>7</v>
      </c>
      <c r="W64" s="1" t="s">
        <v>393</v>
      </c>
      <c r="X64" s="1" t="s">
        <v>355</v>
      </c>
      <c r="Z64" s="1">
        <v>15</v>
      </c>
      <c r="AB64" s="1" t="s">
        <v>86</v>
      </c>
      <c r="AK64" s="1" t="s">
        <v>37</v>
      </c>
      <c r="AO64" s="14">
        <v>0</v>
      </c>
      <c r="AP64">
        <v>0</v>
      </c>
      <c r="AT64" s="1" t="s">
        <v>394</v>
      </c>
      <c r="AU64" s="1">
        <v>8</v>
      </c>
      <c r="AV64" s="1" t="s">
        <v>395</v>
      </c>
      <c r="AW64" s="1" t="s">
        <v>396</v>
      </c>
    </row>
    <row r="65" spans="1:50" ht="12.75" x14ac:dyDescent="0.2">
      <c r="A65" s="1">
        <v>63</v>
      </c>
      <c r="D65" s="15" t="s">
        <v>4</v>
      </c>
      <c r="F65" s="15" t="s">
        <v>6</v>
      </c>
      <c r="H65" s="7"/>
      <c r="I65" s="1">
        <v>8</v>
      </c>
      <c r="J65" s="1">
        <v>30</v>
      </c>
      <c r="K65" s="1">
        <v>5</v>
      </c>
      <c r="L65" s="1">
        <v>5</v>
      </c>
      <c r="M65" s="1" t="s">
        <v>99</v>
      </c>
      <c r="N65" s="1">
        <v>1</v>
      </c>
      <c r="O65" s="1" t="s">
        <v>70</v>
      </c>
      <c r="Q65" s="11" t="s">
        <v>3385</v>
      </c>
      <c r="S65" s="1">
        <v>1</v>
      </c>
      <c r="T65" s="1" t="s">
        <v>72</v>
      </c>
      <c r="W65" s="1" t="s">
        <v>397</v>
      </c>
      <c r="X65" s="1" t="s">
        <v>59</v>
      </c>
      <c r="Z65" s="1">
        <v>8</v>
      </c>
      <c r="AA65" s="1" t="s">
        <v>398</v>
      </c>
      <c r="AB65" s="1" t="s">
        <v>74</v>
      </c>
      <c r="AH65" s="1" t="s">
        <v>34</v>
      </c>
      <c r="AM65" s="1" t="s">
        <v>75</v>
      </c>
      <c r="AO65" s="14">
        <v>10</v>
      </c>
      <c r="AP65">
        <v>6</v>
      </c>
      <c r="AQ65" s="1">
        <v>20</v>
      </c>
      <c r="AR65" s="1" t="s">
        <v>399</v>
      </c>
      <c r="AS65" s="1" t="s">
        <v>77</v>
      </c>
      <c r="AU65" s="1">
        <v>10</v>
      </c>
      <c r="AV65" s="1" t="s">
        <v>400</v>
      </c>
      <c r="AW65" s="1" t="s">
        <v>401</v>
      </c>
      <c r="AX65" s="1" t="s">
        <v>118</v>
      </c>
    </row>
    <row r="66" spans="1:50" ht="12.75" x14ac:dyDescent="0.2">
      <c r="A66" s="1">
        <v>64</v>
      </c>
      <c r="B66" s="15" t="s">
        <v>2</v>
      </c>
      <c r="H66" s="7">
        <v>24</v>
      </c>
      <c r="I66" s="1">
        <v>8</v>
      </c>
      <c r="J66" s="1">
        <v>20</v>
      </c>
      <c r="K66" s="1">
        <v>11</v>
      </c>
      <c r="L66" s="1">
        <v>11</v>
      </c>
      <c r="M66" s="1" t="s">
        <v>99</v>
      </c>
      <c r="N66" s="1">
        <v>1</v>
      </c>
      <c r="O66" s="1" t="s">
        <v>55</v>
      </c>
      <c r="Q66" s="11" t="s">
        <v>3384</v>
      </c>
      <c r="S66" s="1">
        <v>1</v>
      </c>
      <c r="T66" s="1" t="s">
        <v>31</v>
      </c>
      <c r="V66" s="1" t="s">
        <v>83</v>
      </c>
      <c r="X66" s="1" t="s">
        <v>94</v>
      </c>
      <c r="Z66" s="1">
        <v>1</v>
      </c>
      <c r="AA66" s="1" t="s">
        <v>402</v>
      </c>
      <c r="AB66" s="1" t="s">
        <v>362</v>
      </c>
      <c r="AF66" s="1" t="s">
        <v>32</v>
      </c>
      <c r="AM66" s="1" t="s">
        <v>62</v>
      </c>
      <c r="AO66" s="14">
        <v>5</v>
      </c>
      <c r="AP66">
        <v>5</v>
      </c>
      <c r="AQ66" s="1">
        <v>100</v>
      </c>
      <c r="AR66" s="1" t="s">
        <v>403</v>
      </c>
      <c r="AS66" s="1" t="s">
        <v>77</v>
      </c>
      <c r="AU66" s="1">
        <v>10</v>
      </c>
      <c r="AV66" s="1" t="s">
        <v>404</v>
      </c>
      <c r="AW66" s="1" t="s">
        <v>405</v>
      </c>
      <c r="AX66" s="1" t="s">
        <v>141</v>
      </c>
    </row>
    <row r="67" spans="1:50" ht="12.75" x14ac:dyDescent="0.2">
      <c r="A67" s="1">
        <v>65</v>
      </c>
      <c r="B67" s="15" t="s">
        <v>2</v>
      </c>
      <c r="E67" s="15" t="s">
        <v>5</v>
      </c>
      <c r="F67" s="15" t="s">
        <v>6</v>
      </c>
      <c r="H67" s="7">
        <v>35</v>
      </c>
      <c r="I67" s="1">
        <v>7</v>
      </c>
      <c r="J67" s="1">
        <v>45</v>
      </c>
      <c r="K67" s="1">
        <v>12</v>
      </c>
      <c r="L67" s="1">
        <v>30</v>
      </c>
      <c r="M67" s="1" t="s">
        <v>99</v>
      </c>
      <c r="N67" s="1">
        <v>1</v>
      </c>
      <c r="O67" s="1" t="s">
        <v>70</v>
      </c>
      <c r="Q67" s="11" t="s">
        <v>3386</v>
      </c>
      <c r="S67" s="1">
        <v>1</v>
      </c>
      <c r="T67" s="1" t="s">
        <v>406</v>
      </c>
      <c r="V67" s="1" t="s">
        <v>83</v>
      </c>
      <c r="X67" s="1" t="s">
        <v>94</v>
      </c>
      <c r="Z67" s="1">
        <v>10</v>
      </c>
      <c r="AA67" s="1" t="s">
        <v>407</v>
      </c>
      <c r="AB67" s="1" t="s">
        <v>74</v>
      </c>
      <c r="AH67" s="1" t="s">
        <v>34</v>
      </c>
      <c r="AM67" s="1" t="s">
        <v>75</v>
      </c>
      <c r="AO67" s="14">
        <v>6</v>
      </c>
      <c r="AP67">
        <v>2</v>
      </c>
      <c r="AQ67" s="1">
        <v>2</v>
      </c>
      <c r="AR67" s="1" t="s">
        <v>408</v>
      </c>
      <c r="AS67" s="1" t="s">
        <v>77</v>
      </c>
      <c r="AU67" s="1">
        <v>10</v>
      </c>
      <c r="AV67" s="1" t="s">
        <v>409</v>
      </c>
      <c r="AW67" s="1" t="s">
        <v>410</v>
      </c>
    </row>
    <row r="68" spans="1:50" ht="12.75" x14ac:dyDescent="0.2">
      <c r="A68" s="1">
        <v>66</v>
      </c>
      <c r="B68" s="15" t="s">
        <v>2</v>
      </c>
      <c r="F68" s="15" t="s">
        <v>6</v>
      </c>
      <c r="H68" s="7">
        <v>33</v>
      </c>
      <c r="I68" s="1">
        <v>8</v>
      </c>
      <c r="J68" s="1">
        <v>0</v>
      </c>
      <c r="K68" s="1">
        <v>9</v>
      </c>
      <c r="L68" s="1">
        <v>12</v>
      </c>
      <c r="M68" s="1" t="s">
        <v>91</v>
      </c>
      <c r="N68" s="1">
        <v>1</v>
      </c>
      <c r="O68" s="1" t="s">
        <v>100</v>
      </c>
      <c r="Q68" s="11" t="s">
        <v>3386</v>
      </c>
      <c r="S68" s="1">
        <v>1</v>
      </c>
      <c r="T68" s="1" t="s">
        <v>411</v>
      </c>
      <c r="W68" s="1" t="s">
        <v>412</v>
      </c>
      <c r="X68" s="1" t="s">
        <v>94</v>
      </c>
      <c r="Z68" s="1">
        <v>10</v>
      </c>
      <c r="AA68" s="1" t="s">
        <v>413</v>
      </c>
      <c r="AB68" s="1" t="s">
        <v>61</v>
      </c>
      <c r="AE68" s="1" t="s">
        <v>31</v>
      </c>
      <c r="AM68" s="1" t="s">
        <v>75</v>
      </c>
      <c r="AO68" s="14">
        <v>20</v>
      </c>
      <c r="AP68">
        <v>2</v>
      </c>
      <c r="AQ68" s="1">
        <v>48</v>
      </c>
      <c r="AR68" s="1" t="s">
        <v>414</v>
      </c>
      <c r="AT68" s="1" t="s">
        <v>415</v>
      </c>
      <c r="AU68" s="1">
        <v>10</v>
      </c>
      <c r="AV68" s="1" t="s">
        <v>416</v>
      </c>
      <c r="AW68" s="1" t="s">
        <v>417</v>
      </c>
    </row>
    <row r="69" spans="1:50" ht="12.75" x14ac:dyDescent="0.2">
      <c r="A69" s="1">
        <v>67</v>
      </c>
      <c r="B69" s="15" t="s">
        <v>2</v>
      </c>
      <c r="C69" s="24" t="s">
        <v>3</v>
      </c>
      <c r="F69" s="15" t="s">
        <v>6</v>
      </c>
      <c r="H69" s="7">
        <v>31</v>
      </c>
      <c r="I69" s="1">
        <v>8</v>
      </c>
      <c r="J69" s="1">
        <v>40</v>
      </c>
      <c r="K69" s="1">
        <v>12</v>
      </c>
      <c r="L69" s="1">
        <v>6</v>
      </c>
      <c r="M69" s="1" t="s">
        <v>123</v>
      </c>
      <c r="N69" s="1">
        <v>0</v>
      </c>
      <c r="O69" s="1" t="s">
        <v>70</v>
      </c>
      <c r="Q69" s="11" t="s">
        <v>3388</v>
      </c>
      <c r="S69" s="1">
        <v>1</v>
      </c>
      <c r="T69" s="1" t="s">
        <v>31</v>
      </c>
      <c r="V69" s="1" t="s">
        <v>83</v>
      </c>
      <c r="X69" s="1" t="s">
        <v>418</v>
      </c>
      <c r="Z69" s="1">
        <v>2</v>
      </c>
      <c r="AA69" s="1" t="s">
        <v>419</v>
      </c>
      <c r="AB69" s="1" t="s">
        <v>86</v>
      </c>
      <c r="AF69" s="1" t="s">
        <v>32</v>
      </c>
      <c r="AM69" s="1" t="s">
        <v>75</v>
      </c>
      <c r="AO69" s="14">
        <v>6</v>
      </c>
      <c r="AP69">
        <v>10</v>
      </c>
      <c r="AQ69" s="1">
        <v>240</v>
      </c>
      <c r="AR69" s="1" t="s">
        <v>420</v>
      </c>
      <c r="AS69" s="1" t="s">
        <v>66</v>
      </c>
      <c r="AU69" s="1">
        <v>7</v>
      </c>
      <c r="AV69" s="1" t="s">
        <v>421</v>
      </c>
      <c r="AW69" s="1" t="s">
        <v>422</v>
      </c>
      <c r="AX69" s="1" t="s">
        <v>423</v>
      </c>
    </row>
    <row r="70" spans="1:50" ht="12.75" x14ac:dyDescent="0.2">
      <c r="A70" s="1">
        <v>68</v>
      </c>
      <c r="C70" s="24" t="s">
        <v>3</v>
      </c>
      <c r="H70" s="7">
        <v>35</v>
      </c>
      <c r="I70" s="1">
        <v>8</v>
      </c>
      <c r="J70" s="1">
        <v>50</v>
      </c>
      <c r="K70" s="1">
        <v>2</v>
      </c>
      <c r="L70" s="1">
        <v>3</v>
      </c>
      <c r="M70" s="1" t="s">
        <v>225</v>
      </c>
      <c r="N70" s="1">
        <v>1</v>
      </c>
      <c r="O70" s="1" t="s">
        <v>100</v>
      </c>
      <c r="Q70" s="11" t="s">
        <v>3386</v>
      </c>
      <c r="S70" s="1">
        <v>1</v>
      </c>
      <c r="T70" s="1" t="s">
        <v>57</v>
      </c>
      <c r="V70" s="1" t="s">
        <v>93</v>
      </c>
      <c r="X70" s="1" t="s">
        <v>157</v>
      </c>
      <c r="Z70" s="1">
        <v>11</v>
      </c>
      <c r="AA70" s="1" t="s">
        <v>424</v>
      </c>
      <c r="AB70" s="1" t="s">
        <v>86</v>
      </c>
      <c r="AH70" s="1" t="s">
        <v>34</v>
      </c>
      <c r="AM70" s="1" t="s">
        <v>62</v>
      </c>
      <c r="AO70" s="14">
        <v>8</v>
      </c>
      <c r="AP70">
        <v>2</v>
      </c>
      <c r="AQ70" s="1">
        <v>2</v>
      </c>
      <c r="AR70" s="1" t="s">
        <v>425</v>
      </c>
      <c r="AS70" s="1" t="s">
        <v>77</v>
      </c>
      <c r="AU70" s="1">
        <v>9</v>
      </c>
      <c r="AV70" s="1" t="s">
        <v>426</v>
      </c>
      <c r="AW70" s="1" t="s">
        <v>427</v>
      </c>
      <c r="AX70" s="1" t="s">
        <v>428</v>
      </c>
    </row>
    <row r="71" spans="1:50" ht="12.75" x14ac:dyDescent="0.2">
      <c r="A71" s="1">
        <v>69</v>
      </c>
      <c r="C71" s="24" t="s">
        <v>3</v>
      </c>
      <c r="F71" s="15" t="s">
        <v>6</v>
      </c>
      <c r="H71" s="7">
        <v>1</v>
      </c>
      <c r="I71" s="1">
        <v>7</v>
      </c>
      <c r="J71" s="1">
        <v>0</v>
      </c>
      <c r="K71" s="1">
        <v>5</v>
      </c>
      <c r="L71" s="1">
        <v>5</v>
      </c>
      <c r="M71" s="1" t="s">
        <v>123</v>
      </c>
      <c r="N71" s="1">
        <v>1</v>
      </c>
      <c r="O71" s="1" t="s">
        <v>70</v>
      </c>
      <c r="Q71" s="11" t="s">
        <v>3385</v>
      </c>
      <c r="S71" s="1">
        <v>0</v>
      </c>
      <c r="AB71" s="1" t="s">
        <v>61</v>
      </c>
      <c r="AF71" s="1" t="s">
        <v>32</v>
      </c>
      <c r="AM71" s="1" t="s">
        <v>87</v>
      </c>
      <c r="AO71" s="14">
        <v>6</v>
      </c>
      <c r="AP71">
        <v>6</v>
      </c>
      <c r="AQ71" s="1">
        <v>5</v>
      </c>
      <c r="AR71" s="1" t="s">
        <v>429</v>
      </c>
      <c r="AT71" s="1" t="s">
        <v>430</v>
      </c>
      <c r="AU71" s="1">
        <v>9</v>
      </c>
      <c r="AV71" s="1" t="s">
        <v>431</v>
      </c>
      <c r="AW71" s="1" t="s">
        <v>432</v>
      </c>
      <c r="AX71" s="1" t="s">
        <v>433</v>
      </c>
    </row>
    <row r="72" spans="1:50" ht="12.75" x14ac:dyDescent="0.2">
      <c r="A72" s="1">
        <v>70</v>
      </c>
      <c r="B72" s="15" t="s">
        <v>2</v>
      </c>
      <c r="C72" s="24" t="s">
        <v>3</v>
      </c>
      <c r="D72" s="15" t="s">
        <v>4</v>
      </c>
      <c r="E72" s="15" t="s">
        <v>5</v>
      </c>
      <c r="F72" s="15" t="s">
        <v>6</v>
      </c>
      <c r="H72" s="7">
        <v>23</v>
      </c>
      <c r="I72" s="1">
        <v>7</v>
      </c>
      <c r="J72" s="1">
        <v>40</v>
      </c>
      <c r="K72" s="1">
        <v>56</v>
      </c>
      <c r="L72" s="1">
        <v>3</v>
      </c>
      <c r="M72" s="1" t="s">
        <v>225</v>
      </c>
      <c r="N72" s="1">
        <v>0</v>
      </c>
      <c r="O72" s="1" t="s">
        <v>81</v>
      </c>
      <c r="Q72" s="11" t="s">
        <v>3386</v>
      </c>
      <c r="S72" s="1">
        <v>1</v>
      </c>
      <c r="T72" s="1" t="s">
        <v>7</v>
      </c>
      <c r="V72" s="1" t="s">
        <v>113</v>
      </c>
      <c r="X72" s="1" t="s">
        <v>94</v>
      </c>
      <c r="Z72" s="1">
        <v>3</v>
      </c>
      <c r="AA72" s="1" t="s">
        <v>434</v>
      </c>
      <c r="AB72" s="1" t="s">
        <v>362</v>
      </c>
      <c r="AC72" s="1" t="s">
        <v>29</v>
      </c>
      <c r="AH72" s="1" t="s">
        <v>34</v>
      </c>
      <c r="AL72" s="1" t="s">
        <v>435</v>
      </c>
      <c r="AM72" s="1" t="s">
        <v>163</v>
      </c>
      <c r="AO72" s="14">
        <v>6</v>
      </c>
      <c r="AP72">
        <v>10</v>
      </c>
      <c r="AQ72" s="1">
        <v>40</v>
      </c>
      <c r="AR72" s="1" t="s">
        <v>436</v>
      </c>
      <c r="AS72" s="1" t="s">
        <v>77</v>
      </c>
      <c r="AU72" s="1">
        <v>10</v>
      </c>
      <c r="AV72" s="1" t="s">
        <v>437</v>
      </c>
      <c r="AW72" s="1" t="s">
        <v>438</v>
      </c>
    </row>
    <row r="73" spans="1:50" ht="12.75" x14ac:dyDescent="0.2">
      <c r="A73" s="1">
        <v>71</v>
      </c>
      <c r="F73" s="15" t="s">
        <v>6</v>
      </c>
      <c r="H73" s="7">
        <v>32</v>
      </c>
      <c r="I73" s="1">
        <v>8</v>
      </c>
      <c r="J73" s="1">
        <v>30</v>
      </c>
      <c r="K73" s="1">
        <v>8</v>
      </c>
      <c r="L73" s="1">
        <v>5</v>
      </c>
      <c r="M73" s="1" t="s">
        <v>303</v>
      </c>
      <c r="N73" s="1">
        <v>0</v>
      </c>
      <c r="O73" s="1" t="s">
        <v>55</v>
      </c>
      <c r="Q73" s="11" t="s">
        <v>3384</v>
      </c>
      <c r="S73" s="1">
        <v>1</v>
      </c>
      <c r="T73" s="1" t="s">
        <v>57</v>
      </c>
      <c r="V73" s="1" t="s">
        <v>58</v>
      </c>
      <c r="X73" s="1" t="s">
        <v>220</v>
      </c>
      <c r="Z73" s="1">
        <v>7</v>
      </c>
      <c r="AB73" s="1" t="s">
        <v>86</v>
      </c>
      <c r="AH73" s="1" t="s">
        <v>34</v>
      </c>
      <c r="AM73" s="1" t="s">
        <v>75</v>
      </c>
      <c r="AO73" s="14">
        <v>6</v>
      </c>
      <c r="AP73">
        <v>3</v>
      </c>
      <c r="AQ73" s="1">
        <v>10</v>
      </c>
      <c r="AR73" s="1" t="s">
        <v>439</v>
      </c>
      <c r="AT73" s="1" t="s">
        <v>440</v>
      </c>
      <c r="AU73" s="1">
        <v>10</v>
      </c>
      <c r="AV73" s="1" t="s">
        <v>441</v>
      </c>
      <c r="AW73" s="1" t="s">
        <v>442</v>
      </c>
      <c r="AX73" s="1" t="s">
        <v>118</v>
      </c>
    </row>
    <row r="74" spans="1:50" ht="12.75" x14ac:dyDescent="0.2">
      <c r="A74" s="1">
        <v>72</v>
      </c>
      <c r="B74" s="15" t="s">
        <v>2</v>
      </c>
      <c r="H74" s="7">
        <v>40</v>
      </c>
      <c r="I74" s="1">
        <v>7</v>
      </c>
      <c r="J74" s="1">
        <v>65</v>
      </c>
      <c r="K74" s="1">
        <v>12</v>
      </c>
      <c r="L74" s="1">
        <v>6</v>
      </c>
      <c r="M74" s="1" t="s">
        <v>135</v>
      </c>
      <c r="N74" s="1">
        <v>0</v>
      </c>
      <c r="O74" s="1" t="s">
        <v>70</v>
      </c>
      <c r="Q74" s="11" t="s">
        <v>3385</v>
      </c>
      <c r="S74" s="1">
        <v>1</v>
      </c>
      <c r="T74" s="1" t="s">
        <v>213</v>
      </c>
      <c r="W74" s="1" t="s">
        <v>443</v>
      </c>
      <c r="X74" s="1" t="s">
        <v>94</v>
      </c>
      <c r="Z74" s="1">
        <v>16</v>
      </c>
      <c r="AA74" s="1" t="s">
        <v>444</v>
      </c>
      <c r="AB74" s="1" t="s">
        <v>86</v>
      </c>
      <c r="AG74" s="1" t="s">
        <v>33</v>
      </c>
      <c r="AM74" s="1" t="s">
        <v>62</v>
      </c>
      <c r="AO74" s="14">
        <v>4</v>
      </c>
      <c r="AP74">
        <v>1</v>
      </c>
      <c r="AQ74" s="1">
        <v>4</v>
      </c>
      <c r="AR74" s="1" t="s">
        <v>445</v>
      </c>
      <c r="AS74" s="1" t="s">
        <v>77</v>
      </c>
      <c r="AU74" s="1">
        <v>8</v>
      </c>
      <c r="AV74" s="1" t="s">
        <v>446</v>
      </c>
      <c r="AW74" s="1" t="s">
        <v>447</v>
      </c>
      <c r="AX74" s="1" t="s">
        <v>448</v>
      </c>
    </row>
    <row r="75" spans="1:50" ht="12.75" x14ac:dyDescent="0.2">
      <c r="A75" s="1">
        <v>73</v>
      </c>
      <c r="B75" s="15" t="s">
        <v>2</v>
      </c>
      <c r="C75" s="24" t="s">
        <v>3</v>
      </c>
      <c r="E75" s="15" t="s">
        <v>5</v>
      </c>
      <c r="F75" s="15" t="s">
        <v>6</v>
      </c>
      <c r="H75" s="7">
        <v>24</v>
      </c>
      <c r="I75" s="1">
        <v>7</v>
      </c>
      <c r="J75" s="1">
        <v>60</v>
      </c>
      <c r="K75" s="1">
        <v>10</v>
      </c>
      <c r="L75" s="1">
        <v>5</v>
      </c>
      <c r="M75" s="1" t="s">
        <v>335</v>
      </c>
      <c r="N75" s="1">
        <v>1</v>
      </c>
      <c r="O75" s="1" t="s">
        <v>70</v>
      </c>
      <c r="Q75" s="11" t="s">
        <v>3384</v>
      </c>
      <c r="S75" s="1">
        <v>1</v>
      </c>
      <c r="T75" s="1" t="s">
        <v>143</v>
      </c>
      <c r="V75" s="1" t="s">
        <v>83</v>
      </c>
      <c r="X75" s="1" t="s">
        <v>310</v>
      </c>
      <c r="Z75" s="1">
        <v>1</v>
      </c>
      <c r="AA75" s="4" t="s">
        <v>449</v>
      </c>
      <c r="AB75" s="1" t="s">
        <v>61</v>
      </c>
      <c r="AG75" s="1" t="s">
        <v>33</v>
      </c>
      <c r="AM75" s="1" t="s">
        <v>163</v>
      </c>
      <c r="AO75" s="14">
        <v>2</v>
      </c>
      <c r="AP75">
        <v>4</v>
      </c>
      <c r="AQ75" s="1">
        <v>72</v>
      </c>
      <c r="AR75" s="1" t="s">
        <v>450</v>
      </c>
      <c r="AS75" s="1" t="s">
        <v>190</v>
      </c>
      <c r="AU75" s="1">
        <v>10</v>
      </c>
      <c r="AV75" s="1" t="s">
        <v>451</v>
      </c>
      <c r="AW75" s="1" t="s">
        <v>452</v>
      </c>
      <c r="AX75" s="1" t="s">
        <v>453</v>
      </c>
    </row>
    <row r="76" spans="1:50" ht="12.75" x14ac:dyDescent="0.2">
      <c r="A76" s="1">
        <v>74</v>
      </c>
      <c r="B76" s="15" t="s">
        <v>2</v>
      </c>
      <c r="E76" s="15" t="s">
        <v>5</v>
      </c>
      <c r="F76" s="15" t="s">
        <v>6</v>
      </c>
      <c r="H76" s="7">
        <v>27</v>
      </c>
      <c r="I76" s="1">
        <v>6</v>
      </c>
      <c r="J76" s="1">
        <v>0</v>
      </c>
      <c r="K76" s="1">
        <v>6</v>
      </c>
      <c r="L76" s="1">
        <v>5</v>
      </c>
      <c r="M76" s="1" t="s">
        <v>69</v>
      </c>
      <c r="N76" s="1">
        <v>0</v>
      </c>
      <c r="O76" s="1" t="s">
        <v>55</v>
      </c>
      <c r="Q76" s="11" t="s">
        <v>3386</v>
      </c>
      <c r="S76" s="1">
        <v>1</v>
      </c>
      <c r="T76" s="1" t="s">
        <v>213</v>
      </c>
      <c r="V76" s="1" t="s">
        <v>83</v>
      </c>
      <c r="X76" s="1" t="s">
        <v>94</v>
      </c>
      <c r="Z76" s="1">
        <v>3</v>
      </c>
      <c r="AA76" s="1" t="s">
        <v>454</v>
      </c>
      <c r="AB76" s="1" t="s">
        <v>61</v>
      </c>
      <c r="AF76" s="1" t="s">
        <v>32</v>
      </c>
      <c r="AM76" s="1" t="s">
        <v>75</v>
      </c>
      <c r="AO76" s="14">
        <v>3</v>
      </c>
      <c r="AP76">
        <v>3</v>
      </c>
      <c r="AQ76" s="1">
        <v>30</v>
      </c>
      <c r="AR76" s="1" t="s">
        <v>455</v>
      </c>
      <c r="AS76" s="1" t="s">
        <v>77</v>
      </c>
      <c r="AU76" s="1">
        <v>8</v>
      </c>
      <c r="AV76" s="1" t="s">
        <v>456</v>
      </c>
      <c r="AW76" s="1" t="s">
        <v>457</v>
      </c>
    </row>
    <row r="77" spans="1:50" ht="12.75" x14ac:dyDescent="0.2">
      <c r="A77" s="1">
        <v>75</v>
      </c>
      <c r="C77" s="24" t="s">
        <v>3</v>
      </c>
      <c r="H77" s="7">
        <v>49</v>
      </c>
      <c r="I77" s="1">
        <v>6</v>
      </c>
      <c r="J77" s="1">
        <v>10</v>
      </c>
      <c r="K77" s="1">
        <v>8</v>
      </c>
      <c r="L77" s="1">
        <v>100</v>
      </c>
      <c r="M77" s="1" t="s">
        <v>225</v>
      </c>
      <c r="N77" s="1">
        <v>0</v>
      </c>
      <c r="O77" s="1" t="s">
        <v>81</v>
      </c>
      <c r="Q77" s="11" t="s">
        <v>3386</v>
      </c>
      <c r="S77" s="1">
        <v>1</v>
      </c>
      <c r="T77" s="1" t="s">
        <v>82</v>
      </c>
      <c r="V77" s="1" t="s">
        <v>125</v>
      </c>
      <c r="X77" s="1" t="s">
        <v>114</v>
      </c>
      <c r="Z77" s="1">
        <v>15</v>
      </c>
      <c r="AA77" s="1" t="s">
        <v>458</v>
      </c>
      <c r="AB77" s="1" t="s">
        <v>86</v>
      </c>
      <c r="AD77" s="1" t="s">
        <v>30</v>
      </c>
      <c r="AM77" s="1" t="s">
        <v>75</v>
      </c>
      <c r="AO77" s="14">
        <v>15</v>
      </c>
      <c r="AP77">
        <v>15</v>
      </c>
      <c r="AQ77" s="1">
        <v>15</v>
      </c>
      <c r="AR77" s="1" t="s">
        <v>459</v>
      </c>
      <c r="AS77" s="1" t="s">
        <v>77</v>
      </c>
      <c r="AU77" s="1">
        <v>9</v>
      </c>
      <c r="AV77" s="1" t="s">
        <v>460</v>
      </c>
      <c r="AW77" s="1" t="s">
        <v>461</v>
      </c>
      <c r="AX77" s="1" t="s">
        <v>462</v>
      </c>
    </row>
    <row r="78" spans="1:50" ht="12.75" x14ac:dyDescent="0.2">
      <c r="A78" s="1">
        <v>76</v>
      </c>
      <c r="B78" s="15" t="s">
        <v>2</v>
      </c>
      <c r="C78" s="24" t="s">
        <v>3</v>
      </c>
      <c r="F78" s="15" t="s">
        <v>6</v>
      </c>
      <c r="H78" s="7"/>
      <c r="I78" s="1">
        <v>7</v>
      </c>
      <c r="J78" s="1">
        <v>120</v>
      </c>
      <c r="K78" s="1">
        <v>8</v>
      </c>
      <c r="L78" s="1">
        <v>10</v>
      </c>
      <c r="M78" s="1" t="s">
        <v>99</v>
      </c>
      <c r="N78" s="1">
        <v>0</v>
      </c>
      <c r="P78" s="1" t="s">
        <v>463</v>
      </c>
      <c r="Q78" s="11" t="s">
        <v>3385</v>
      </c>
      <c r="S78" s="1">
        <v>1</v>
      </c>
      <c r="T78" s="1" t="s">
        <v>464</v>
      </c>
      <c r="V78" s="1" t="s">
        <v>144</v>
      </c>
      <c r="Y78" s="1" t="s">
        <v>465</v>
      </c>
      <c r="Z78" s="1">
        <v>15</v>
      </c>
      <c r="AB78" s="1" t="s">
        <v>86</v>
      </c>
      <c r="AF78" s="1" t="s">
        <v>32</v>
      </c>
      <c r="AG78" s="1" t="s">
        <v>33</v>
      </c>
      <c r="AM78" s="1" t="s">
        <v>87</v>
      </c>
      <c r="AO78" s="14">
        <v>10</v>
      </c>
      <c r="AP78">
        <v>5</v>
      </c>
      <c r="AQ78" s="1">
        <v>10</v>
      </c>
      <c r="AR78" s="1" t="s">
        <v>466</v>
      </c>
      <c r="AS78" s="1" t="s">
        <v>77</v>
      </c>
      <c r="AU78" s="1">
        <v>10</v>
      </c>
      <c r="AV78" s="1" t="s">
        <v>467</v>
      </c>
      <c r="AW78" s="1" t="s">
        <v>468</v>
      </c>
      <c r="AX78" s="1" t="s">
        <v>469</v>
      </c>
    </row>
    <row r="79" spans="1:50" ht="12.75" x14ac:dyDescent="0.2">
      <c r="A79" s="1">
        <v>77</v>
      </c>
      <c r="B79" s="15" t="s">
        <v>2</v>
      </c>
      <c r="D79" s="15" t="s">
        <v>4</v>
      </c>
      <c r="E79" s="15" t="s">
        <v>5</v>
      </c>
      <c r="F79" s="15" t="s">
        <v>6</v>
      </c>
      <c r="H79" s="7">
        <v>22</v>
      </c>
      <c r="I79" s="1">
        <v>7</v>
      </c>
      <c r="J79" s="1">
        <v>60</v>
      </c>
      <c r="K79" s="1">
        <v>12</v>
      </c>
      <c r="L79" s="1">
        <v>24</v>
      </c>
      <c r="M79" s="1" t="s">
        <v>135</v>
      </c>
      <c r="N79" s="1">
        <v>1</v>
      </c>
      <c r="O79" s="1" t="s">
        <v>55</v>
      </c>
      <c r="Q79" s="11" t="s">
        <v>3384</v>
      </c>
      <c r="S79" s="1">
        <v>1</v>
      </c>
      <c r="T79" s="1" t="s">
        <v>171</v>
      </c>
      <c r="V79" s="1" t="s">
        <v>349</v>
      </c>
      <c r="X79" s="1" t="s">
        <v>94</v>
      </c>
      <c r="Z79" s="1">
        <v>2</v>
      </c>
      <c r="AA79" s="1" t="s">
        <v>470</v>
      </c>
      <c r="AB79" s="1" t="s">
        <v>162</v>
      </c>
      <c r="AF79" s="1" t="s">
        <v>32</v>
      </c>
      <c r="AM79" s="1" t="s">
        <v>87</v>
      </c>
      <c r="AO79" s="14">
        <v>3</v>
      </c>
      <c r="AP79">
        <v>5</v>
      </c>
      <c r="AQ79" s="1">
        <v>25</v>
      </c>
      <c r="AR79" s="1" t="s">
        <v>471</v>
      </c>
      <c r="AS79" s="1" t="s">
        <v>77</v>
      </c>
      <c r="AU79" s="1">
        <v>8</v>
      </c>
      <c r="AV79" s="1" t="s">
        <v>472</v>
      </c>
      <c r="AW79" s="1" t="s">
        <v>473</v>
      </c>
      <c r="AX79" s="1" t="s">
        <v>474</v>
      </c>
    </row>
    <row r="80" spans="1:50" ht="12.75" x14ac:dyDescent="0.2">
      <c r="A80" s="1">
        <v>78</v>
      </c>
      <c r="B80" s="15" t="s">
        <v>2</v>
      </c>
      <c r="H80" s="7">
        <v>30</v>
      </c>
      <c r="I80" s="1">
        <v>9</v>
      </c>
      <c r="J80" s="1">
        <v>35</v>
      </c>
      <c r="K80" s="1">
        <v>16</v>
      </c>
      <c r="L80" s="1">
        <v>6</v>
      </c>
      <c r="M80" s="1" t="s">
        <v>69</v>
      </c>
      <c r="N80" s="1">
        <v>1</v>
      </c>
      <c r="O80" s="1" t="s">
        <v>100</v>
      </c>
      <c r="Q80" s="11" t="s">
        <v>3388</v>
      </c>
      <c r="S80" s="1">
        <v>1</v>
      </c>
      <c r="T80" s="1" t="s">
        <v>411</v>
      </c>
      <c r="V80" s="1" t="s">
        <v>83</v>
      </c>
      <c r="X80" s="1" t="s">
        <v>94</v>
      </c>
      <c r="Z80" s="1">
        <v>2</v>
      </c>
      <c r="AA80" s="1" t="s">
        <v>475</v>
      </c>
      <c r="AB80" s="1" t="s">
        <v>61</v>
      </c>
      <c r="AE80" s="1" t="s">
        <v>31</v>
      </c>
      <c r="AJ80" s="1" t="s">
        <v>36</v>
      </c>
      <c r="AM80" s="1" t="s">
        <v>75</v>
      </c>
      <c r="AO80" s="14">
        <v>20</v>
      </c>
      <c r="AP80">
        <v>20</v>
      </c>
      <c r="AQ80" s="1">
        <v>20</v>
      </c>
      <c r="AR80" s="1" t="s">
        <v>476</v>
      </c>
      <c r="AS80" s="1" t="s">
        <v>77</v>
      </c>
      <c r="AU80" s="1">
        <v>9</v>
      </c>
      <c r="AV80" s="1" t="s">
        <v>477</v>
      </c>
      <c r="AW80" s="1" t="s">
        <v>478</v>
      </c>
      <c r="AX80" s="1" t="s">
        <v>479</v>
      </c>
    </row>
    <row r="81" spans="1:50" ht="12.75" x14ac:dyDescent="0.2">
      <c r="A81" s="1">
        <v>79</v>
      </c>
      <c r="B81" s="15" t="s">
        <v>2</v>
      </c>
      <c r="F81" s="15" t="s">
        <v>6</v>
      </c>
      <c r="H81" s="7">
        <v>41</v>
      </c>
      <c r="I81" s="1">
        <v>8</v>
      </c>
      <c r="J81" s="1">
        <v>0</v>
      </c>
      <c r="K81" s="1">
        <v>8</v>
      </c>
      <c r="L81" s="1">
        <v>2</v>
      </c>
      <c r="M81" s="1" t="s">
        <v>69</v>
      </c>
      <c r="N81" s="1">
        <v>1</v>
      </c>
      <c r="O81" s="1" t="s">
        <v>100</v>
      </c>
      <c r="R81" s="1" t="s">
        <v>480</v>
      </c>
      <c r="S81" s="1">
        <v>1</v>
      </c>
      <c r="T81" s="1" t="s">
        <v>7</v>
      </c>
      <c r="V81" s="1" t="s">
        <v>83</v>
      </c>
      <c r="X81" s="1" t="s">
        <v>59</v>
      </c>
      <c r="Z81" s="1">
        <v>2</v>
      </c>
      <c r="AA81" s="1" t="s">
        <v>60</v>
      </c>
      <c r="AB81" s="1" t="s">
        <v>86</v>
      </c>
      <c r="AE81" s="1" t="s">
        <v>31</v>
      </c>
      <c r="AF81" s="1" t="s">
        <v>32</v>
      </c>
      <c r="AH81" s="1" t="s">
        <v>34</v>
      </c>
      <c r="AM81" s="1" t="s">
        <v>75</v>
      </c>
      <c r="AO81" s="14">
        <v>3</v>
      </c>
      <c r="AP81">
        <v>3</v>
      </c>
      <c r="AQ81" s="1">
        <v>10</v>
      </c>
      <c r="AR81" s="1" t="s">
        <v>481</v>
      </c>
      <c r="AS81" s="1" t="s">
        <v>77</v>
      </c>
      <c r="AU81" s="1">
        <v>10</v>
      </c>
      <c r="AV81" s="1" t="s">
        <v>482</v>
      </c>
      <c r="AW81" s="1" t="s">
        <v>483</v>
      </c>
      <c r="AX81" s="1" t="s">
        <v>484</v>
      </c>
    </row>
    <row r="82" spans="1:50" ht="12.75" x14ac:dyDescent="0.2">
      <c r="A82" s="1">
        <v>80</v>
      </c>
      <c r="C82" s="24" t="s">
        <v>3</v>
      </c>
      <c r="D82" s="15" t="s">
        <v>4</v>
      </c>
      <c r="F82" s="15" t="s">
        <v>6</v>
      </c>
      <c r="H82" s="7">
        <v>26</v>
      </c>
      <c r="I82" s="1">
        <v>7</v>
      </c>
      <c r="J82" s="1">
        <v>10</v>
      </c>
      <c r="K82" s="1">
        <v>8</v>
      </c>
      <c r="L82" s="1">
        <v>20</v>
      </c>
      <c r="M82" s="1" t="s">
        <v>54</v>
      </c>
      <c r="N82" s="1">
        <v>1</v>
      </c>
      <c r="O82" s="1" t="s">
        <v>100</v>
      </c>
      <c r="Q82" s="11" t="s">
        <v>3385</v>
      </c>
      <c r="S82" s="1">
        <v>0</v>
      </c>
      <c r="AB82" s="1" t="s">
        <v>86</v>
      </c>
      <c r="AF82" s="1" t="s">
        <v>32</v>
      </c>
      <c r="AM82" s="1" t="s">
        <v>75</v>
      </c>
      <c r="AO82" s="14">
        <v>4</v>
      </c>
      <c r="AP82">
        <v>6</v>
      </c>
      <c r="AQ82" s="1">
        <v>4</v>
      </c>
      <c r="AR82" s="1" t="s">
        <v>485</v>
      </c>
      <c r="AS82" s="1" t="s">
        <v>77</v>
      </c>
      <c r="AU82" s="1">
        <v>10</v>
      </c>
      <c r="AV82" s="1" t="s">
        <v>486</v>
      </c>
      <c r="AW82" s="1" t="s">
        <v>487</v>
      </c>
      <c r="AX82" s="1" t="s">
        <v>141</v>
      </c>
    </row>
    <row r="83" spans="1:50" ht="12.75" x14ac:dyDescent="0.2">
      <c r="A83" s="1">
        <v>81</v>
      </c>
      <c r="B83" s="15" t="s">
        <v>2</v>
      </c>
      <c r="F83" s="15" t="s">
        <v>6</v>
      </c>
      <c r="H83" s="7">
        <v>28</v>
      </c>
      <c r="I83" s="1">
        <v>8</v>
      </c>
      <c r="J83" s="1">
        <v>0</v>
      </c>
      <c r="K83" s="1">
        <v>10</v>
      </c>
      <c r="L83" s="1">
        <v>6</v>
      </c>
      <c r="M83" s="1" t="s">
        <v>69</v>
      </c>
      <c r="N83" s="1">
        <v>1</v>
      </c>
      <c r="O83" s="1" t="s">
        <v>55</v>
      </c>
      <c r="Q83" s="11" t="s">
        <v>3386</v>
      </c>
      <c r="S83" s="1">
        <v>1</v>
      </c>
      <c r="T83" s="1" t="s">
        <v>148</v>
      </c>
      <c r="V83" s="1" t="s">
        <v>83</v>
      </c>
      <c r="X83" s="1" t="s">
        <v>114</v>
      </c>
      <c r="Z83" s="1">
        <v>8</v>
      </c>
      <c r="AA83" s="1" t="s">
        <v>488</v>
      </c>
      <c r="AB83" s="1" t="s">
        <v>61</v>
      </c>
      <c r="AD83" s="1" t="s">
        <v>30</v>
      </c>
      <c r="AM83" s="1" t="s">
        <v>75</v>
      </c>
      <c r="AO83" s="14">
        <v>20</v>
      </c>
      <c r="AP83">
        <v>5</v>
      </c>
      <c r="AQ83" s="1">
        <v>48</v>
      </c>
      <c r="AR83" s="1" t="s">
        <v>489</v>
      </c>
      <c r="AS83" s="1" t="s">
        <v>77</v>
      </c>
      <c r="AU83" s="1">
        <v>10</v>
      </c>
      <c r="AV83" s="1" t="s">
        <v>490</v>
      </c>
      <c r="AW83" s="1" t="s">
        <v>491</v>
      </c>
      <c r="AX83" s="1" t="s">
        <v>118</v>
      </c>
    </row>
    <row r="84" spans="1:50" ht="12.75" x14ac:dyDescent="0.2">
      <c r="A84" s="1">
        <v>82</v>
      </c>
      <c r="C84" s="24" t="s">
        <v>3</v>
      </c>
      <c r="D84" s="15" t="s">
        <v>4</v>
      </c>
      <c r="H84" s="7">
        <v>30</v>
      </c>
      <c r="I84" s="1">
        <v>7</v>
      </c>
      <c r="J84" s="1">
        <v>30</v>
      </c>
      <c r="K84" s="1">
        <v>10</v>
      </c>
      <c r="L84" s="1">
        <v>5</v>
      </c>
      <c r="M84" s="1" t="s">
        <v>69</v>
      </c>
      <c r="N84" s="1">
        <v>0</v>
      </c>
      <c r="O84" s="1" t="s">
        <v>70</v>
      </c>
      <c r="Q84" s="11" t="s">
        <v>3386</v>
      </c>
      <c r="S84" s="1">
        <v>1</v>
      </c>
      <c r="T84" s="1" t="s">
        <v>406</v>
      </c>
      <c r="V84" s="1" t="s">
        <v>113</v>
      </c>
      <c r="X84" s="1" t="s">
        <v>492</v>
      </c>
      <c r="Z84" s="1">
        <v>3</v>
      </c>
      <c r="AA84" s="1" t="s">
        <v>493</v>
      </c>
      <c r="AB84" s="1" t="s">
        <v>74</v>
      </c>
      <c r="AG84" s="1" t="s">
        <v>33</v>
      </c>
      <c r="AM84" s="1" t="s">
        <v>75</v>
      </c>
      <c r="AO84" s="14">
        <v>10</v>
      </c>
      <c r="AP84">
        <v>6</v>
      </c>
      <c r="AQ84" s="1">
        <v>10</v>
      </c>
      <c r="AR84" s="1" t="s">
        <v>494</v>
      </c>
      <c r="AS84" s="1" t="s">
        <v>77</v>
      </c>
      <c r="AU84" s="1">
        <v>10</v>
      </c>
      <c r="AV84" s="1" t="s">
        <v>495</v>
      </c>
      <c r="AW84" s="1" t="s">
        <v>496</v>
      </c>
      <c r="AX84" s="1" t="s">
        <v>497</v>
      </c>
    </row>
    <row r="85" spans="1:50" ht="12.75" x14ac:dyDescent="0.2">
      <c r="A85" s="1">
        <v>83</v>
      </c>
      <c r="B85" s="15" t="s">
        <v>2</v>
      </c>
      <c r="D85" s="15" t="s">
        <v>4</v>
      </c>
      <c r="F85" s="15" t="s">
        <v>6</v>
      </c>
      <c r="H85" s="7">
        <v>30</v>
      </c>
      <c r="I85" s="1">
        <v>7</v>
      </c>
      <c r="J85" s="1">
        <v>150</v>
      </c>
      <c r="K85" s="1">
        <v>12</v>
      </c>
      <c r="L85" s="1">
        <v>24</v>
      </c>
      <c r="M85" s="1" t="s">
        <v>189</v>
      </c>
      <c r="N85" s="1">
        <v>1</v>
      </c>
      <c r="O85" s="1" t="s">
        <v>388</v>
      </c>
      <c r="Q85" s="11" t="s">
        <v>3385</v>
      </c>
      <c r="S85" s="1">
        <v>1</v>
      </c>
      <c r="T85" s="1" t="s">
        <v>406</v>
      </c>
      <c r="V85" s="1" t="s">
        <v>113</v>
      </c>
      <c r="Y85" s="1" t="s">
        <v>498</v>
      </c>
      <c r="Z85" s="1">
        <v>3</v>
      </c>
      <c r="AA85" s="1" t="s">
        <v>499</v>
      </c>
      <c r="AB85" s="1" t="s">
        <v>74</v>
      </c>
      <c r="AG85" s="1" t="s">
        <v>33</v>
      </c>
      <c r="AM85" s="1" t="s">
        <v>75</v>
      </c>
      <c r="AO85" s="14">
        <v>6</v>
      </c>
      <c r="AP85">
        <v>6</v>
      </c>
      <c r="AQ85" s="1">
        <v>12</v>
      </c>
      <c r="AR85" s="1" t="s">
        <v>500</v>
      </c>
      <c r="AS85" s="1" t="s">
        <v>77</v>
      </c>
      <c r="AU85" s="1">
        <v>10</v>
      </c>
      <c r="AV85" s="1" t="s">
        <v>501</v>
      </c>
      <c r="AW85" s="1" t="s">
        <v>502</v>
      </c>
      <c r="AX85" s="1" t="s">
        <v>503</v>
      </c>
    </row>
    <row r="86" spans="1:50" ht="12.75" x14ac:dyDescent="0.2">
      <c r="A86" s="1">
        <v>84</v>
      </c>
      <c r="B86" s="15" t="s">
        <v>2</v>
      </c>
      <c r="C86" s="24" t="s">
        <v>3</v>
      </c>
      <c r="E86" s="15" t="s">
        <v>5</v>
      </c>
      <c r="F86" s="15" t="s">
        <v>6</v>
      </c>
      <c r="H86" s="7">
        <v>25</v>
      </c>
      <c r="I86" s="1">
        <v>7</v>
      </c>
      <c r="J86" s="1">
        <v>150</v>
      </c>
      <c r="K86" s="1">
        <v>3</v>
      </c>
      <c r="L86" s="1">
        <v>4</v>
      </c>
      <c r="M86" s="1" t="s">
        <v>303</v>
      </c>
      <c r="N86" s="1">
        <v>1</v>
      </c>
      <c r="O86" s="1" t="s">
        <v>55</v>
      </c>
      <c r="R86" s="1" t="s">
        <v>504</v>
      </c>
      <c r="S86" s="1">
        <v>1</v>
      </c>
      <c r="T86" s="1" t="s">
        <v>57</v>
      </c>
      <c r="V86" s="1" t="s">
        <v>83</v>
      </c>
      <c r="X86" s="1" t="s">
        <v>94</v>
      </c>
      <c r="Z86" s="1">
        <v>2</v>
      </c>
      <c r="AA86" s="1" t="s">
        <v>505</v>
      </c>
      <c r="AB86" s="1" t="s">
        <v>61</v>
      </c>
      <c r="AG86" s="1" t="s">
        <v>33</v>
      </c>
      <c r="AM86" s="1" t="s">
        <v>75</v>
      </c>
      <c r="AO86" s="14">
        <v>3</v>
      </c>
      <c r="AP86">
        <v>4</v>
      </c>
      <c r="AQ86" s="1">
        <v>15</v>
      </c>
      <c r="AR86" s="1" t="s">
        <v>506</v>
      </c>
      <c r="AT86" s="1" t="s">
        <v>507</v>
      </c>
      <c r="AU86" s="1">
        <v>8</v>
      </c>
      <c r="AV86" s="1" t="s">
        <v>3389</v>
      </c>
      <c r="AW86" s="1" t="s">
        <v>509</v>
      </c>
      <c r="AX86" s="1" t="s">
        <v>3390</v>
      </c>
    </row>
    <row r="87" spans="1:50" ht="12.75" x14ac:dyDescent="0.2">
      <c r="A87" s="1">
        <v>85</v>
      </c>
      <c r="B87" s="15" t="s">
        <v>2</v>
      </c>
      <c r="H87" s="7">
        <v>29</v>
      </c>
      <c r="I87" s="1">
        <v>7</v>
      </c>
      <c r="J87" s="1">
        <v>90</v>
      </c>
      <c r="K87" s="1">
        <v>8</v>
      </c>
      <c r="L87" s="1">
        <v>0</v>
      </c>
      <c r="M87" s="1" t="s">
        <v>303</v>
      </c>
      <c r="N87" s="1">
        <v>0</v>
      </c>
      <c r="P87" s="1" t="s">
        <v>511</v>
      </c>
      <c r="Q87" s="11" t="s">
        <v>3388</v>
      </c>
      <c r="S87" s="1">
        <v>1</v>
      </c>
      <c r="U87" s="1" t="s">
        <v>512</v>
      </c>
      <c r="V87" s="1" t="s">
        <v>83</v>
      </c>
      <c r="Y87" s="1" t="s">
        <v>513</v>
      </c>
      <c r="Z87" s="1">
        <v>4</v>
      </c>
      <c r="AA87" s="1" t="s">
        <v>514</v>
      </c>
      <c r="AB87" s="1" t="s">
        <v>86</v>
      </c>
      <c r="AK87" s="1" t="s">
        <v>37</v>
      </c>
      <c r="AO87" s="14">
        <v>0</v>
      </c>
      <c r="AP87">
        <v>0</v>
      </c>
      <c r="AS87" s="1" t="s">
        <v>77</v>
      </c>
      <c r="AU87" s="1">
        <v>9</v>
      </c>
      <c r="AV87" s="1" t="s">
        <v>515</v>
      </c>
      <c r="AW87" s="1" t="s">
        <v>516</v>
      </c>
      <c r="AX87" s="1" t="s">
        <v>517</v>
      </c>
    </row>
    <row r="88" spans="1:50" ht="12.75" x14ac:dyDescent="0.2">
      <c r="A88" s="1">
        <v>86</v>
      </c>
      <c r="B88" s="15" t="s">
        <v>2</v>
      </c>
      <c r="H88" s="7">
        <v>44</v>
      </c>
      <c r="I88" s="1">
        <v>8</v>
      </c>
      <c r="J88" s="1">
        <v>45</v>
      </c>
      <c r="K88" s="1">
        <v>5</v>
      </c>
      <c r="L88" s="1">
        <v>5</v>
      </c>
      <c r="M88" s="1" t="s">
        <v>225</v>
      </c>
      <c r="N88" s="1">
        <v>1</v>
      </c>
      <c r="O88" s="1" t="s">
        <v>70</v>
      </c>
      <c r="Q88" s="11" t="s">
        <v>3388</v>
      </c>
      <c r="S88" s="1">
        <v>1</v>
      </c>
      <c r="T88" s="1" t="s">
        <v>518</v>
      </c>
      <c r="V88" s="1" t="s">
        <v>58</v>
      </c>
      <c r="X88" s="1" t="s">
        <v>272</v>
      </c>
      <c r="Z88" s="1">
        <v>15</v>
      </c>
      <c r="AA88" s="1" t="s">
        <v>519</v>
      </c>
      <c r="AB88" s="1" t="s">
        <v>86</v>
      </c>
      <c r="AH88" s="1" t="s">
        <v>34</v>
      </c>
      <c r="AM88" s="1" t="s">
        <v>62</v>
      </c>
      <c r="AO88" s="14">
        <v>25</v>
      </c>
      <c r="AP88">
        <v>10</v>
      </c>
      <c r="AQ88" s="1">
        <v>25</v>
      </c>
      <c r="AT88" s="1" t="s">
        <v>520</v>
      </c>
      <c r="AU88" s="1">
        <v>10</v>
      </c>
      <c r="AW88" s="1" t="s">
        <v>521</v>
      </c>
    </row>
    <row r="89" spans="1:50" ht="12.75" x14ac:dyDescent="0.2">
      <c r="A89" s="1">
        <v>87</v>
      </c>
      <c r="E89" s="15" t="s">
        <v>5</v>
      </c>
      <c r="H89" s="7">
        <v>36</v>
      </c>
      <c r="I89" s="1">
        <v>7</v>
      </c>
      <c r="J89" s="1">
        <v>120</v>
      </c>
      <c r="K89" s="1">
        <v>12</v>
      </c>
      <c r="L89" s="1">
        <v>15</v>
      </c>
      <c r="M89" s="1" t="s">
        <v>123</v>
      </c>
      <c r="N89" s="1">
        <v>1</v>
      </c>
      <c r="O89" s="1" t="s">
        <v>100</v>
      </c>
      <c r="Q89" s="11" t="s">
        <v>3386</v>
      </c>
      <c r="S89" s="1">
        <v>1</v>
      </c>
      <c r="T89" s="1" t="s">
        <v>7</v>
      </c>
      <c r="V89" s="1" t="s">
        <v>93</v>
      </c>
      <c r="X89" s="1" t="s">
        <v>492</v>
      </c>
      <c r="Z89" s="1">
        <v>10</v>
      </c>
      <c r="AA89" s="1" t="s">
        <v>522</v>
      </c>
      <c r="AB89" s="1" t="s">
        <v>61</v>
      </c>
      <c r="AH89" s="1" t="s">
        <v>34</v>
      </c>
      <c r="AM89" s="1" t="s">
        <v>62</v>
      </c>
      <c r="AO89" s="14">
        <v>4</v>
      </c>
      <c r="AP89">
        <v>6</v>
      </c>
      <c r="AQ89" s="1">
        <v>7</v>
      </c>
      <c r="AR89" s="1" t="s">
        <v>523</v>
      </c>
      <c r="AT89" s="1" t="s">
        <v>524</v>
      </c>
      <c r="AU89" s="1">
        <v>6</v>
      </c>
      <c r="AV89" s="1" t="s">
        <v>525</v>
      </c>
      <c r="AW89" s="1" t="s">
        <v>526</v>
      </c>
    </row>
    <row r="90" spans="1:50" ht="12.75" x14ac:dyDescent="0.2">
      <c r="A90" s="1">
        <v>88</v>
      </c>
      <c r="B90" s="15" t="s">
        <v>2</v>
      </c>
      <c r="F90" s="15" t="s">
        <v>6</v>
      </c>
      <c r="H90" s="7">
        <v>36</v>
      </c>
      <c r="I90" s="1">
        <v>8</v>
      </c>
      <c r="J90" s="1">
        <v>120</v>
      </c>
      <c r="K90" s="1">
        <v>10</v>
      </c>
      <c r="L90" s="1">
        <v>6</v>
      </c>
      <c r="M90" s="1" t="s">
        <v>135</v>
      </c>
      <c r="N90" s="1">
        <v>1</v>
      </c>
      <c r="O90" s="1" t="s">
        <v>55</v>
      </c>
      <c r="Q90" s="11" t="s">
        <v>3385</v>
      </c>
      <c r="S90" s="1">
        <v>0</v>
      </c>
      <c r="AB90" s="1" t="s">
        <v>86</v>
      </c>
      <c r="AE90" s="1" t="s">
        <v>31</v>
      </c>
      <c r="AM90" s="1" t="s">
        <v>75</v>
      </c>
      <c r="AO90" s="14">
        <v>3</v>
      </c>
      <c r="AP90">
        <v>5</v>
      </c>
      <c r="AQ90" s="1">
        <v>80</v>
      </c>
      <c r="AR90" s="1" t="s">
        <v>527</v>
      </c>
      <c r="AS90" s="1" t="s">
        <v>77</v>
      </c>
      <c r="AU90" s="1">
        <v>9</v>
      </c>
      <c r="AV90" s="1" t="s">
        <v>528</v>
      </c>
      <c r="AW90" s="1" t="s">
        <v>112</v>
      </c>
      <c r="AX90" s="1" t="s">
        <v>529</v>
      </c>
    </row>
    <row r="91" spans="1:50" ht="12.75" x14ac:dyDescent="0.2">
      <c r="A91" s="1">
        <v>89</v>
      </c>
      <c r="B91" s="15" t="s">
        <v>2</v>
      </c>
      <c r="C91" s="24" t="s">
        <v>3</v>
      </c>
      <c r="H91" s="7">
        <v>26</v>
      </c>
      <c r="I91" s="1">
        <v>7</v>
      </c>
      <c r="J91" s="1">
        <v>150</v>
      </c>
      <c r="K91" s="1">
        <v>9</v>
      </c>
      <c r="L91" s="1">
        <v>15</v>
      </c>
      <c r="M91" s="1" t="s">
        <v>105</v>
      </c>
      <c r="N91" s="1">
        <v>1</v>
      </c>
      <c r="O91" s="1" t="s">
        <v>55</v>
      </c>
      <c r="Q91" s="11" t="s">
        <v>3385</v>
      </c>
      <c r="S91" s="1">
        <v>1</v>
      </c>
      <c r="T91" s="1" t="s">
        <v>213</v>
      </c>
      <c r="V91" s="1" t="s">
        <v>83</v>
      </c>
      <c r="X91" s="1" t="s">
        <v>220</v>
      </c>
      <c r="Z91" s="1">
        <v>3</v>
      </c>
      <c r="AA91" s="1" t="s">
        <v>530</v>
      </c>
      <c r="AB91" s="1" t="s">
        <v>61</v>
      </c>
      <c r="AH91" s="1" t="s">
        <v>34</v>
      </c>
      <c r="AM91" s="1" t="s">
        <v>75</v>
      </c>
      <c r="AO91" s="14">
        <v>8</v>
      </c>
      <c r="AP91">
        <v>6</v>
      </c>
      <c r="AQ91" s="1">
        <v>10</v>
      </c>
      <c r="AR91" s="1" t="s">
        <v>531</v>
      </c>
      <c r="AS91" s="1" t="s">
        <v>77</v>
      </c>
      <c r="AU91" s="1">
        <v>9</v>
      </c>
      <c r="AV91" s="1" t="s">
        <v>532</v>
      </c>
      <c r="AW91" s="1" t="s">
        <v>533</v>
      </c>
      <c r="AX91" s="1" t="s">
        <v>534</v>
      </c>
    </row>
    <row r="92" spans="1:50" ht="12.75" x14ac:dyDescent="0.2">
      <c r="A92" s="1">
        <v>90</v>
      </c>
      <c r="C92" s="24" t="s">
        <v>3</v>
      </c>
      <c r="F92" s="15" t="s">
        <v>6</v>
      </c>
      <c r="H92" s="7">
        <v>22</v>
      </c>
      <c r="I92" s="1">
        <v>8</v>
      </c>
      <c r="J92" s="1">
        <v>60</v>
      </c>
      <c r="K92" s="1">
        <v>50</v>
      </c>
      <c r="L92" s="1">
        <v>13</v>
      </c>
      <c r="M92" s="1" t="s">
        <v>303</v>
      </c>
      <c r="N92" s="1">
        <v>0</v>
      </c>
      <c r="O92" s="1" t="s">
        <v>100</v>
      </c>
      <c r="Q92" s="11" t="s">
        <v>3385</v>
      </c>
      <c r="S92" s="1">
        <v>0</v>
      </c>
      <c r="AB92" s="1" t="s">
        <v>61</v>
      </c>
      <c r="AF92" s="1" t="s">
        <v>32</v>
      </c>
      <c r="AM92" s="1" t="s">
        <v>75</v>
      </c>
      <c r="AO92" s="14">
        <v>6</v>
      </c>
      <c r="AP92">
        <v>5</v>
      </c>
      <c r="AQ92" s="1">
        <v>7</v>
      </c>
      <c r="AR92" s="1" t="s">
        <v>535</v>
      </c>
      <c r="AS92" s="1" t="s">
        <v>77</v>
      </c>
      <c r="AU92" s="1">
        <v>9</v>
      </c>
      <c r="AV92" s="1" t="s">
        <v>536</v>
      </c>
      <c r="AW92" s="1" t="s">
        <v>537</v>
      </c>
      <c r="AX92" s="1" t="s">
        <v>538</v>
      </c>
    </row>
    <row r="93" spans="1:50" ht="12.75" x14ac:dyDescent="0.2">
      <c r="A93" s="1">
        <v>91</v>
      </c>
      <c r="C93" s="24" t="s">
        <v>3</v>
      </c>
      <c r="F93" s="15" t="s">
        <v>6</v>
      </c>
      <c r="H93" s="7">
        <v>28</v>
      </c>
      <c r="I93" s="1">
        <v>1</v>
      </c>
      <c r="J93" s="1">
        <v>20</v>
      </c>
      <c r="K93" s="1">
        <v>8</v>
      </c>
      <c r="L93" s="1">
        <v>6</v>
      </c>
      <c r="M93" s="1" t="s">
        <v>105</v>
      </c>
      <c r="N93" s="1">
        <v>1</v>
      </c>
      <c r="O93" s="1" t="s">
        <v>55</v>
      </c>
      <c r="R93" s="1" t="s">
        <v>539</v>
      </c>
      <c r="S93" s="1">
        <v>0</v>
      </c>
      <c r="AB93" s="1" t="s">
        <v>61</v>
      </c>
      <c r="AD93" s="1" t="s">
        <v>30</v>
      </c>
      <c r="AM93" s="1" t="s">
        <v>75</v>
      </c>
      <c r="AO93" s="14">
        <v>4</v>
      </c>
      <c r="AP93">
        <v>2</v>
      </c>
      <c r="AQ93" s="1">
        <v>2</v>
      </c>
      <c r="AR93" s="1" t="s">
        <v>540</v>
      </c>
      <c r="AS93" s="1" t="s">
        <v>376</v>
      </c>
      <c r="AU93" s="1">
        <v>10</v>
      </c>
      <c r="AV93" s="1" t="s">
        <v>541</v>
      </c>
      <c r="AW93" s="1" t="s">
        <v>542</v>
      </c>
    </row>
    <row r="94" spans="1:50" ht="12.75" x14ac:dyDescent="0.2">
      <c r="A94" s="1">
        <v>92</v>
      </c>
      <c r="B94" s="15" t="s">
        <v>2</v>
      </c>
      <c r="H94" s="7">
        <v>32</v>
      </c>
      <c r="I94" s="1">
        <v>8</v>
      </c>
      <c r="J94" s="1">
        <v>30</v>
      </c>
      <c r="K94" s="1">
        <v>10</v>
      </c>
      <c r="L94" s="1">
        <v>2</v>
      </c>
      <c r="M94" s="1" t="s">
        <v>69</v>
      </c>
      <c r="N94" s="1">
        <v>0</v>
      </c>
      <c r="O94" s="1" t="s">
        <v>81</v>
      </c>
      <c r="Q94" s="11" t="s">
        <v>3385</v>
      </c>
      <c r="S94" s="1">
        <v>1</v>
      </c>
      <c r="T94" s="1" t="s">
        <v>156</v>
      </c>
      <c r="V94" s="1" t="s">
        <v>83</v>
      </c>
      <c r="X94" s="1" t="s">
        <v>94</v>
      </c>
      <c r="Z94" s="1">
        <v>5</v>
      </c>
      <c r="AA94" s="1" t="s">
        <v>543</v>
      </c>
      <c r="AB94" s="1" t="s">
        <v>86</v>
      </c>
      <c r="AF94" s="1" t="s">
        <v>32</v>
      </c>
      <c r="AM94" s="1" t="s">
        <v>163</v>
      </c>
      <c r="AO94" s="14">
        <v>6</v>
      </c>
      <c r="AP94">
        <v>6</v>
      </c>
      <c r="AQ94" s="1">
        <v>10</v>
      </c>
      <c r="AR94" s="1" t="s">
        <v>544</v>
      </c>
      <c r="AS94" s="1" t="s">
        <v>77</v>
      </c>
      <c r="AU94" s="1">
        <v>10</v>
      </c>
      <c r="AV94" s="1" t="s">
        <v>544</v>
      </c>
      <c r="AW94" s="1" t="s">
        <v>544</v>
      </c>
      <c r="AX94" s="1" t="s">
        <v>544</v>
      </c>
    </row>
    <row r="95" spans="1:50" ht="12.75" x14ac:dyDescent="0.2">
      <c r="A95" s="1">
        <v>93</v>
      </c>
      <c r="C95" s="24" t="s">
        <v>3</v>
      </c>
      <c r="F95" s="15" t="s">
        <v>6</v>
      </c>
      <c r="H95" s="7">
        <v>28</v>
      </c>
      <c r="I95" s="1">
        <v>7</v>
      </c>
      <c r="J95" s="1">
        <v>60</v>
      </c>
      <c r="K95" s="1">
        <v>11</v>
      </c>
      <c r="L95" s="1">
        <v>3</v>
      </c>
      <c r="M95" s="1" t="s">
        <v>303</v>
      </c>
      <c r="N95" s="1">
        <v>0</v>
      </c>
      <c r="O95" s="1" t="s">
        <v>55</v>
      </c>
      <c r="Q95" s="11" t="s">
        <v>3388</v>
      </c>
      <c r="S95" s="1">
        <v>1</v>
      </c>
      <c r="T95" s="1" t="s">
        <v>213</v>
      </c>
      <c r="V95" s="1" t="s">
        <v>83</v>
      </c>
      <c r="X95" s="1" t="s">
        <v>94</v>
      </c>
      <c r="Z95" s="1">
        <v>1</v>
      </c>
      <c r="AA95" s="1" t="s">
        <v>545</v>
      </c>
      <c r="AB95" s="1" t="s">
        <v>86</v>
      </c>
      <c r="AK95" s="1" t="s">
        <v>37</v>
      </c>
      <c r="AO95" s="14">
        <v>0</v>
      </c>
      <c r="AP95">
        <v>0</v>
      </c>
      <c r="AS95" s="1" t="s">
        <v>77</v>
      </c>
      <c r="AU95" s="1">
        <v>10</v>
      </c>
      <c r="AV95" s="1" t="s">
        <v>78</v>
      </c>
    </row>
    <row r="96" spans="1:50" ht="12.75" x14ac:dyDescent="0.2">
      <c r="A96" s="1">
        <v>94</v>
      </c>
      <c r="C96" s="24" t="s">
        <v>3</v>
      </c>
      <c r="F96" s="15" t="s">
        <v>6</v>
      </c>
      <c r="H96" s="7">
        <v>1</v>
      </c>
      <c r="I96" s="1">
        <v>6</v>
      </c>
      <c r="J96" s="1">
        <v>40</v>
      </c>
      <c r="K96" s="1">
        <v>10</v>
      </c>
      <c r="L96" s="1">
        <v>5</v>
      </c>
      <c r="M96" s="1" t="s">
        <v>54</v>
      </c>
      <c r="N96" s="1">
        <v>1</v>
      </c>
      <c r="O96" s="1" t="s">
        <v>55</v>
      </c>
      <c r="Q96" s="11" t="s">
        <v>3385</v>
      </c>
      <c r="S96" s="1">
        <v>1</v>
      </c>
      <c r="T96" s="1" t="s">
        <v>464</v>
      </c>
      <c r="V96" s="1" t="s">
        <v>93</v>
      </c>
      <c r="X96" s="1" t="s">
        <v>157</v>
      </c>
      <c r="Z96" s="1">
        <v>5</v>
      </c>
      <c r="AA96" s="1" t="s">
        <v>546</v>
      </c>
      <c r="AB96" s="1" t="s">
        <v>86</v>
      </c>
      <c r="AF96" s="1" t="s">
        <v>32</v>
      </c>
      <c r="AH96" s="1" t="s">
        <v>34</v>
      </c>
      <c r="AM96" s="1" t="s">
        <v>62</v>
      </c>
      <c r="AO96" s="14">
        <v>4</v>
      </c>
      <c r="AP96">
        <v>3</v>
      </c>
      <c r="AQ96" s="1">
        <v>3</v>
      </c>
      <c r="AR96" s="1" t="s">
        <v>547</v>
      </c>
      <c r="AS96" s="1" t="s">
        <v>190</v>
      </c>
      <c r="AU96" s="1">
        <v>7</v>
      </c>
      <c r="AV96" s="1" t="s">
        <v>548</v>
      </c>
      <c r="AW96" s="1" t="s">
        <v>549</v>
      </c>
      <c r="AX96" s="1" t="s">
        <v>550</v>
      </c>
    </row>
    <row r="97" spans="1:50" ht="12.75" x14ac:dyDescent="0.2">
      <c r="A97" s="1">
        <v>95</v>
      </c>
      <c r="B97" s="15" t="s">
        <v>2</v>
      </c>
      <c r="H97" s="7">
        <v>31</v>
      </c>
      <c r="I97" s="1">
        <v>8</v>
      </c>
      <c r="J97" s="1">
        <v>90</v>
      </c>
      <c r="K97" s="1">
        <v>7</v>
      </c>
      <c r="L97" s="1">
        <v>50</v>
      </c>
      <c r="M97" s="1" t="s">
        <v>91</v>
      </c>
      <c r="N97" s="1">
        <v>0</v>
      </c>
      <c r="O97" s="1" t="s">
        <v>388</v>
      </c>
      <c r="Q97" s="11" t="s">
        <v>3388</v>
      </c>
      <c r="S97" s="1">
        <v>1</v>
      </c>
      <c r="T97" s="1" t="s">
        <v>156</v>
      </c>
      <c r="V97" s="1" t="s">
        <v>83</v>
      </c>
      <c r="X97" s="1" t="s">
        <v>310</v>
      </c>
      <c r="Z97" s="1">
        <v>6</v>
      </c>
      <c r="AA97" s="1" t="s">
        <v>551</v>
      </c>
      <c r="AB97" s="1" t="s">
        <v>74</v>
      </c>
      <c r="AF97" s="1" t="s">
        <v>32</v>
      </c>
      <c r="AG97" s="1" t="s">
        <v>33</v>
      </c>
      <c r="AM97" s="1" t="s">
        <v>552</v>
      </c>
      <c r="AO97" s="14">
        <v>15</v>
      </c>
      <c r="AP97">
        <v>6</v>
      </c>
      <c r="AQ97" s="1">
        <v>40</v>
      </c>
      <c r="AR97" s="1" t="s">
        <v>332</v>
      </c>
      <c r="AS97" s="1" t="s">
        <v>77</v>
      </c>
      <c r="AU97" s="1">
        <v>10</v>
      </c>
      <c r="AV97" s="1" t="s">
        <v>78</v>
      </c>
    </row>
    <row r="98" spans="1:50" ht="12.75" x14ac:dyDescent="0.2">
      <c r="A98" s="1">
        <v>96</v>
      </c>
      <c r="F98" s="15" t="s">
        <v>6</v>
      </c>
      <c r="H98" s="7">
        <v>22</v>
      </c>
      <c r="I98" s="1">
        <v>6</v>
      </c>
      <c r="J98" s="1">
        <v>200</v>
      </c>
      <c r="K98" s="1">
        <v>4</v>
      </c>
      <c r="L98" s="1">
        <v>15</v>
      </c>
      <c r="M98" s="1" t="s">
        <v>91</v>
      </c>
      <c r="N98" s="1">
        <v>1</v>
      </c>
      <c r="O98" s="1" t="s">
        <v>100</v>
      </c>
      <c r="Q98" s="11" t="s">
        <v>3385</v>
      </c>
      <c r="S98" s="1">
        <v>1</v>
      </c>
      <c r="T98" s="1" t="s">
        <v>112</v>
      </c>
      <c r="V98" s="1" t="s">
        <v>83</v>
      </c>
      <c r="X98" s="1" t="s">
        <v>59</v>
      </c>
      <c r="Z98" s="1">
        <v>1</v>
      </c>
      <c r="AA98" s="1" t="s">
        <v>60</v>
      </c>
      <c r="AB98" s="1" t="s">
        <v>61</v>
      </c>
      <c r="AF98" s="1" t="s">
        <v>32</v>
      </c>
      <c r="AH98" s="1" t="s">
        <v>34</v>
      </c>
      <c r="AM98" s="1" t="s">
        <v>87</v>
      </c>
      <c r="AO98" s="14">
        <v>80</v>
      </c>
      <c r="AP98">
        <v>15</v>
      </c>
      <c r="AQ98" s="1">
        <v>4</v>
      </c>
      <c r="AR98" s="1" t="s">
        <v>553</v>
      </c>
      <c r="AS98" s="1" t="s">
        <v>66</v>
      </c>
      <c r="AU98" s="1">
        <v>10</v>
      </c>
      <c r="AV98" s="1" t="s">
        <v>554</v>
      </c>
      <c r="AW98" s="1" t="s">
        <v>555</v>
      </c>
      <c r="AX98" s="1" t="s">
        <v>556</v>
      </c>
    </row>
    <row r="99" spans="1:50" ht="12.75" x14ac:dyDescent="0.2">
      <c r="A99" s="1">
        <v>97</v>
      </c>
      <c r="C99" s="24" t="s">
        <v>3</v>
      </c>
      <c r="H99" s="7">
        <v>51</v>
      </c>
      <c r="I99" s="1">
        <v>7</v>
      </c>
      <c r="J99" s="1">
        <v>90</v>
      </c>
      <c r="K99" s="1">
        <v>10</v>
      </c>
      <c r="L99" s="1">
        <v>10</v>
      </c>
      <c r="M99" s="1" t="s">
        <v>69</v>
      </c>
      <c r="N99" s="1">
        <v>1</v>
      </c>
      <c r="O99" s="1" t="s">
        <v>81</v>
      </c>
      <c r="Q99" s="11" t="s">
        <v>3386</v>
      </c>
      <c r="S99" s="1">
        <v>1</v>
      </c>
      <c r="T99" s="1" t="s">
        <v>213</v>
      </c>
      <c r="V99" s="1" t="s">
        <v>58</v>
      </c>
      <c r="X99" s="1" t="s">
        <v>297</v>
      </c>
      <c r="Z99" s="1">
        <v>25</v>
      </c>
      <c r="AA99" s="1" t="s">
        <v>557</v>
      </c>
      <c r="AB99" s="1" t="s">
        <v>86</v>
      </c>
      <c r="AG99" s="1" t="s">
        <v>33</v>
      </c>
      <c r="AM99" s="1" t="s">
        <v>62</v>
      </c>
      <c r="AO99" s="14">
        <v>4</v>
      </c>
      <c r="AP99">
        <v>6</v>
      </c>
      <c r="AQ99" s="1">
        <v>30</v>
      </c>
      <c r="AR99" s="1" t="s">
        <v>558</v>
      </c>
      <c r="AS99" s="1" t="s">
        <v>77</v>
      </c>
      <c r="AU99" s="1">
        <v>10</v>
      </c>
      <c r="AV99" s="1" t="s">
        <v>559</v>
      </c>
      <c r="AW99" s="1" t="s">
        <v>427</v>
      </c>
      <c r="AX99" s="1" t="s">
        <v>560</v>
      </c>
    </row>
    <row r="100" spans="1:50" ht="12.75" x14ac:dyDescent="0.2">
      <c r="A100" s="1">
        <v>98</v>
      </c>
      <c r="B100" s="15" t="s">
        <v>2</v>
      </c>
      <c r="H100" s="7">
        <v>39</v>
      </c>
      <c r="I100" s="1">
        <v>8</v>
      </c>
      <c r="J100" s="1">
        <v>0</v>
      </c>
      <c r="K100" s="1">
        <v>8</v>
      </c>
      <c r="L100" s="1">
        <v>24</v>
      </c>
      <c r="M100" s="1" t="s">
        <v>189</v>
      </c>
      <c r="N100" s="1">
        <v>0</v>
      </c>
      <c r="O100" s="1" t="s">
        <v>124</v>
      </c>
      <c r="Q100" s="11" t="s">
        <v>3384</v>
      </c>
      <c r="S100" s="1">
        <v>1</v>
      </c>
      <c r="T100" s="1" t="s">
        <v>213</v>
      </c>
      <c r="V100" s="1" t="s">
        <v>83</v>
      </c>
      <c r="X100" s="1" t="s">
        <v>94</v>
      </c>
      <c r="Z100" s="1">
        <v>20</v>
      </c>
      <c r="AA100" s="1" t="s">
        <v>561</v>
      </c>
      <c r="AB100" s="1" t="s">
        <v>61</v>
      </c>
      <c r="AE100" s="1" t="s">
        <v>31</v>
      </c>
      <c r="AG100" s="1" t="s">
        <v>33</v>
      </c>
      <c r="AM100" s="1" t="s">
        <v>62</v>
      </c>
      <c r="AO100" s="14">
        <v>6</v>
      </c>
      <c r="AP100">
        <v>6</v>
      </c>
      <c r="AQ100" s="1">
        <v>12</v>
      </c>
      <c r="AR100" s="1" t="s">
        <v>562</v>
      </c>
      <c r="AS100" s="1" t="s">
        <v>77</v>
      </c>
      <c r="AU100" s="1">
        <v>10</v>
      </c>
      <c r="AV100" s="1" t="s">
        <v>563</v>
      </c>
      <c r="AW100" s="1" t="s">
        <v>564</v>
      </c>
      <c r="AX100" s="1" t="s">
        <v>565</v>
      </c>
    </row>
    <row r="101" spans="1:50" ht="12.75" x14ac:dyDescent="0.2">
      <c r="A101" s="1">
        <v>99</v>
      </c>
      <c r="D101" s="15" t="s">
        <v>4</v>
      </c>
      <c r="E101" s="15" t="s">
        <v>5</v>
      </c>
      <c r="H101" s="7">
        <v>28</v>
      </c>
      <c r="I101" s="1">
        <v>8</v>
      </c>
      <c r="J101" s="1">
        <v>0</v>
      </c>
      <c r="K101" s="1">
        <v>12</v>
      </c>
      <c r="L101" s="1">
        <v>3</v>
      </c>
      <c r="M101" s="1" t="s">
        <v>123</v>
      </c>
      <c r="N101" s="1">
        <v>1</v>
      </c>
      <c r="O101" s="1" t="s">
        <v>55</v>
      </c>
      <c r="Q101" s="11" t="s">
        <v>3385</v>
      </c>
      <c r="S101" s="1">
        <v>1</v>
      </c>
      <c r="T101" s="1" t="s">
        <v>518</v>
      </c>
      <c r="V101" s="1" t="s">
        <v>83</v>
      </c>
      <c r="X101" s="1" t="s">
        <v>59</v>
      </c>
      <c r="Z101" s="1">
        <v>4</v>
      </c>
      <c r="AA101" s="1" t="s">
        <v>60</v>
      </c>
      <c r="AB101" s="1" t="s">
        <v>61</v>
      </c>
      <c r="AH101" s="1" t="s">
        <v>34</v>
      </c>
      <c r="AL101" s="1" t="s">
        <v>566</v>
      </c>
      <c r="AM101" s="1" t="s">
        <v>75</v>
      </c>
      <c r="AO101" s="14">
        <v>6</v>
      </c>
      <c r="AP101">
        <v>2</v>
      </c>
      <c r="AQ101" s="1">
        <v>5</v>
      </c>
      <c r="AR101" s="1" t="s">
        <v>567</v>
      </c>
      <c r="AS101" s="1" t="s">
        <v>77</v>
      </c>
      <c r="AU101" s="1">
        <v>10</v>
      </c>
      <c r="AV101" s="1" t="s">
        <v>568</v>
      </c>
      <c r="AW101" s="1" t="s">
        <v>569</v>
      </c>
      <c r="AX101" s="1" t="s">
        <v>570</v>
      </c>
    </row>
    <row r="102" spans="1:50" ht="12.75" x14ac:dyDescent="0.2">
      <c r="A102" s="1">
        <v>100</v>
      </c>
      <c r="B102" s="15" t="s">
        <v>2</v>
      </c>
      <c r="C102" s="24" t="s">
        <v>3</v>
      </c>
      <c r="F102" s="15" t="s">
        <v>6</v>
      </c>
      <c r="H102" s="7">
        <v>44</v>
      </c>
      <c r="I102" s="1">
        <v>7</v>
      </c>
      <c r="J102" s="1">
        <v>50</v>
      </c>
      <c r="K102" s="1">
        <v>10</v>
      </c>
      <c r="L102" s="1">
        <v>5</v>
      </c>
      <c r="M102" s="1" t="s">
        <v>123</v>
      </c>
      <c r="N102" s="1">
        <v>0</v>
      </c>
      <c r="O102" s="1" t="s">
        <v>124</v>
      </c>
      <c r="Q102" s="11" t="s">
        <v>3385</v>
      </c>
      <c r="S102" s="1">
        <v>1</v>
      </c>
      <c r="T102" s="1" t="s">
        <v>213</v>
      </c>
      <c r="V102" s="1" t="s">
        <v>349</v>
      </c>
      <c r="X102" s="1" t="s">
        <v>571</v>
      </c>
      <c r="Z102" s="1">
        <v>16</v>
      </c>
      <c r="AA102" s="1" t="s">
        <v>572</v>
      </c>
      <c r="AB102" s="1" t="s">
        <v>86</v>
      </c>
      <c r="AG102" s="1" t="s">
        <v>33</v>
      </c>
      <c r="AM102" s="1" t="s">
        <v>75</v>
      </c>
      <c r="AO102" s="14">
        <v>6</v>
      </c>
      <c r="AP102">
        <v>6</v>
      </c>
      <c r="AQ102" s="1">
        <v>60</v>
      </c>
      <c r="AR102" s="1" t="s">
        <v>573</v>
      </c>
      <c r="AS102" s="1" t="s">
        <v>77</v>
      </c>
      <c r="AU102" s="1">
        <v>6</v>
      </c>
      <c r="AV102" s="1" t="s">
        <v>574</v>
      </c>
    </row>
    <row r="103" spans="1:50" ht="12.75" x14ac:dyDescent="0.2">
      <c r="A103" s="1">
        <v>101</v>
      </c>
      <c r="F103" s="15" t="s">
        <v>6</v>
      </c>
      <c r="H103" s="7">
        <v>32</v>
      </c>
      <c r="I103" s="1">
        <v>6</v>
      </c>
      <c r="J103" s="1">
        <v>2</v>
      </c>
      <c r="K103" s="1">
        <v>12</v>
      </c>
      <c r="L103" s="1">
        <v>3</v>
      </c>
      <c r="M103" s="1" t="s">
        <v>80</v>
      </c>
      <c r="N103" s="1">
        <v>0</v>
      </c>
      <c r="O103" s="1" t="s">
        <v>70</v>
      </c>
      <c r="Q103" s="11" t="s">
        <v>3385</v>
      </c>
      <c r="S103" s="1">
        <v>1</v>
      </c>
      <c r="T103" s="1" t="s">
        <v>406</v>
      </c>
      <c r="V103" s="1" t="s">
        <v>113</v>
      </c>
      <c r="X103" s="1" t="s">
        <v>59</v>
      </c>
      <c r="Z103" s="1">
        <v>10</v>
      </c>
      <c r="AA103" s="1" t="s">
        <v>575</v>
      </c>
      <c r="AB103" s="1" t="s">
        <v>86</v>
      </c>
      <c r="AG103" s="1" t="s">
        <v>33</v>
      </c>
      <c r="AM103" s="1" t="s">
        <v>87</v>
      </c>
      <c r="AO103" s="14">
        <v>10</v>
      </c>
      <c r="AP103">
        <v>5</v>
      </c>
      <c r="AQ103" s="1">
        <v>20</v>
      </c>
      <c r="AR103" s="1" t="s">
        <v>576</v>
      </c>
      <c r="AS103" s="1" t="s">
        <v>77</v>
      </c>
      <c r="AU103" s="1">
        <v>8</v>
      </c>
      <c r="AV103" s="1" t="s">
        <v>577</v>
      </c>
      <c r="AW103" s="1" t="s">
        <v>578</v>
      </c>
      <c r="AX103" s="1" t="s">
        <v>579</v>
      </c>
    </row>
    <row r="104" spans="1:50" ht="12.75" x14ac:dyDescent="0.2">
      <c r="A104" s="1">
        <v>102</v>
      </c>
      <c r="B104" s="15" t="s">
        <v>2</v>
      </c>
      <c r="C104" s="24" t="s">
        <v>3</v>
      </c>
      <c r="F104" s="15" t="s">
        <v>6</v>
      </c>
      <c r="H104" s="7">
        <v>29</v>
      </c>
      <c r="I104" s="1">
        <v>6</v>
      </c>
      <c r="J104" s="1">
        <v>0</v>
      </c>
      <c r="K104" s="1">
        <v>14</v>
      </c>
      <c r="L104" s="1">
        <v>25</v>
      </c>
      <c r="M104" s="1" t="s">
        <v>135</v>
      </c>
      <c r="N104" s="1">
        <v>1</v>
      </c>
      <c r="O104" s="1" t="s">
        <v>81</v>
      </c>
      <c r="R104" s="1" t="s">
        <v>580</v>
      </c>
      <c r="S104" s="1">
        <v>1</v>
      </c>
      <c r="T104" s="1" t="s">
        <v>464</v>
      </c>
      <c r="V104" s="1" t="s">
        <v>93</v>
      </c>
      <c r="Y104" s="1" t="s">
        <v>581</v>
      </c>
      <c r="Z104" s="1">
        <v>6</v>
      </c>
      <c r="AA104" s="1" t="s">
        <v>582</v>
      </c>
      <c r="AB104" s="1" t="s">
        <v>61</v>
      </c>
      <c r="AE104" s="1" t="s">
        <v>31</v>
      </c>
      <c r="AL104" s="1" t="s">
        <v>583</v>
      </c>
      <c r="AM104" s="1" t="s">
        <v>75</v>
      </c>
      <c r="AO104" s="14">
        <v>20</v>
      </c>
      <c r="AP104">
        <v>4</v>
      </c>
      <c r="AQ104" s="1">
        <v>80</v>
      </c>
      <c r="AR104" s="1" t="s">
        <v>584</v>
      </c>
      <c r="AT104" s="1" t="s">
        <v>585</v>
      </c>
      <c r="AU104" s="1">
        <v>9</v>
      </c>
      <c r="AV104" s="8" t="s">
        <v>3391</v>
      </c>
      <c r="AW104" s="1" t="s">
        <v>587</v>
      </c>
      <c r="AX104" s="1" t="s">
        <v>588</v>
      </c>
    </row>
    <row r="105" spans="1:50" ht="12.75" x14ac:dyDescent="0.2">
      <c r="A105" s="1">
        <v>103</v>
      </c>
      <c r="B105" s="15" t="s">
        <v>2</v>
      </c>
      <c r="H105" s="7">
        <v>55</v>
      </c>
      <c r="I105" s="1">
        <v>7</v>
      </c>
      <c r="J105" s="1">
        <v>0</v>
      </c>
      <c r="K105" s="1">
        <v>10</v>
      </c>
      <c r="L105" s="1">
        <v>20</v>
      </c>
      <c r="M105" s="1" t="s">
        <v>303</v>
      </c>
      <c r="N105" s="1">
        <v>1</v>
      </c>
      <c r="O105" s="1" t="s">
        <v>70</v>
      </c>
      <c r="Q105" s="11" t="s">
        <v>3385</v>
      </c>
      <c r="S105" s="1">
        <v>1</v>
      </c>
      <c r="T105" s="1" t="s">
        <v>112</v>
      </c>
      <c r="V105" s="1" t="s">
        <v>125</v>
      </c>
      <c r="X105" s="1" t="s">
        <v>157</v>
      </c>
      <c r="Z105" s="1">
        <v>27</v>
      </c>
      <c r="AA105" s="1" t="s">
        <v>589</v>
      </c>
      <c r="AB105" s="1" t="s">
        <v>86</v>
      </c>
      <c r="AF105" s="1" t="s">
        <v>32</v>
      </c>
      <c r="AN105" s="1" t="s">
        <v>590</v>
      </c>
      <c r="AO105" s="14">
        <v>10</v>
      </c>
      <c r="AP105">
        <v>4</v>
      </c>
      <c r="AQ105" s="1">
        <v>10</v>
      </c>
      <c r="AR105" s="1" t="s">
        <v>591</v>
      </c>
      <c r="AS105" s="1" t="s">
        <v>190</v>
      </c>
      <c r="AU105" s="1">
        <v>2</v>
      </c>
      <c r="AV105" s="1" t="s">
        <v>3392</v>
      </c>
      <c r="AW105" s="1" t="s">
        <v>593</v>
      </c>
      <c r="AX105" s="1" t="s">
        <v>594</v>
      </c>
    </row>
    <row r="106" spans="1:50" ht="12.75" x14ac:dyDescent="0.2">
      <c r="A106" s="1">
        <v>104</v>
      </c>
      <c r="B106" s="15" t="s">
        <v>2</v>
      </c>
      <c r="F106" s="15" t="s">
        <v>6</v>
      </c>
      <c r="H106" s="7">
        <v>30</v>
      </c>
      <c r="I106" s="1">
        <v>8</v>
      </c>
      <c r="J106" s="1">
        <v>0</v>
      </c>
      <c r="K106" s="1">
        <v>10</v>
      </c>
      <c r="L106" s="1">
        <v>10</v>
      </c>
      <c r="M106" s="1" t="s">
        <v>105</v>
      </c>
      <c r="N106" s="1">
        <v>0</v>
      </c>
      <c r="O106" s="1" t="s">
        <v>70</v>
      </c>
      <c r="R106" s="1" t="s">
        <v>595</v>
      </c>
      <c r="S106" s="1">
        <v>0</v>
      </c>
      <c r="AB106" s="1" t="s">
        <v>86</v>
      </c>
      <c r="AF106" s="1" t="s">
        <v>32</v>
      </c>
      <c r="AH106" s="1" t="s">
        <v>34</v>
      </c>
      <c r="AM106" s="1" t="s">
        <v>87</v>
      </c>
      <c r="AO106" s="14">
        <v>15</v>
      </c>
      <c r="AP106">
        <v>15</v>
      </c>
      <c r="AQ106" s="1">
        <v>16</v>
      </c>
      <c r="AR106" s="1" t="s">
        <v>596</v>
      </c>
      <c r="AT106" s="1" t="s">
        <v>597</v>
      </c>
      <c r="AU106" s="1">
        <v>4</v>
      </c>
      <c r="AV106" s="1" t="s">
        <v>598</v>
      </c>
      <c r="AW106" s="1" t="s">
        <v>599</v>
      </c>
      <c r="AX106" s="1" t="s">
        <v>600</v>
      </c>
    </row>
    <row r="107" spans="1:50" ht="12.75" x14ac:dyDescent="0.2">
      <c r="A107" s="1">
        <v>105</v>
      </c>
      <c r="C107" s="24" t="s">
        <v>3</v>
      </c>
      <c r="D107" s="15" t="s">
        <v>4</v>
      </c>
      <c r="H107" s="7">
        <v>33</v>
      </c>
      <c r="I107" s="1">
        <v>6</v>
      </c>
      <c r="J107" s="1">
        <v>45</v>
      </c>
      <c r="K107" s="1">
        <v>9</v>
      </c>
      <c r="L107" s="1">
        <v>2</v>
      </c>
      <c r="M107" s="1" t="s">
        <v>54</v>
      </c>
      <c r="N107" s="1">
        <v>1</v>
      </c>
      <c r="O107" s="1" t="s">
        <v>55</v>
      </c>
      <c r="Q107" s="11" t="s">
        <v>3385</v>
      </c>
      <c r="S107" s="1">
        <v>1</v>
      </c>
      <c r="T107" s="1" t="s">
        <v>32</v>
      </c>
      <c r="W107" s="1" t="s">
        <v>601</v>
      </c>
      <c r="X107" s="1" t="s">
        <v>59</v>
      </c>
      <c r="Z107" s="1">
        <v>3</v>
      </c>
      <c r="AA107" s="1" t="s">
        <v>602</v>
      </c>
      <c r="AB107" s="1" t="s">
        <v>74</v>
      </c>
      <c r="AF107" s="1" t="s">
        <v>32</v>
      </c>
      <c r="AM107" s="1" t="s">
        <v>87</v>
      </c>
      <c r="AO107" s="14">
        <v>4</v>
      </c>
      <c r="AP107">
        <v>5</v>
      </c>
      <c r="AQ107" s="1">
        <v>30</v>
      </c>
      <c r="AR107" s="1" t="s">
        <v>603</v>
      </c>
      <c r="AS107" s="1" t="s">
        <v>66</v>
      </c>
      <c r="AU107" s="1">
        <v>9</v>
      </c>
      <c r="AV107" s="1" t="s">
        <v>604</v>
      </c>
      <c r="AW107" s="1" t="s">
        <v>605</v>
      </c>
    </row>
    <row r="108" spans="1:50" ht="12.75" x14ac:dyDescent="0.2">
      <c r="A108" s="1">
        <v>106</v>
      </c>
      <c r="B108" s="15" t="s">
        <v>2</v>
      </c>
      <c r="F108" s="15" t="s">
        <v>6</v>
      </c>
      <c r="H108" s="7">
        <v>37</v>
      </c>
      <c r="I108" s="1">
        <v>7</v>
      </c>
      <c r="J108" s="1">
        <v>30</v>
      </c>
      <c r="K108" s="1">
        <v>9</v>
      </c>
      <c r="L108" s="1">
        <v>10</v>
      </c>
      <c r="M108" s="1" t="s">
        <v>54</v>
      </c>
      <c r="N108" s="1">
        <v>0</v>
      </c>
      <c r="O108" s="1" t="s">
        <v>70</v>
      </c>
      <c r="Q108" s="11" t="s">
        <v>3386</v>
      </c>
      <c r="S108" s="1">
        <v>1</v>
      </c>
      <c r="T108" s="1" t="s">
        <v>213</v>
      </c>
      <c r="V108" s="1" t="s">
        <v>113</v>
      </c>
      <c r="X108" s="1" t="s">
        <v>94</v>
      </c>
      <c r="Z108" s="1">
        <v>11</v>
      </c>
      <c r="AA108" s="1" t="s">
        <v>606</v>
      </c>
      <c r="AB108" s="1" t="s">
        <v>61</v>
      </c>
      <c r="AH108" s="1" t="s">
        <v>34</v>
      </c>
      <c r="AM108" s="1" t="s">
        <v>75</v>
      </c>
      <c r="AO108" s="14">
        <v>6</v>
      </c>
      <c r="AP108">
        <v>4</v>
      </c>
      <c r="AQ108" s="1">
        <v>3</v>
      </c>
      <c r="AR108" s="1" t="s">
        <v>607</v>
      </c>
      <c r="AS108" s="1" t="s">
        <v>77</v>
      </c>
      <c r="AU108" s="1">
        <v>9</v>
      </c>
      <c r="AV108" s="1" t="s">
        <v>608</v>
      </c>
      <c r="AW108" s="1" t="s">
        <v>609</v>
      </c>
    </row>
    <row r="109" spans="1:50" ht="12.75" x14ac:dyDescent="0.2">
      <c r="A109" s="1">
        <v>107</v>
      </c>
      <c r="C109" s="24" t="s">
        <v>3</v>
      </c>
      <c r="H109" s="7">
        <v>35</v>
      </c>
      <c r="I109" s="1">
        <v>7</v>
      </c>
      <c r="J109" s="1">
        <v>80</v>
      </c>
      <c r="K109" s="1">
        <v>5</v>
      </c>
      <c r="L109" s="1">
        <v>10</v>
      </c>
      <c r="M109" s="1" t="s">
        <v>303</v>
      </c>
      <c r="N109" s="1">
        <v>1</v>
      </c>
      <c r="O109" s="1" t="s">
        <v>70</v>
      </c>
      <c r="Q109" s="11" t="s">
        <v>3385</v>
      </c>
      <c r="S109" s="1">
        <v>1</v>
      </c>
      <c r="T109" s="1" t="s">
        <v>213</v>
      </c>
      <c r="V109" s="1" t="s">
        <v>83</v>
      </c>
      <c r="X109" s="1" t="s">
        <v>94</v>
      </c>
      <c r="Z109" s="1">
        <v>10</v>
      </c>
      <c r="AA109" s="1" t="s">
        <v>610</v>
      </c>
      <c r="AB109" s="1" t="s">
        <v>86</v>
      </c>
      <c r="AF109" s="1" t="s">
        <v>32</v>
      </c>
      <c r="AM109" s="1" t="s">
        <v>75</v>
      </c>
      <c r="AO109" s="14">
        <v>6</v>
      </c>
      <c r="AP109">
        <v>4</v>
      </c>
      <c r="AQ109" s="1">
        <v>12</v>
      </c>
      <c r="AR109" s="1" t="s">
        <v>611</v>
      </c>
      <c r="AS109" s="1" t="s">
        <v>77</v>
      </c>
      <c r="AU109" s="1">
        <v>7</v>
      </c>
      <c r="AV109" s="1" t="s">
        <v>612</v>
      </c>
      <c r="AW109" s="1" t="s">
        <v>613</v>
      </c>
    </row>
    <row r="110" spans="1:50" ht="12.75" x14ac:dyDescent="0.2">
      <c r="A110" s="1">
        <v>108</v>
      </c>
      <c r="B110" s="15" t="s">
        <v>2</v>
      </c>
      <c r="F110" s="15" t="s">
        <v>6</v>
      </c>
      <c r="H110" s="7">
        <v>35</v>
      </c>
      <c r="I110" s="1">
        <v>7</v>
      </c>
      <c r="J110" s="1">
        <v>120</v>
      </c>
      <c r="K110" s="1">
        <v>15</v>
      </c>
      <c r="L110" s="1">
        <v>12</v>
      </c>
      <c r="M110" s="1" t="s">
        <v>189</v>
      </c>
      <c r="N110" s="1">
        <v>0</v>
      </c>
      <c r="O110" s="1" t="s">
        <v>70</v>
      </c>
      <c r="Q110" s="11" t="s">
        <v>3384</v>
      </c>
      <c r="S110" s="1">
        <v>1</v>
      </c>
      <c r="T110" s="1" t="s">
        <v>411</v>
      </c>
      <c r="V110" s="1" t="s">
        <v>58</v>
      </c>
      <c r="X110" s="1" t="s">
        <v>94</v>
      </c>
      <c r="Z110" s="1">
        <v>7</v>
      </c>
      <c r="AA110" s="1" t="s">
        <v>614</v>
      </c>
      <c r="AB110" s="1" t="s">
        <v>86</v>
      </c>
      <c r="AC110" s="1" t="s">
        <v>29</v>
      </c>
      <c r="AF110" s="1" t="s">
        <v>32</v>
      </c>
      <c r="AM110" s="1" t="s">
        <v>75</v>
      </c>
      <c r="AO110" s="14">
        <v>10</v>
      </c>
      <c r="AP110">
        <v>10</v>
      </c>
      <c r="AQ110" s="1">
        <v>8</v>
      </c>
      <c r="AR110" s="1" t="s">
        <v>616</v>
      </c>
      <c r="AS110" s="1" t="s">
        <v>66</v>
      </c>
      <c r="AU110" s="1">
        <v>8</v>
      </c>
      <c r="AV110" s="1" t="s">
        <v>617</v>
      </c>
      <c r="AW110" s="1" t="s">
        <v>618</v>
      </c>
      <c r="AX110" s="1" t="s">
        <v>619</v>
      </c>
    </row>
    <row r="111" spans="1:50" ht="12.75" x14ac:dyDescent="0.2">
      <c r="A111" s="1">
        <v>109</v>
      </c>
      <c r="C111" s="24" t="s">
        <v>3</v>
      </c>
      <c r="F111" s="15" t="s">
        <v>6</v>
      </c>
      <c r="H111" s="7">
        <v>34</v>
      </c>
      <c r="I111" s="1">
        <v>6</v>
      </c>
      <c r="J111" s="1">
        <v>20</v>
      </c>
      <c r="K111" s="1">
        <v>16</v>
      </c>
      <c r="L111" s="1">
        <v>30</v>
      </c>
      <c r="M111" s="1" t="s">
        <v>189</v>
      </c>
      <c r="N111" s="1">
        <v>0</v>
      </c>
      <c r="O111" s="1" t="s">
        <v>70</v>
      </c>
      <c r="Q111" s="11" t="s">
        <v>3386</v>
      </c>
      <c r="S111" s="1">
        <v>1</v>
      </c>
      <c r="T111" s="1" t="s">
        <v>143</v>
      </c>
      <c r="V111" s="1" t="s">
        <v>113</v>
      </c>
      <c r="X111" s="1" t="s">
        <v>571</v>
      </c>
      <c r="Z111" s="1">
        <v>4</v>
      </c>
      <c r="AA111" s="1" t="s">
        <v>620</v>
      </c>
      <c r="AB111" s="1" t="s">
        <v>74</v>
      </c>
      <c r="AK111" s="1" t="s">
        <v>37</v>
      </c>
      <c r="AO111" s="14">
        <v>0</v>
      </c>
      <c r="AP111">
        <v>0</v>
      </c>
      <c r="AS111" s="1" t="s">
        <v>77</v>
      </c>
      <c r="AU111" s="1">
        <v>8</v>
      </c>
      <c r="AV111" s="1" t="s">
        <v>621</v>
      </c>
      <c r="AW111" s="1" t="s">
        <v>622</v>
      </c>
      <c r="AX111" s="1" t="s">
        <v>623</v>
      </c>
    </row>
    <row r="112" spans="1:50" ht="12.75" x14ac:dyDescent="0.2">
      <c r="A112" s="1">
        <v>110</v>
      </c>
      <c r="F112" s="15" t="s">
        <v>6</v>
      </c>
      <c r="H112" s="7">
        <v>22</v>
      </c>
      <c r="I112" s="1">
        <v>8</v>
      </c>
      <c r="J112" s="1">
        <v>60</v>
      </c>
      <c r="K112" s="1">
        <v>10</v>
      </c>
      <c r="L112" s="1">
        <v>6</v>
      </c>
      <c r="M112" s="1" t="s">
        <v>54</v>
      </c>
      <c r="N112" s="1">
        <v>1</v>
      </c>
      <c r="O112" s="1" t="s">
        <v>70</v>
      </c>
      <c r="Q112" s="11" t="s">
        <v>3385</v>
      </c>
      <c r="S112" s="1">
        <v>1</v>
      </c>
      <c r="T112" s="1" t="s">
        <v>32</v>
      </c>
      <c r="V112" s="1" t="s">
        <v>83</v>
      </c>
      <c r="X112" s="1" t="s">
        <v>126</v>
      </c>
      <c r="Z112" s="1">
        <v>0</v>
      </c>
      <c r="AA112" s="1" t="s">
        <v>624</v>
      </c>
      <c r="AB112" s="1" t="s">
        <v>362</v>
      </c>
      <c r="AF112" s="1" t="s">
        <v>32</v>
      </c>
      <c r="AM112" s="1" t="s">
        <v>87</v>
      </c>
      <c r="AO112" s="14">
        <v>6</v>
      </c>
      <c r="AP112">
        <v>3</v>
      </c>
      <c r="AQ112" s="1">
        <v>5</v>
      </c>
      <c r="AR112" s="1" t="s">
        <v>625</v>
      </c>
      <c r="AS112" s="1" t="s">
        <v>77</v>
      </c>
      <c r="AU112" s="1">
        <v>10</v>
      </c>
      <c r="AV112" s="1" t="s">
        <v>626</v>
      </c>
      <c r="AW112" s="1" t="s">
        <v>627</v>
      </c>
    </row>
    <row r="113" spans="1:50" ht="12.75" x14ac:dyDescent="0.2">
      <c r="A113" s="1">
        <v>111</v>
      </c>
      <c r="B113" s="15" t="s">
        <v>2</v>
      </c>
      <c r="H113" s="7">
        <v>34</v>
      </c>
      <c r="I113" s="1">
        <v>7</v>
      </c>
      <c r="J113" s="1">
        <v>20</v>
      </c>
      <c r="K113" s="1">
        <v>9</v>
      </c>
      <c r="L113" s="1">
        <v>2</v>
      </c>
      <c r="M113" s="1" t="s">
        <v>225</v>
      </c>
      <c r="N113" s="1">
        <v>1</v>
      </c>
      <c r="O113" s="1" t="s">
        <v>388</v>
      </c>
      <c r="Q113" s="11" t="s">
        <v>3386</v>
      </c>
      <c r="S113" s="1">
        <v>1</v>
      </c>
      <c r="T113" s="1" t="s">
        <v>7</v>
      </c>
      <c r="V113" s="1" t="s">
        <v>83</v>
      </c>
      <c r="X113" s="1" t="s">
        <v>84</v>
      </c>
      <c r="Z113" s="1">
        <v>3</v>
      </c>
      <c r="AA113" s="1" t="s">
        <v>628</v>
      </c>
      <c r="AB113" s="1" t="s">
        <v>86</v>
      </c>
      <c r="AF113" s="1" t="s">
        <v>32</v>
      </c>
      <c r="AM113" s="1" t="s">
        <v>87</v>
      </c>
      <c r="AO113" s="14">
        <v>10</v>
      </c>
      <c r="AP113">
        <v>6</v>
      </c>
      <c r="AQ113" s="1">
        <v>15</v>
      </c>
      <c r="AR113" s="1" t="s">
        <v>629</v>
      </c>
      <c r="AS113" s="1" t="s">
        <v>77</v>
      </c>
      <c r="AU113" s="1">
        <v>7</v>
      </c>
      <c r="AV113" s="1" t="s">
        <v>630</v>
      </c>
      <c r="AW113" s="1" t="s">
        <v>631</v>
      </c>
      <c r="AX113" s="1" t="s">
        <v>632</v>
      </c>
    </row>
    <row r="114" spans="1:50" ht="12.75" x14ac:dyDescent="0.2">
      <c r="A114" s="1">
        <v>112</v>
      </c>
      <c r="B114" s="15" t="s">
        <v>2</v>
      </c>
      <c r="D114" s="15" t="s">
        <v>4</v>
      </c>
      <c r="F114" s="15" t="s">
        <v>6</v>
      </c>
      <c r="H114" s="7">
        <v>1</v>
      </c>
      <c r="I114" s="1">
        <v>7</v>
      </c>
      <c r="J114" s="1">
        <v>1</v>
      </c>
      <c r="K114" s="1">
        <v>10</v>
      </c>
      <c r="L114" s="1">
        <v>5</v>
      </c>
      <c r="M114" s="1" t="s">
        <v>335</v>
      </c>
      <c r="N114" s="1">
        <v>1</v>
      </c>
      <c r="O114" s="1" t="s">
        <v>100</v>
      </c>
      <c r="Q114" s="11" t="s">
        <v>3384</v>
      </c>
      <c r="S114" s="1">
        <v>0</v>
      </c>
      <c r="AB114" s="1" t="s">
        <v>86</v>
      </c>
      <c r="AD114" s="1" t="s">
        <v>30</v>
      </c>
      <c r="AM114" s="1" t="s">
        <v>87</v>
      </c>
      <c r="AO114" s="14">
        <v>15</v>
      </c>
      <c r="AP114">
        <v>15</v>
      </c>
      <c r="AQ114" s="1">
        <v>8</v>
      </c>
      <c r="AR114" s="1" t="s">
        <v>633</v>
      </c>
      <c r="AS114" s="1" t="s">
        <v>66</v>
      </c>
      <c r="AU114" s="1">
        <v>10</v>
      </c>
      <c r="AV114" s="1" t="s">
        <v>634</v>
      </c>
      <c r="AW114" s="1" t="s">
        <v>635</v>
      </c>
      <c r="AX114" s="1" t="s">
        <v>636</v>
      </c>
    </row>
    <row r="115" spans="1:50" ht="12.75" x14ac:dyDescent="0.2">
      <c r="A115" s="1">
        <v>113</v>
      </c>
      <c r="C115" s="24" t="s">
        <v>3</v>
      </c>
      <c r="H115" s="7">
        <v>26</v>
      </c>
      <c r="I115" s="1">
        <v>7</v>
      </c>
      <c r="J115" s="1">
        <v>150</v>
      </c>
      <c r="K115" s="1">
        <v>7</v>
      </c>
      <c r="L115" s="1">
        <v>8</v>
      </c>
      <c r="M115" s="1" t="s">
        <v>80</v>
      </c>
      <c r="N115" s="1">
        <v>1</v>
      </c>
      <c r="O115" s="1" t="s">
        <v>81</v>
      </c>
      <c r="Q115" s="11" t="s">
        <v>3388</v>
      </c>
      <c r="S115" s="1">
        <v>1</v>
      </c>
      <c r="T115" s="1" t="s">
        <v>32</v>
      </c>
      <c r="W115" s="1" t="s">
        <v>637</v>
      </c>
      <c r="X115" s="1" t="s">
        <v>231</v>
      </c>
      <c r="Z115" s="1">
        <v>3</v>
      </c>
      <c r="AA115" s="1" t="s">
        <v>638</v>
      </c>
      <c r="AB115" s="1" t="s">
        <v>86</v>
      </c>
      <c r="AH115" s="1" t="s">
        <v>34</v>
      </c>
      <c r="AM115" s="1" t="s">
        <v>62</v>
      </c>
      <c r="AO115" s="14">
        <v>4</v>
      </c>
      <c r="AP115">
        <v>3</v>
      </c>
      <c r="AQ115" s="1">
        <v>30</v>
      </c>
      <c r="AR115" s="1" t="s">
        <v>639</v>
      </c>
      <c r="AS115" s="1" t="s">
        <v>77</v>
      </c>
      <c r="AU115" s="1">
        <v>8</v>
      </c>
      <c r="AV115" s="1" t="s">
        <v>640</v>
      </c>
      <c r="AW115" s="1" t="s">
        <v>641</v>
      </c>
      <c r="AX115" s="1" t="s">
        <v>642</v>
      </c>
    </row>
    <row r="116" spans="1:50" ht="12.75" x14ac:dyDescent="0.2">
      <c r="A116" s="1">
        <v>114</v>
      </c>
      <c r="B116" s="15" t="s">
        <v>2</v>
      </c>
      <c r="H116" s="7">
        <v>25</v>
      </c>
      <c r="I116" s="1">
        <v>6</v>
      </c>
      <c r="J116" s="1">
        <v>50</v>
      </c>
      <c r="K116" s="1">
        <v>10</v>
      </c>
      <c r="L116" s="1">
        <v>20</v>
      </c>
      <c r="M116" s="1" t="s">
        <v>105</v>
      </c>
      <c r="N116" s="1">
        <v>1</v>
      </c>
      <c r="O116" s="1" t="s">
        <v>388</v>
      </c>
      <c r="R116" s="1" t="s">
        <v>643</v>
      </c>
      <c r="S116" s="1">
        <v>1</v>
      </c>
      <c r="T116" s="1" t="s">
        <v>32</v>
      </c>
      <c r="V116" s="1" t="s">
        <v>83</v>
      </c>
      <c r="X116" s="1" t="s">
        <v>272</v>
      </c>
      <c r="Z116" s="1">
        <v>2</v>
      </c>
      <c r="AA116" s="1" t="s">
        <v>644</v>
      </c>
      <c r="AB116" s="1" t="s">
        <v>86</v>
      </c>
      <c r="AF116" s="1" t="s">
        <v>32</v>
      </c>
      <c r="AM116" s="1" t="s">
        <v>75</v>
      </c>
      <c r="AO116" s="14">
        <v>3</v>
      </c>
      <c r="AP116">
        <v>3</v>
      </c>
      <c r="AQ116" s="1">
        <v>45</v>
      </c>
      <c r="AR116" s="1" t="s">
        <v>645</v>
      </c>
      <c r="AS116" s="1" t="s">
        <v>77</v>
      </c>
      <c r="AU116" s="1">
        <v>9</v>
      </c>
      <c r="AV116" s="1" t="s">
        <v>646</v>
      </c>
    </row>
    <row r="117" spans="1:50" ht="12.75" x14ac:dyDescent="0.2">
      <c r="A117" s="1">
        <v>115</v>
      </c>
      <c r="B117" s="15" t="s">
        <v>2</v>
      </c>
      <c r="C117" s="24" t="s">
        <v>3</v>
      </c>
      <c r="F117" s="15" t="s">
        <v>6</v>
      </c>
      <c r="H117" s="7">
        <v>36</v>
      </c>
      <c r="I117" s="1">
        <v>6</v>
      </c>
      <c r="J117" s="1">
        <v>120</v>
      </c>
      <c r="K117" s="1">
        <v>10</v>
      </c>
      <c r="L117" s="1">
        <v>0</v>
      </c>
      <c r="M117" s="1" t="s">
        <v>80</v>
      </c>
      <c r="N117" s="1">
        <v>0</v>
      </c>
      <c r="O117" s="1" t="s">
        <v>100</v>
      </c>
      <c r="Q117" s="11" t="s">
        <v>3386</v>
      </c>
      <c r="S117" s="1">
        <v>1</v>
      </c>
      <c r="T117" s="1" t="s">
        <v>57</v>
      </c>
      <c r="V117" s="1" t="s">
        <v>58</v>
      </c>
      <c r="X117" s="1" t="s">
        <v>647</v>
      </c>
      <c r="Z117" s="1">
        <v>14</v>
      </c>
      <c r="AA117" s="1" t="s">
        <v>648</v>
      </c>
      <c r="AB117" s="1" t="s">
        <v>86</v>
      </c>
      <c r="AH117" s="1" t="s">
        <v>34</v>
      </c>
      <c r="AI117" s="1" t="s">
        <v>35</v>
      </c>
      <c r="AM117" s="1" t="s">
        <v>87</v>
      </c>
      <c r="AO117" s="14">
        <v>6</v>
      </c>
      <c r="AP117">
        <v>6</v>
      </c>
      <c r="AQ117" s="1">
        <v>15</v>
      </c>
      <c r="AR117" s="1" t="s">
        <v>649</v>
      </c>
      <c r="AS117" s="1" t="s">
        <v>192</v>
      </c>
      <c r="AU117" s="1">
        <v>8</v>
      </c>
      <c r="AV117" s="1" t="s">
        <v>650</v>
      </c>
      <c r="AW117" s="1" t="s">
        <v>651</v>
      </c>
      <c r="AX117" s="1" t="s">
        <v>652</v>
      </c>
    </row>
    <row r="118" spans="1:50" ht="12.75" x14ac:dyDescent="0.2">
      <c r="A118" s="1">
        <v>116</v>
      </c>
      <c r="F118" s="15" t="s">
        <v>6</v>
      </c>
      <c r="H118" s="7">
        <v>1</v>
      </c>
      <c r="I118" s="1">
        <v>7</v>
      </c>
      <c r="J118" s="1">
        <v>20</v>
      </c>
      <c r="K118" s="1">
        <v>3</v>
      </c>
      <c r="L118" s="1">
        <v>12</v>
      </c>
      <c r="M118" s="1" t="s">
        <v>225</v>
      </c>
      <c r="N118" s="1">
        <v>0</v>
      </c>
      <c r="O118" s="1" t="s">
        <v>100</v>
      </c>
      <c r="Q118" s="11" t="s">
        <v>3388</v>
      </c>
      <c r="S118" s="1">
        <v>1</v>
      </c>
      <c r="T118" s="1" t="s">
        <v>198</v>
      </c>
      <c r="V118" s="1" t="s">
        <v>83</v>
      </c>
      <c r="X118" s="1" t="s">
        <v>310</v>
      </c>
      <c r="Z118" s="1">
        <v>5</v>
      </c>
      <c r="AA118" s="1" t="s">
        <v>653</v>
      </c>
      <c r="AB118" s="1" t="s">
        <v>86</v>
      </c>
      <c r="AC118" s="1" t="s">
        <v>29</v>
      </c>
      <c r="AH118" s="1" t="s">
        <v>34</v>
      </c>
      <c r="AM118" s="1" t="s">
        <v>163</v>
      </c>
      <c r="AO118" s="14">
        <v>12</v>
      </c>
      <c r="AP118">
        <v>2</v>
      </c>
      <c r="AQ118" s="1">
        <v>10</v>
      </c>
      <c r="AR118" s="1" t="s">
        <v>654</v>
      </c>
      <c r="AS118" s="1" t="s">
        <v>77</v>
      </c>
      <c r="AU118" s="1">
        <v>6</v>
      </c>
      <c r="AV118" s="1" t="s">
        <v>655</v>
      </c>
      <c r="AW118" s="1" t="s">
        <v>37</v>
      </c>
      <c r="AX118" s="1" t="s">
        <v>37</v>
      </c>
    </row>
    <row r="119" spans="1:50" ht="12.75" x14ac:dyDescent="0.2">
      <c r="A119" s="1">
        <v>117</v>
      </c>
      <c r="B119" s="15" t="s">
        <v>2</v>
      </c>
      <c r="C119" s="24" t="s">
        <v>3</v>
      </c>
      <c r="F119" s="15" t="s">
        <v>6</v>
      </c>
      <c r="H119" s="7">
        <v>21</v>
      </c>
      <c r="I119" s="1">
        <v>6</v>
      </c>
      <c r="J119" s="1">
        <v>0</v>
      </c>
      <c r="K119" s="1">
        <v>8</v>
      </c>
      <c r="L119" s="1">
        <v>60</v>
      </c>
      <c r="M119" s="1" t="s">
        <v>105</v>
      </c>
      <c r="N119" s="1">
        <v>0</v>
      </c>
      <c r="O119" s="1" t="s">
        <v>55</v>
      </c>
      <c r="R119" s="1" t="s">
        <v>656</v>
      </c>
      <c r="S119" s="1">
        <v>1</v>
      </c>
      <c r="T119" s="1" t="s">
        <v>213</v>
      </c>
      <c r="V119" s="1" t="s">
        <v>93</v>
      </c>
      <c r="X119" s="1" t="s">
        <v>220</v>
      </c>
      <c r="Z119" s="1">
        <v>1</v>
      </c>
      <c r="AA119" s="1" t="s">
        <v>657</v>
      </c>
      <c r="AB119" s="1" t="s">
        <v>162</v>
      </c>
      <c r="AK119" s="1" t="s">
        <v>37</v>
      </c>
      <c r="AO119" s="14">
        <v>0</v>
      </c>
      <c r="AP119">
        <v>0</v>
      </c>
      <c r="AS119" s="1" t="s">
        <v>77</v>
      </c>
      <c r="AU119" s="1">
        <v>10</v>
      </c>
      <c r="AV119" s="1" t="s">
        <v>658</v>
      </c>
      <c r="AW119" s="1" t="s">
        <v>659</v>
      </c>
      <c r="AX119" s="1" t="s">
        <v>660</v>
      </c>
    </row>
    <row r="120" spans="1:50" ht="12.75" x14ac:dyDescent="0.2">
      <c r="A120" s="1">
        <v>118</v>
      </c>
      <c r="B120" s="15" t="s">
        <v>2</v>
      </c>
      <c r="C120" s="24" t="s">
        <v>3</v>
      </c>
      <c r="E120" s="15" t="s">
        <v>5</v>
      </c>
      <c r="F120" s="15" t="s">
        <v>6</v>
      </c>
      <c r="H120" s="7">
        <v>28</v>
      </c>
      <c r="I120" s="1">
        <v>7</v>
      </c>
      <c r="J120" s="1">
        <v>80</v>
      </c>
      <c r="K120" s="1">
        <v>12</v>
      </c>
      <c r="L120" s="1">
        <v>12</v>
      </c>
      <c r="M120" s="1" t="s">
        <v>335</v>
      </c>
      <c r="N120" s="1">
        <v>1</v>
      </c>
      <c r="O120" s="1" t="s">
        <v>388</v>
      </c>
      <c r="Q120" s="11" t="s">
        <v>3384</v>
      </c>
      <c r="S120" s="1">
        <v>1</v>
      </c>
      <c r="T120" s="1" t="s">
        <v>213</v>
      </c>
      <c r="V120" s="1" t="s">
        <v>58</v>
      </c>
      <c r="X120" s="1" t="s">
        <v>571</v>
      </c>
      <c r="Z120" s="1">
        <v>3</v>
      </c>
      <c r="AA120" s="1" t="s">
        <v>661</v>
      </c>
      <c r="AB120" s="1" t="s">
        <v>61</v>
      </c>
      <c r="AF120" s="1" t="s">
        <v>32</v>
      </c>
      <c r="AM120" s="1" t="s">
        <v>87</v>
      </c>
      <c r="AO120" s="14">
        <v>6</v>
      </c>
      <c r="AP120">
        <v>2</v>
      </c>
      <c r="AQ120" s="1">
        <v>12</v>
      </c>
      <c r="AR120" s="1" t="s">
        <v>662</v>
      </c>
      <c r="AS120" s="1" t="s">
        <v>77</v>
      </c>
      <c r="AU120" s="1">
        <v>10</v>
      </c>
      <c r="AV120" s="1" t="s">
        <v>663</v>
      </c>
      <c r="AW120" s="1" t="s">
        <v>664</v>
      </c>
      <c r="AX120" s="1" t="s">
        <v>665</v>
      </c>
    </row>
    <row r="121" spans="1:50" ht="12.75" x14ac:dyDescent="0.2">
      <c r="A121" s="1">
        <v>119</v>
      </c>
      <c r="B121" s="15" t="s">
        <v>2</v>
      </c>
      <c r="C121" s="24" t="s">
        <v>3</v>
      </c>
      <c r="H121" s="7">
        <v>28</v>
      </c>
      <c r="I121" s="1">
        <v>7</v>
      </c>
      <c r="J121" s="1">
        <v>30</v>
      </c>
      <c r="K121" s="1">
        <v>1</v>
      </c>
      <c r="L121" s="1">
        <v>5</v>
      </c>
      <c r="M121" s="1" t="s">
        <v>54</v>
      </c>
      <c r="N121" s="1">
        <v>0</v>
      </c>
      <c r="O121" s="1" t="s">
        <v>55</v>
      </c>
      <c r="Q121" s="11" t="s">
        <v>3388</v>
      </c>
      <c r="S121" s="1">
        <v>1</v>
      </c>
      <c r="T121" s="1" t="s">
        <v>7</v>
      </c>
      <c r="V121" s="1" t="s">
        <v>58</v>
      </c>
      <c r="X121" s="1" t="s">
        <v>418</v>
      </c>
      <c r="Z121" s="1">
        <v>4</v>
      </c>
      <c r="AA121" s="1" t="s">
        <v>666</v>
      </c>
      <c r="AB121" s="1" t="s">
        <v>86</v>
      </c>
      <c r="AH121" s="1" t="s">
        <v>34</v>
      </c>
      <c r="AM121" s="1" t="s">
        <v>75</v>
      </c>
      <c r="AO121" s="14">
        <v>6</v>
      </c>
      <c r="AP121">
        <v>10</v>
      </c>
      <c r="AQ121" s="1">
        <v>20</v>
      </c>
      <c r="AR121" s="1" t="s">
        <v>667</v>
      </c>
      <c r="AS121" s="1" t="s">
        <v>77</v>
      </c>
      <c r="AU121" s="1">
        <v>8</v>
      </c>
      <c r="AV121" s="1" t="s">
        <v>668</v>
      </c>
      <c r="AW121" s="1" t="s">
        <v>669</v>
      </c>
      <c r="AX121" s="1" t="s">
        <v>670</v>
      </c>
    </row>
    <row r="122" spans="1:50" ht="12.75" x14ac:dyDescent="0.2">
      <c r="A122" s="1">
        <v>120</v>
      </c>
      <c r="C122" s="24" t="s">
        <v>3</v>
      </c>
      <c r="F122" s="15" t="s">
        <v>6</v>
      </c>
      <c r="H122" s="7">
        <v>44</v>
      </c>
      <c r="I122" s="1">
        <v>7</v>
      </c>
      <c r="J122" s="1">
        <v>50</v>
      </c>
      <c r="K122" s="1">
        <v>3</v>
      </c>
      <c r="L122" s="1">
        <v>20</v>
      </c>
      <c r="M122" s="1" t="s">
        <v>80</v>
      </c>
      <c r="N122" s="1">
        <v>1</v>
      </c>
      <c r="O122" s="1" t="s">
        <v>55</v>
      </c>
      <c r="Q122" s="11" t="s">
        <v>3384</v>
      </c>
      <c r="S122" s="1">
        <v>1</v>
      </c>
      <c r="T122" s="1" t="s">
        <v>213</v>
      </c>
      <c r="V122" s="1" t="s">
        <v>58</v>
      </c>
      <c r="X122" s="1" t="s">
        <v>418</v>
      </c>
      <c r="Z122" s="1">
        <v>22</v>
      </c>
      <c r="AA122" s="1" t="s">
        <v>671</v>
      </c>
      <c r="AB122" s="1" t="s">
        <v>86</v>
      </c>
      <c r="AE122" s="1" t="s">
        <v>31</v>
      </c>
      <c r="AM122" s="1" t="s">
        <v>75</v>
      </c>
      <c r="AO122" s="14">
        <v>15</v>
      </c>
      <c r="AP122">
        <v>20</v>
      </c>
      <c r="AQ122" s="1">
        <v>35</v>
      </c>
      <c r="AR122" s="1" t="s">
        <v>672</v>
      </c>
      <c r="AS122" s="1" t="s">
        <v>77</v>
      </c>
      <c r="AU122" s="1">
        <v>9</v>
      </c>
      <c r="AV122" s="1" t="s">
        <v>673</v>
      </c>
      <c r="AW122" s="1" t="s">
        <v>674</v>
      </c>
    </row>
    <row r="123" spans="1:50" ht="12.75" x14ac:dyDescent="0.2">
      <c r="A123" s="1">
        <v>121</v>
      </c>
      <c r="C123" s="24" t="s">
        <v>3</v>
      </c>
      <c r="F123" s="15" t="s">
        <v>6</v>
      </c>
      <c r="H123" s="7">
        <v>25</v>
      </c>
      <c r="I123" s="1">
        <v>7</v>
      </c>
      <c r="J123" s="1">
        <v>0</v>
      </c>
      <c r="K123" s="1">
        <v>12</v>
      </c>
      <c r="L123" s="1">
        <v>20</v>
      </c>
      <c r="M123" s="1" t="s">
        <v>189</v>
      </c>
      <c r="N123" s="1">
        <v>1</v>
      </c>
      <c r="O123" s="1" t="s">
        <v>55</v>
      </c>
      <c r="Q123" s="11" t="s">
        <v>3388</v>
      </c>
      <c r="S123" s="1">
        <v>1</v>
      </c>
      <c r="T123" s="1" t="s">
        <v>518</v>
      </c>
      <c r="V123" s="1" t="s">
        <v>144</v>
      </c>
      <c r="X123" s="1" t="s">
        <v>94</v>
      </c>
      <c r="Z123" s="1">
        <v>5</v>
      </c>
      <c r="AA123" s="1" t="s">
        <v>675</v>
      </c>
      <c r="AB123" s="1" t="s">
        <v>61</v>
      </c>
      <c r="AF123" s="1" t="s">
        <v>32</v>
      </c>
      <c r="AM123" s="1" t="s">
        <v>87</v>
      </c>
      <c r="AO123" s="14">
        <v>5</v>
      </c>
      <c r="AP123">
        <v>5</v>
      </c>
      <c r="AQ123" s="1">
        <v>10</v>
      </c>
      <c r="AR123" s="1" t="s">
        <v>676</v>
      </c>
      <c r="AS123" s="1" t="s">
        <v>66</v>
      </c>
      <c r="AU123" s="1">
        <v>10</v>
      </c>
      <c r="AV123" s="1" t="s">
        <v>677</v>
      </c>
      <c r="AW123" s="1" t="s">
        <v>678</v>
      </c>
      <c r="AX123" s="1" t="s">
        <v>679</v>
      </c>
    </row>
    <row r="124" spans="1:50" ht="12.75" x14ac:dyDescent="0.2">
      <c r="A124" s="1">
        <v>122</v>
      </c>
      <c r="B124" s="15" t="s">
        <v>2</v>
      </c>
      <c r="H124" s="7">
        <v>23</v>
      </c>
      <c r="I124" s="1">
        <v>9</v>
      </c>
      <c r="J124" s="1">
        <v>10</v>
      </c>
      <c r="K124" s="1">
        <v>9</v>
      </c>
      <c r="L124" s="1">
        <v>20</v>
      </c>
      <c r="M124" s="1" t="s">
        <v>105</v>
      </c>
      <c r="N124" s="1">
        <v>0</v>
      </c>
      <c r="O124" s="1" t="s">
        <v>100</v>
      </c>
      <c r="R124" s="1" t="s">
        <v>680</v>
      </c>
      <c r="S124" s="1">
        <v>1</v>
      </c>
      <c r="T124" s="1" t="s">
        <v>143</v>
      </c>
      <c r="V124" s="1" t="s">
        <v>83</v>
      </c>
      <c r="X124" s="1" t="s">
        <v>59</v>
      </c>
      <c r="Z124" s="1">
        <v>0</v>
      </c>
      <c r="AA124" s="1" t="s">
        <v>681</v>
      </c>
      <c r="AB124" s="1" t="s">
        <v>61</v>
      </c>
      <c r="AF124" s="1" t="s">
        <v>32</v>
      </c>
      <c r="AM124" s="1" t="s">
        <v>75</v>
      </c>
      <c r="AO124" s="14">
        <v>30</v>
      </c>
      <c r="AP124">
        <v>5</v>
      </c>
      <c r="AQ124" s="1">
        <v>200</v>
      </c>
      <c r="AR124" s="1" t="s">
        <v>682</v>
      </c>
      <c r="AS124" s="1" t="s">
        <v>77</v>
      </c>
      <c r="AU124" s="1">
        <v>9</v>
      </c>
      <c r="AV124" s="1" t="s">
        <v>683</v>
      </c>
      <c r="AW124" s="1" t="s">
        <v>684</v>
      </c>
      <c r="AX124" s="1" t="s">
        <v>685</v>
      </c>
    </row>
    <row r="125" spans="1:50" ht="12.75" x14ac:dyDescent="0.2">
      <c r="A125" s="1">
        <v>123</v>
      </c>
      <c r="B125" s="15" t="s">
        <v>2</v>
      </c>
      <c r="C125" s="24" t="s">
        <v>3</v>
      </c>
      <c r="H125" s="7">
        <v>39</v>
      </c>
      <c r="I125" s="1">
        <v>8</v>
      </c>
      <c r="J125" s="1">
        <v>0</v>
      </c>
      <c r="K125" s="1">
        <v>8</v>
      </c>
      <c r="L125" s="1">
        <v>24</v>
      </c>
      <c r="M125" s="1" t="s">
        <v>99</v>
      </c>
      <c r="N125" s="1">
        <v>0</v>
      </c>
      <c r="O125" s="1" t="s">
        <v>142</v>
      </c>
      <c r="Q125" s="11" t="s">
        <v>3384</v>
      </c>
      <c r="S125" s="1">
        <v>1</v>
      </c>
      <c r="T125" s="1" t="s">
        <v>213</v>
      </c>
      <c r="V125" s="1" t="s">
        <v>83</v>
      </c>
      <c r="X125" s="1" t="s">
        <v>94</v>
      </c>
      <c r="Z125" s="1">
        <v>20</v>
      </c>
      <c r="AA125" s="1" t="s">
        <v>561</v>
      </c>
      <c r="AB125" s="1" t="s">
        <v>61</v>
      </c>
      <c r="AE125" s="1" t="s">
        <v>31</v>
      </c>
      <c r="AG125" s="1" t="s">
        <v>33</v>
      </c>
      <c r="AM125" s="1" t="s">
        <v>552</v>
      </c>
      <c r="AO125" s="14">
        <v>6</v>
      </c>
      <c r="AP125">
        <v>6</v>
      </c>
      <c r="AQ125" s="1">
        <v>15</v>
      </c>
      <c r="AR125" s="1" t="s">
        <v>686</v>
      </c>
      <c r="AS125" s="1" t="s">
        <v>77</v>
      </c>
      <c r="AU125" s="1">
        <v>10</v>
      </c>
      <c r="AV125" s="1" t="s">
        <v>687</v>
      </c>
      <c r="AW125" s="1" t="s">
        <v>688</v>
      </c>
      <c r="AX125" s="1" t="s">
        <v>689</v>
      </c>
    </row>
    <row r="126" spans="1:50" ht="12.75" x14ac:dyDescent="0.2">
      <c r="A126" s="1">
        <v>124</v>
      </c>
      <c r="B126" s="15" t="s">
        <v>2</v>
      </c>
      <c r="F126" s="15" t="s">
        <v>6</v>
      </c>
      <c r="H126" s="7">
        <v>38</v>
      </c>
      <c r="I126" s="1">
        <v>8</v>
      </c>
      <c r="J126" s="1">
        <v>30</v>
      </c>
      <c r="K126" s="1">
        <v>10</v>
      </c>
      <c r="L126" s="1">
        <v>3</v>
      </c>
      <c r="M126" s="1" t="s">
        <v>303</v>
      </c>
      <c r="N126" s="1">
        <v>0</v>
      </c>
      <c r="O126" s="1" t="s">
        <v>100</v>
      </c>
      <c r="Q126" s="11" t="s">
        <v>3386</v>
      </c>
      <c r="S126" s="1">
        <v>1</v>
      </c>
      <c r="T126" s="1" t="s">
        <v>690</v>
      </c>
      <c r="V126" s="1" t="s">
        <v>58</v>
      </c>
      <c r="X126" s="1" t="s">
        <v>355</v>
      </c>
      <c r="Z126" s="1">
        <v>10</v>
      </c>
      <c r="AA126" s="1" t="s">
        <v>691</v>
      </c>
      <c r="AB126" s="1" t="s">
        <v>86</v>
      </c>
      <c r="AD126" s="1" t="s">
        <v>30</v>
      </c>
      <c r="AM126" s="1" t="s">
        <v>163</v>
      </c>
      <c r="AO126" s="14">
        <v>6</v>
      </c>
      <c r="AP126">
        <v>4</v>
      </c>
      <c r="AQ126" s="1">
        <v>150</v>
      </c>
      <c r="AR126" s="1" t="s">
        <v>692</v>
      </c>
      <c r="AS126" s="1" t="s">
        <v>66</v>
      </c>
      <c r="AU126" s="1">
        <v>10</v>
      </c>
      <c r="AV126" s="1" t="s">
        <v>693</v>
      </c>
      <c r="AW126" s="1" t="s">
        <v>427</v>
      </c>
      <c r="AX126" s="1" t="s">
        <v>694</v>
      </c>
    </row>
    <row r="127" spans="1:50" ht="12.75" x14ac:dyDescent="0.2">
      <c r="A127" s="1">
        <v>125</v>
      </c>
      <c r="B127" s="15" t="s">
        <v>2</v>
      </c>
      <c r="E127" s="15" t="s">
        <v>5</v>
      </c>
      <c r="H127" s="7">
        <v>27</v>
      </c>
      <c r="I127" s="1">
        <v>8</v>
      </c>
      <c r="J127" s="1">
        <v>60</v>
      </c>
      <c r="K127" s="1">
        <v>10</v>
      </c>
      <c r="L127" s="1">
        <v>10</v>
      </c>
      <c r="M127" s="1" t="s">
        <v>54</v>
      </c>
      <c r="N127" s="1">
        <v>0</v>
      </c>
      <c r="O127" s="1" t="s">
        <v>136</v>
      </c>
      <c r="Q127" s="11" t="s">
        <v>3388</v>
      </c>
      <c r="S127" s="1">
        <v>1</v>
      </c>
      <c r="T127" s="1" t="s">
        <v>213</v>
      </c>
      <c r="V127" s="1" t="s">
        <v>58</v>
      </c>
      <c r="X127" s="1" t="s">
        <v>94</v>
      </c>
      <c r="Z127" s="1">
        <v>5</v>
      </c>
      <c r="AA127" s="1" t="s">
        <v>77</v>
      </c>
      <c r="AB127" s="1" t="s">
        <v>86</v>
      </c>
      <c r="AH127" s="1" t="s">
        <v>34</v>
      </c>
      <c r="AM127" s="1" t="s">
        <v>62</v>
      </c>
      <c r="AO127" s="14">
        <v>10</v>
      </c>
      <c r="AP127">
        <v>6</v>
      </c>
      <c r="AQ127" s="1">
        <v>8</v>
      </c>
      <c r="AR127" s="1" t="s">
        <v>695</v>
      </c>
      <c r="AS127" s="1" t="s">
        <v>77</v>
      </c>
      <c r="AU127" s="1">
        <v>9</v>
      </c>
      <c r="AV127" s="1" t="s">
        <v>696</v>
      </c>
    </row>
    <row r="128" spans="1:50" ht="12.75" x14ac:dyDescent="0.2">
      <c r="A128" s="1">
        <v>126</v>
      </c>
      <c r="F128" s="15" t="s">
        <v>6</v>
      </c>
      <c r="H128" s="7">
        <v>31</v>
      </c>
      <c r="I128" s="1">
        <v>7</v>
      </c>
      <c r="J128" s="1">
        <v>0</v>
      </c>
      <c r="K128" s="1">
        <v>12</v>
      </c>
      <c r="L128" s="1">
        <v>0</v>
      </c>
      <c r="M128" s="1" t="s">
        <v>123</v>
      </c>
      <c r="N128" s="1">
        <v>1</v>
      </c>
      <c r="O128" s="1" t="s">
        <v>136</v>
      </c>
      <c r="Q128" s="11" t="s">
        <v>3385</v>
      </c>
      <c r="S128" s="1">
        <v>1</v>
      </c>
      <c r="T128" s="1" t="s">
        <v>213</v>
      </c>
      <c r="V128" s="1" t="s">
        <v>113</v>
      </c>
      <c r="X128" s="1" t="s">
        <v>94</v>
      </c>
      <c r="Z128" s="1">
        <v>7</v>
      </c>
      <c r="AA128" s="1" t="s">
        <v>606</v>
      </c>
      <c r="AB128" s="1" t="s">
        <v>86</v>
      </c>
      <c r="AF128" s="1" t="s">
        <v>32</v>
      </c>
      <c r="AM128" s="1" t="s">
        <v>75</v>
      </c>
      <c r="AO128" s="14">
        <v>15</v>
      </c>
      <c r="AP128">
        <v>10</v>
      </c>
      <c r="AQ128" s="1">
        <v>20</v>
      </c>
      <c r="AR128" s="1" t="s">
        <v>606</v>
      </c>
      <c r="AS128" s="1" t="s">
        <v>66</v>
      </c>
      <c r="AU128" s="1">
        <v>9</v>
      </c>
      <c r="AV128" s="1" t="s">
        <v>606</v>
      </c>
      <c r="AW128" s="1" t="s">
        <v>606</v>
      </c>
      <c r="AX128" s="1" t="s">
        <v>606</v>
      </c>
    </row>
    <row r="129" spans="1:50" ht="12.75" x14ac:dyDescent="0.2">
      <c r="A129" s="1">
        <v>127</v>
      </c>
      <c r="B129" s="15" t="s">
        <v>2</v>
      </c>
      <c r="H129" s="7">
        <v>25</v>
      </c>
      <c r="I129" s="1">
        <v>7</v>
      </c>
      <c r="J129" s="1">
        <v>60</v>
      </c>
      <c r="K129" s="1">
        <v>11</v>
      </c>
      <c r="L129" s="1">
        <v>6</v>
      </c>
      <c r="M129" s="1" t="s">
        <v>123</v>
      </c>
      <c r="N129" s="1">
        <v>0</v>
      </c>
      <c r="O129" s="1" t="s">
        <v>55</v>
      </c>
      <c r="Q129" s="11" t="s">
        <v>3385</v>
      </c>
      <c r="S129" s="1">
        <v>1</v>
      </c>
      <c r="T129" s="1" t="s">
        <v>213</v>
      </c>
      <c r="V129" s="1" t="s">
        <v>83</v>
      </c>
      <c r="X129" s="1" t="s">
        <v>94</v>
      </c>
      <c r="Z129" s="1">
        <v>3</v>
      </c>
      <c r="AA129" s="1" t="s">
        <v>697</v>
      </c>
      <c r="AB129" s="1" t="s">
        <v>86</v>
      </c>
      <c r="AF129" s="1" t="s">
        <v>32</v>
      </c>
      <c r="AM129" s="1" t="s">
        <v>75</v>
      </c>
      <c r="AO129" s="14">
        <v>5</v>
      </c>
      <c r="AP129">
        <v>1</v>
      </c>
      <c r="AQ129" s="1">
        <v>10</v>
      </c>
      <c r="AR129" s="1" t="s">
        <v>698</v>
      </c>
      <c r="AS129" s="1" t="s">
        <v>66</v>
      </c>
      <c r="AU129" s="1">
        <v>10</v>
      </c>
      <c r="AV129" s="1" t="s">
        <v>699</v>
      </c>
      <c r="AW129" s="1" t="s">
        <v>700</v>
      </c>
    </row>
    <row r="130" spans="1:50" ht="12.75" x14ac:dyDescent="0.2">
      <c r="A130" s="1">
        <v>128</v>
      </c>
      <c r="B130" s="15" t="s">
        <v>2</v>
      </c>
      <c r="C130" s="24" t="s">
        <v>3</v>
      </c>
      <c r="F130" s="15" t="s">
        <v>6</v>
      </c>
      <c r="H130" s="7">
        <v>39</v>
      </c>
      <c r="I130" s="1">
        <v>5</v>
      </c>
      <c r="J130" s="1">
        <v>30</v>
      </c>
      <c r="K130" s="1">
        <v>16</v>
      </c>
      <c r="L130" s="1">
        <v>50</v>
      </c>
      <c r="M130" s="1" t="s">
        <v>99</v>
      </c>
      <c r="N130" s="1">
        <v>1</v>
      </c>
      <c r="O130" s="1" t="s">
        <v>70</v>
      </c>
      <c r="Q130" s="11" t="s">
        <v>3384</v>
      </c>
      <c r="S130" s="1">
        <v>1</v>
      </c>
      <c r="T130" s="1" t="s">
        <v>464</v>
      </c>
      <c r="V130" s="1" t="s">
        <v>58</v>
      </c>
      <c r="Y130" s="1" t="s">
        <v>701</v>
      </c>
      <c r="Z130" s="1">
        <v>13</v>
      </c>
      <c r="AA130" s="1" t="s">
        <v>702</v>
      </c>
      <c r="AB130" s="1" t="s">
        <v>86</v>
      </c>
      <c r="AF130" s="1" t="s">
        <v>32</v>
      </c>
      <c r="AM130" s="1" t="s">
        <v>75</v>
      </c>
      <c r="AO130" s="14">
        <v>6</v>
      </c>
      <c r="AP130">
        <v>10</v>
      </c>
      <c r="AQ130" s="1">
        <v>20</v>
      </c>
      <c r="AR130" s="1" t="s">
        <v>703</v>
      </c>
      <c r="AS130" s="1" t="s">
        <v>192</v>
      </c>
      <c r="AU130" s="1">
        <v>10</v>
      </c>
      <c r="AV130" s="1" t="s">
        <v>704</v>
      </c>
      <c r="AW130" s="1" t="s">
        <v>705</v>
      </c>
      <c r="AX130" s="1" t="s">
        <v>706</v>
      </c>
    </row>
    <row r="131" spans="1:50" ht="12.75" x14ac:dyDescent="0.2">
      <c r="A131" s="1">
        <v>129</v>
      </c>
      <c r="B131" s="15" t="s">
        <v>2</v>
      </c>
      <c r="H131" s="7"/>
      <c r="I131" s="1">
        <v>8</v>
      </c>
      <c r="J131" s="1">
        <v>90</v>
      </c>
      <c r="K131" s="1">
        <v>6</v>
      </c>
      <c r="L131" s="1">
        <v>4</v>
      </c>
      <c r="M131" s="1" t="s">
        <v>99</v>
      </c>
      <c r="N131" s="1">
        <v>0</v>
      </c>
      <c r="O131" s="1" t="s">
        <v>81</v>
      </c>
      <c r="Q131" s="11" t="s">
        <v>3384</v>
      </c>
      <c r="S131" s="1">
        <v>1</v>
      </c>
      <c r="T131" s="1" t="s">
        <v>213</v>
      </c>
      <c r="V131" s="1" t="s">
        <v>83</v>
      </c>
      <c r="X131" s="1" t="s">
        <v>94</v>
      </c>
      <c r="Z131" s="1">
        <v>10</v>
      </c>
      <c r="AA131" s="1" t="s">
        <v>707</v>
      </c>
      <c r="AB131" s="1" t="s">
        <v>86</v>
      </c>
      <c r="AF131" s="1" t="s">
        <v>32</v>
      </c>
      <c r="AM131" s="1" t="s">
        <v>87</v>
      </c>
      <c r="AO131" s="14">
        <v>6</v>
      </c>
      <c r="AP131">
        <v>4</v>
      </c>
      <c r="AQ131" s="1">
        <v>30</v>
      </c>
      <c r="AR131" s="1" t="s">
        <v>708</v>
      </c>
      <c r="AS131" s="1" t="s">
        <v>66</v>
      </c>
      <c r="AU131" s="1">
        <v>9</v>
      </c>
      <c r="AV131" s="1" t="s">
        <v>709</v>
      </c>
    </row>
    <row r="132" spans="1:50" ht="12.75" x14ac:dyDescent="0.2">
      <c r="A132" s="1">
        <v>130</v>
      </c>
      <c r="B132" s="15" t="s">
        <v>2</v>
      </c>
      <c r="F132" s="15" t="s">
        <v>6</v>
      </c>
      <c r="H132" s="7">
        <v>32</v>
      </c>
      <c r="I132" s="1">
        <v>7</v>
      </c>
      <c r="J132" s="1">
        <v>0</v>
      </c>
      <c r="K132" s="1">
        <v>14</v>
      </c>
      <c r="L132" s="1">
        <v>12</v>
      </c>
      <c r="M132" s="1" t="s">
        <v>335</v>
      </c>
      <c r="N132" s="1">
        <v>0</v>
      </c>
      <c r="O132" s="1" t="s">
        <v>81</v>
      </c>
      <c r="Q132" s="11" t="s">
        <v>3385</v>
      </c>
      <c r="S132" s="1">
        <v>0</v>
      </c>
      <c r="AB132" s="1" t="s">
        <v>86</v>
      </c>
      <c r="AE132" s="1" t="s">
        <v>31</v>
      </c>
      <c r="AM132" s="1" t="s">
        <v>75</v>
      </c>
      <c r="AO132" s="14">
        <v>6</v>
      </c>
      <c r="AP132">
        <v>6</v>
      </c>
      <c r="AQ132" s="1">
        <v>12</v>
      </c>
      <c r="AR132" s="1" t="s">
        <v>710</v>
      </c>
      <c r="AT132" s="1" t="s">
        <v>711</v>
      </c>
      <c r="AU132" s="1">
        <v>7</v>
      </c>
      <c r="AV132" s="1" t="s">
        <v>712</v>
      </c>
    </row>
    <row r="133" spans="1:50" ht="12.75" x14ac:dyDescent="0.2">
      <c r="A133" s="1">
        <v>131</v>
      </c>
      <c r="C133" s="24" t="s">
        <v>3</v>
      </c>
      <c r="H133" s="7">
        <v>52</v>
      </c>
      <c r="I133" s="1">
        <v>8</v>
      </c>
      <c r="J133" s="1">
        <v>0</v>
      </c>
      <c r="K133" s="1">
        <v>7</v>
      </c>
      <c r="L133" s="1">
        <v>0</v>
      </c>
      <c r="M133" s="1" t="s">
        <v>91</v>
      </c>
      <c r="N133" s="1">
        <v>1</v>
      </c>
      <c r="O133" s="1" t="s">
        <v>70</v>
      </c>
      <c r="Q133" s="11" t="s">
        <v>3384</v>
      </c>
      <c r="S133" s="1">
        <v>1</v>
      </c>
      <c r="T133" s="1" t="s">
        <v>32</v>
      </c>
      <c r="V133" s="1" t="s">
        <v>83</v>
      </c>
      <c r="X133" s="1" t="s">
        <v>571</v>
      </c>
      <c r="Z133" s="1">
        <v>20</v>
      </c>
      <c r="AA133" s="1" t="s">
        <v>713</v>
      </c>
      <c r="AB133" s="1" t="s">
        <v>74</v>
      </c>
      <c r="AG133" s="1" t="s">
        <v>33</v>
      </c>
      <c r="AM133" s="1" t="s">
        <v>62</v>
      </c>
      <c r="AO133" s="14">
        <v>6</v>
      </c>
      <c r="AP133">
        <v>10</v>
      </c>
      <c r="AQ133" s="1">
        <v>12</v>
      </c>
      <c r="AR133" s="1" t="s">
        <v>714</v>
      </c>
      <c r="AS133" s="1" t="s">
        <v>77</v>
      </c>
      <c r="AU133" s="1">
        <v>9</v>
      </c>
      <c r="AV133" s="1" t="s">
        <v>715</v>
      </c>
      <c r="AW133" s="1" t="s">
        <v>716</v>
      </c>
      <c r="AX133" s="1" t="s">
        <v>717</v>
      </c>
    </row>
    <row r="134" spans="1:50" ht="12.75" x14ac:dyDescent="0.2">
      <c r="A134" s="1">
        <v>132</v>
      </c>
      <c r="B134" s="15" t="s">
        <v>2</v>
      </c>
      <c r="F134" s="15" t="s">
        <v>6</v>
      </c>
      <c r="H134" s="7">
        <v>36</v>
      </c>
      <c r="I134" s="1">
        <v>6</v>
      </c>
      <c r="J134" s="1">
        <v>0</v>
      </c>
      <c r="K134" s="1">
        <v>10</v>
      </c>
      <c r="L134" s="1">
        <v>12</v>
      </c>
      <c r="M134" s="1" t="s">
        <v>135</v>
      </c>
      <c r="N134" s="1">
        <v>1</v>
      </c>
      <c r="O134" s="1" t="s">
        <v>124</v>
      </c>
      <c r="Q134" s="11" t="s">
        <v>3384</v>
      </c>
      <c r="S134" s="1">
        <v>1</v>
      </c>
      <c r="T134" s="1" t="s">
        <v>213</v>
      </c>
      <c r="V134" s="1" t="s">
        <v>144</v>
      </c>
      <c r="X134" s="1" t="s">
        <v>157</v>
      </c>
      <c r="Z134" s="1">
        <v>1</v>
      </c>
      <c r="AA134" s="1" t="s">
        <v>718</v>
      </c>
      <c r="AB134" s="1" t="s">
        <v>362</v>
      </c>
      <c r="AL134" s="1" t="s">
        <v>719</v>
      </c>
      <c r="AM134" s="1" t="s">
        <v>75</v>
      </c>
      <c r="AO134" s="14">
        <v>6</v>
      </c>
      <c r="AP134">
        <v>6</v>
      </c>
      <c r="AQ134" s="1">
        <v>25</v>
      </c>
      <c r="AR134" s="1" t="s">
        <v>720</v>
      </c>
      <c r="AS134" s="1" t="s">
        <v>190</v>
      </c>
      <c r="AU134" s="1">
        <v>10</v>
      </c>
      <c r="AV134" s="1" t="s">
        <v>721</v>
      </c>
      <c r="AW134" s="1" t="s">
        <v>722</v>
      </c>
      <c r="AX134" s="1" t="s">
        <v>723</v>
      </c>
    </row>
    <row r="135" spans="1:50" ht="12.75" x14ac:dyDescent="0.2">
      <c r="A135" s="1">
        <v>133</v>
      </c>
      <c r="C135" s="24" t="s">
        <v>3</v>
      </c>
      <c r="H135" s="7">
        <v>31</v>
      </c>
      <c r="I135" s="1">
        <v>8</v>
      </c>
      <c r="J135" s="1">
        <v>120</v>
      </c>
      <c r="K135" s="1">
        <v>14</v>
      </c>
      <c r="L135" s="1">
        <v>10</v>
      </c>
      <c r="M135" s="1" t="s">
        <v>303</v>
      </c>
      <c r="N135" s="1">
        <v>0</v>
      </c>
      <c r="O135" s="1" t="s">
        <v>388</v>
      </c>
      <c r="Q135" s="11" t="s">
        <v>3388</v>
      </c>
      <c r="S135" s="1">
        <v>1</v>
      </c>
      <c r="T135" s="1" t="s">
        <v>156</v>
      </c>
      <c r="V135" s="1" t="s">
        <v>83</v>
      </c>
      <c r="X135" s="1" t="s">
        <v>94</v>
      </c>
      <c r="Z135" s="1">
        <v>7</v>
      </c>
      <c r="AA135" s="1" t="s">
        <v>724</v>
      </c>
      <c r="AB135" s="1" t="s">
        <v>61</v>
      </c>
      <c r="AH135" s="1" t="s">
        <v>34</v>
      </c>
      <c r="AM135" s="1" t="s">
        <v>62</v>
      </c>
      <c r="AO135" s="14">
        <v>5</v>
      </c>
      <c r="AP135">
        <v>4</v>
      </c>
      <c r="AQ135" s="1">
        <v>10</v>
      </c>
      <c r="AR135" s="1" t="s">
        <v>725</v>
      </c>
      <c r="AS135" s="1" t="s">
        <v>77</v>
      </c>
      <c r="AU135" s="1">
        <v>9</v>
      </c>
      <c r="AV135" s="1" t="s">
        <v>726</v>
      </c>
      <c r="AW135" s="1" t="s">
        <v>727</v>
      </c>
    </row>
    <row r="136" spans="1:50" ht="12.75" x14ac:dyDescent="0.2">
      <c r="A136" s="1">
        <v>134</v>
      </c>
      <c r="C136" s="24" t="s">
        <v>3</v>
      </c>
      <c r="F136" s="15" t="s">
        <v>6</v>
      </c>
      <c r="H136" s="7">
        <v>24</v>
      </c>
      <c r="I136" s="1">
        <v>6</v>
      </c>
      <c r="J136" s="1">
        <v>240</v>
      </c>
      <c r="K136" s="1">
        <v>10</v>
      </c>
      <c r="L136" s="1">
        <v>20</v>
      </c>
      <c r="M136" s="1" t="s">
        <v>225</v>
      </c>
      <c r="N136" s="1">
        <v>1</v>
      </c>
      <c r="O136" s="1" t="s">
        <v>81</v>
      </c>
      <c r="Q136" s="11" t="s">
        <v>3385</v>
      </c>
      <c r="S136" s="1">
        <v>1</v>
      </c>
      <c r="T136" s="1" t="s">
        <v>156</v>
      </c>
      <c r="W136" s="1" t="s">
        <v>728</v>
      </c>
      <c r="X136" s="1" t="s">
        <v>94</v>
      </c>
      <c r="Z136" s="1">
        <v>2</v>
      </c>
      <c r="AA136" s="1" t="s">
        <v>729</v>
      </c>
      <c r="AB136" s="1" t="s">
        <v>61</v>
      </c>
      <c r="AF136" s="1" t="s">
        <v>32</v>
      </c>
      <c r="AM136" s="1" t="s">
        <v>75</v>
      </c>
      <c r="AO136" s="14">
        <v>5</v>
      </c>
      <c r="AP136">
        <v>6</v>
      </c>
      <c r="AQ136" s="1">
        <v>300</v>
      </c>
      <c r="AR136" s="1" t="s">
        <v>730</v>
      </c>
      <c r="AS136" s="1" t="s">
        <v>77</v>
      </c>
      <c r="AU136" s="1">
        <v>10</v>
      </c>
      <c r="AV136" s="1" t="s">
        <v>731</v>
      </c>
      <c r="AW136" s="1" t="s">
        <v>732</v>
      </c>
    </row>
    <row r="137" spans="1:50" ht="12.75" x14ac:dyDescent="0.2">
      <c r="A137" s="1">
        <v>135</v>
      </c>
      <c r="B137" s="15" t="s">
        <v>2</v>
      </c>
      <c r="C137" s="24" t="s">
        <v>3</v>
      </c>
      <c r="D137" s="15" t="s">
        <v>4</v>
      </c>
      <c r="F137" s="15" t="s">
        <v>6</v>
      </c>
      <c r="H137" s="7">
        <v>26</v>
      </c>
      <c r="I137" s="1">
        <v>6</v>
      </c>
      <c r="J137" s="1">
        <v>60</v>
      </c>
      <c r="K137" s="1">
        <v>8</v>
      </c>
      <c r="L137" s="1">
        <v>3</v>
      </c>
      <c r="M137" s="1" t="s">
        <v>80</v>
      </c>
      <c r="N137" s="1">
        <v>1</v>
      </c>
      <c r="O137" s="1" t="s">
        <v>100</v>
      </c>
      <c r="Q137" s="11" t="s">
        <v>3385</v>
      </c>
      <c r="S137" s="1">
        <v>1</v>
      </c>
      <c r="T137" s="1" t="s">
        <v>213</v>
      </c>
      <c r="W137" s="1" t="s">
        <v>728</v>
      </c>
      <c r="Y137" s="1" t="s">
        <v>733</v>
      </c>
      <c r="Z137" s="1">
        <v>2</v>
      </c>
      <c r="AA137" s="1" t="s">
        <v>734</v>
      </c>
      <c r="AB137" s="1" t="s">
        <v>61</v>
      </c>
      <c r="AH137" s="1" t="s">
        <v>34</v>
      </c>
      <c r="AM137" s="1" t="s">
        <v>62</v>
      </c>
      <c r="AO137" s="14">
        <v>3</v>
      </c>
      <c r="AP137">
        <v>4</v>
      </c>
      <c r="AQ137" s="1">
        <v>3</v>
      </c>
      <c r="AR137" s="1" t="s">
        <v>735</v>
      </c>
      <c r="AS137" s="1" t="s">
        <v>66</v>
      </c>
      <c r="AU137" s="1">
        <v>10</v>
      </c>
      <c r="AV137" s="1" t="s">
        <v>736</v>
      </c>
    </row>
    <row r="138" spans="1:50" ht="12.75" x14ac:dyDescent="0.2">
      <c r="A138" s="1">
        <v>136</v>
      </c>
      <c r="B138" s="15" t="s">
        <v>2</v>
      </c>
      <c r="H138" s="7">
        <v>26</v>
      </c>
      <c r="I138" s="1">
        <v>10</v>
      </c>
      <c r="J138" s="1">
        <v>30</v>
      </c>
      <c r="K138" s="1">
        <v>20</v>
      </c>
      <c r="L138" s="1">
        <v>3</v>
      </c>
      <c r="M138" s="1" t="s">
        <v>80</v>
      </c>
      <c r="N138" s="1">
        <v>1</v>
      </c>
      <c r="O138" s="1" t="s">
        <v>55</v>
      </c>
      <c r="Q138" s="11" t="s">
        <v>3385</v>
      </c>
      <c r="S138" s="1">
        <v>0</v>
      </c>
      <c r="AB138" s="1" t="s">
        <v>86</v>
      </c>
      <c r="AE138" s="1" t="s">
        <v>31</v>
      </c>
      <c r="AM138" s="1" t="s">
        <v>75</v>
      </c>
      <c r="AO138" s="14">
        <v>10</v>
      </c>
      <c r="AP138">
        <v>10</v>
      </c>
      <c r="AQ138" s="1">
        <v>10</v>
      </c>
      <c r="AR138" s="1" t="s">
        <v>737</v>
      </c>
      <c r="AS138" s="1" t="s">
        <v>190</v>
      </c>
      <c r="AU138" s="1">
        <v>9</v>
      </c>
      <c r="AV138" s="1" t="s">
        <v>738</v>
      </c>
      <c r="AX138" s="1" t="s">
        <v>739</v>
      </c>
    </row>
    <row r="139" spans="1:50" ht="12.75" x14ac:dyDescent="0.2">
      <c r="A139" s="1">
        <v>137</v>
      </c>
      <c r="F139" s="15" t="s">
        <v>6</v>
      </c>
      <c r="H139" s="7">
        <v>37</v>
      </c>
      <c r="I139" s="1">
        <v>8</v>
      </c>
      <c r="J139" s="1">
        <v>65</v>
      </c>
      <c r="K139" s="1">
        <v>14</v>
      </c>
      <c r="L139" s="1">
        <v>20</v>
      </c>
      <c r="M139" s="1" t="s">
        <v>105</v>
      </c>
      <c r="N139" s="1">
        <v>1</v>
      </c>
      <c r="O139" s="1" t="s">
        <v>55</v>
      </c>
      <c r="Q139" s="11" t="s">
        <v>3388</v>
      </c>
      <c r="S139" s="1">
        <v>1</v>
      </c>
      <c r="T139" s="1" t="s">
        <v>32</v>
      </c>
      <c r="V139" s="1" t="s">
        <v>93</v>
      </c>
      <c r="X139" s="1" t="s">
        <v>231</v>
      </c>
      <c r="Z139" s="1">
        <v>15</v>
      </c>
      <c r="AA139" s="1" t="s">
        <v>740</v>
      </c>
      <c r="AB139" s="1" t="s">
        <v>162</v>
      </c>
      <c r="AF139" s="1" t="s">
        <v>32</v>
      </c>
      <c r="AM139" s="1" t="s">
        <v>87</v>
      </c>
      <c r="AO139" s="14">
        <v>4</v>
      </c>
      <c r="AP139">
        <v>6</v>
      </c>
      <c r="AQ139" s="1">
        <v>16</v>
      </c>
      <c r="AR139" s="1" t="s">
        <v>741</v>
      </c>
      <c r="AT139" s="1" t="s">
        <v>742</v>
      </c>
      <c r="AU139" s="1">
        <v>10</v>
      </c>
      <c r="AV139" s="1" t="s">
        <v>743</v>
      </c>
      <c r="AW139" s="1" t="s">
        <v>744</v>
      </c>
      <c r="AX139" s="1" t="s">
        <v>745</v>
      </c>
    </row>
    <row r="140" spans="1:50" ht="12.75" x14ac:dyDescent="0.2">
      <c r="A140" s="1">
        <v>138</v>
      </c>
      <c r="B140" s="15" t="s">
        <v>2</v>
      </c>
      <c r="H140" s="7">
        <v>26</v>
      </c>
      <c r="I140" s="1">
        <v>8</v>
      </c>
      <c r="J140" s="1">
        <v>60</v>
      </c>
      <c r="K140" s="1">
        <v>8</v>
      </c>
      <c r="L140" s="1">
        <v>10</v>
      </c>
      <c r="M140" s="1" t="s">
        <v>189</v>
      </c>
      <c r="N140" s="1">
        <v>1</v>
      </c>
      <c r="O140" s="1" t="s">
        <v>70</v>
      </c>
      <c r="Q140" s="11" t="s">
        <v>3385</v>
      </c>
      <c r="S140" s="1">
        <v>1</v>
      </c>
      <c r="T140" s="1" t="s">
        <v>32</v>
      </c>
      <c r="V140" s="1" t="s">
        <v>83</v>
      </c>
      <c r="X140" s="1" t="s">
        <v>157</v>
      </c>
      <c r="Z140" s="1">
        <v>1</v>
      </c>
      <c r="AA140" s="1" t="s">
        <v>746</v>
      </c>
      <c r="AB140" s="1" t="s">
        <v>61</v>
      </c>
      <c r="AF140" s="1" t="s">
        <v>32</v>
      </c>
      <c r="AM140" s="1" t="s">
        <v>87</v>
      </c>
      <c r="AO140" s="14">
        <v>6</v>
      </c>
      <c r="AP140">
        <v>6</v>
      </c>
      <c r="AQ140" s="1">
        <v>10</v>
      </c>
      <c r="AR140" s="1" t="s">
        <v>747</v>
      </c>
      <c r="AT140" s="1" t="s">
        <v>748</v>
      </c>
      <c r="AU140" s="1">
        <v>9</v>
      </c>
      <c r="AV140" s="1" t="s">
        <v>749</v>
      </c>
      <c r="AW140" s="1" t="s">
        <v>750</v>
      </c>
      <c r="AX140" s="1" t="s">
        <v>751</v>
      </c>
    </row>
    <row r="141" spans="1:50" ht="12.75" x14ac:dyDescent="0.2">
      <c r="A141" s="1">
        <v>139</v>
      </c>
      <c r="B141" s="15" t="s">
        <v>2</v>
      </c>
      <c r="H141" s="7">
        <v>38</v>
      </c>
      <c r="I141" s="1">
        <v>6</v>
      </c>
      <c r="J141" s="1">
        <v>140</v>
      </c>
      <c r="K141" s="1">
        <v>12</v>
      </c>
      <c r="L141" s="1">
        <v>1</v>
      </c>
      <c r="M141" s="1" t="s">
        <v>80</v>
      </c>
      <c r="N141" s="1">
        <v>0</v>
      </c>
      <c r="O141" s="1" t="s">
        <v>55</v>
      </c>
      <c r="Q141" s="11" t="s">
        <v>3384</v>
      </c>
      <c r="S141" s="1">
        <v>1</v>
      </c>
      <c r="T141" s="1" t="s">
        <v>156</v>
      </c>
      <c r="V141" s="1" t="s">
        <v>83</v>
      </c>
      <c r="X141" s="1" t="s">
        <v>94</v>
      </c>
      <c r="Z141" s="1">
        <v>1</v>
      </c>
      <c r="AA141" s="1" t="s">
        <v>752</v>
      </c>
      <c r="AB141" s="1" t="s">
        <v>86</v>
      </c>
      <c r="AF141" s="1" t="s">
        <v>32</v>
      </c>
      <c r="AM141" s="1" t="s">
        <v>75</v>
      </c>
      <c r="AO141" s="14">
        <v>10</v>
      </c>
      <c r="AP141">
        <v>6</v>
      </c>
      <c r="AQ141" s="1">
        <v>20</v>
      </c>
      <c r="AR141" s="1" t="s">
        <v>753</v>
      </c>
      <c r="AS141" s="1" t="s">
        <v>66</v>
      </c>
      <c r="AU141" s="1">
        <v>6</v>
      </c>
      <c r="AV141" s="1" t="s">
        <v>754</v>
      </c>
      <c r="AW141" s="1" t="s">
        <v>322</v>
      </c>
      <c r="AX141" s="1" t="s">
        <v>755</v>
      </c>
    </row>
    <row r="142" spans="1:50" ht="12.75" x14ac:dyDescent="0.2">
      <c r="A142" s="1">
        <v>140</v>
      </c>
      <c r="B142" s="15" t="s">
        <v>2</v>
      </c>
      <c r="E142" s="15" t="s">
        <v>5</v>
      </c>
      <c r="F142" s="15" t="s">
        <v>6</v>
      </c>
      <c r="H142" s="7">
        <v>26</v>
      </c>
      <c r="I142" s="1">
        <v>6</v>
      </c>
      <c r="J142" s="1">
        <v>90</v>
      </c>
      <c r="K142" s="1">
        <v>10</v>
      </c>
      <c r="L142" s="1">
        <v>12</v>
      </c>
      <c r="M142" s="1" t="s">
        <v>225</v>
      </c>
      <c r="N142" s="1">
        <v>0</v>
      </c>
      <c r="O142" s="1" t="s">
        <v>70</v>
      </c>
      <c r="Q142" s="11" t="s">
        <v>3384</v>
      </c>
      <c r="S142" s="1">
        <v>1</v>
      </c>
      <c r="T142" s="1" t="s">
        <v>406</v>
      </c>
      <c r="V142" s="1" t="s">
        <v>113</v>
      </c>
      <c r="Y142" s="1" t="s">
        <v>756</v>
      </c>
      <c r="Z142" s="1">
        <v>2</v>
      </c>
      <c r="AA142" s="1" t="s">
        <v>757</v>
      </c>
      <c r="AB142" s="1" t="s">
        <v>61</v>
      </c>
      <c r="AE142" s="1" t="s">
        <v>31</v>
      </c>
      <c r="AM142" s="1" t="s">
        <v>75</v>
      </c>
      <c r="AO142" s="14">
        <v>6</v>
      </c>
      <c r="AP142">
        <v>10</v>
      </c>
      <c r="AQ142" s="1">
        <v>50</v>
      </c>
      <c r="AR142" s="1" t="s">
        <v>758</v>
      </c>
      <c r="AS142" s="1" t="s">
        <v>77</v>
      </c>
      <c r="AU142" s="1">
        <v>10</v>
      </c>
      <c r="AV142" s="1" t="s">
        <v>759</v>
      </c>
      <c r="AW142" s="1" t="s">
        <v>760</v>
      </c>
      <c r="AX142" s="1" t="s">
        <v>761</v>
      </c>
    </row>
    <row r="143" spans="1:50" ht="12.75" x14ac:dyDescent="0.2">
      <c r="A143" s="1">
        <v>141</v>
      </c>
      <c r="B143" s="15" t="s">
        <v>2</v>
      </c>
      <c r="H143" s="7">
        <v>25</v>
      </c>
      <c r="I143" s="1">
        <v>4</v>
      </c>
      <c r="J143" s="1">
        <v>2</v>
      </c>
      <c r="K143" s="1">
        <v>10</v>
      </c>
      <c r="L143" s="1">
        <v>15</v>
      </c>
      <c r="M143" s="1" t="s">
        <v>54</v>
      </c>
      <c r="N143" s="1">
        <v>1</v>
      </c>
      <c r="O143" s="1" t="s">
        <v>55</v>
      </c>
      <c r="Q143" s="11" t="s">
        <v>3384</v>
      </c>
      <c r="S143" s="1">
        <v>0</v>
      </c>
      <c r="AB143" s="1" t="s">
        <v>61</v>
      </c>
      <c r="AD143" s="1" t="s">
        <v>30</v>
      </c>
      <c r="AM143" s="1" t="s">
        <v>75</v>
      </c>
      <c r="AO143" s="14">
        <v>6</v>
      </c>
      <c r="AP143">
        <v>6</v>
      </c>
      <c r="AQ143" s="1">
        <v>3</v>
      </c>
      <c r="AR143" s="1" t="s">
        <v>762</v>
      </c>
      <c r="AS143" s="1" t="s">
        <v>66</v>
      </c>
      <c r="AU143" s="1">
        <v>10</v>
      </c>
      <c r="AV143" s="1" t="s">
        <v>763</v>
      </c>
      <c r="AW143" s="1" t="s">
        <v>756</v>
      </c>
      <c r="AX143" s="1" t="s">
        <v>764</v>
      </c>
    </row>
    <row r="144" spans="1:50" ht="12.75" x14ac:dyDescent="0.2">
      <c r="A144" s="1">
        <v>142</v>
      </c>
      <c r="C144" s="24" t="s">
        <v>3</v>
      </c>
      <c r="H144" s="7">
        <v>28</v>
      </c>
      <c r="I144" s="1">
        <v>7</v>
      </c>
      <c r="J144" s="1">
        <v>150</v>
      </c>
      <c r="K144" s="1">
        <v>9</v>
      </c>
      <c r="L144" s="1">
        <v>10</v>
      </c>
      <c r="M144" s="1" t="s">
        <v>91</v>
      </c>
      <c r="N144" s="1">
        <v>0</v>
      </c>
      <c r="O144" s="1" t="s">
        <v>70</v>
      </c>
      <c r="Q144" s="11" t="s">
        <v>3388</v>
      </c>
      <c r="S144" s="1">
        <v>1</v>
      </c>
      <c r="T144" s="1" t="s">
        <v>148</v>
      </c>
      <c r="V144" s="1" t="s">
        <v>83</v>
      </c>
      <c r="X144" s="1" t="s">
        <v>126</v>
      </c>
      <c r="Z144" s="1">
        <v>3</v>
      </c>
      <c r="AA144" s="1" t="s">
        <v>765</v>
      </c>
      <c r="AB144" s="1" t="s">
        <v>61</v>
      </c>
      <c r="AD144" s="1" t="s">
        <v>30</v>
      </c>
      <c r="AM144" s="1" t="s">
        <v>75</v>
      </c>
      <c r="AO144" s="14">
        <v>10</v>
      </c>
      <c r="AP144">
        <v>10</v>
      </c>
      <c r="AQ144" s="1">
        <v>20</v>
      </c>
      <c r="AR144" s="1" t="s">
        <v>158</v>
      </c>
      <c r="AS144" s="1" t="s">
        <v>66</v>
      </c>
      <c r="AU144" s="1">
        <v>10</v>
      </c>
      <c r="AV144" s="1" t="s">
        <v>766</v>
      </c>
      <c r="AW144" s="1" t="s">
        <v>767</v>
      </c>
      <c r="AX144" s="1" t="s">
        <v>768</v>
      </c>
    </row>
    <row r="145" spans="1:50" ht="12.75" x14ac:dyDescent="0.2">
      <c r="A145" s="1">
        <v>143</v>
      </c>
      <c r="C145" s="24" t="s">
        <v>3</v>
      </c>
      <c r="H145" s="7">
        <v>28</v>
      </c>
      <c r="I145" s="1">
        <v>7</v>
      </c>
      <c r="J145" s="1">
        <v>28</v>
      </c>
      <c r="K145" s="1">
        <v>12</v>
      </c>
      <c r="L145" s="1">
        <v>6</v>
      </c>
      <c r="M145" s="1" t="s">
        <v>335</v>
      </c>
      <c r="N145" s="1">
        <v>0</v>
      </c>
      <c r="O145" s="1" t="s">
        <v>136</v>
      </c>
      <c r="Q145" s="11" t="s">
        <v>3384</v>
      </c>
      <c r="S145" s="1">
        <v>1</v>
      </c>
      <c r="T145" s="1" t="s">
        <v>92</v>
      </c>
      <c r="V145" s="1" t="s">
        <v>83</v>
      </c>
      <c r="X145" s="1" t="s">
        <v>220</v>
      </c>
      <c r="Z145" s="1">
        <v>5</v>
      </c>
      <c r="AA145" s="1" t="s">
        <v>769</v>
      </c>
      <c r="AB145" s="1" t="s">
        <v>86</v>
      </c>
      <c r="AE145" s="1" t="s">
        <v>31</v>
      </c>
      <c r="AH145" s="1" t="s">
        <v>34</v>
      </c>
      <c r="AM145" s="1" t="s">
        <v>62</v>
      </c>
      <c r="AO145" s="14">
        <v>4</v>
      </c>
      <c r="AP145">
        <v>4</v>
      </c>
      <c r="AQ145" s="1">
        <v>100</v>
      </c>
      <c r="AR145" s="1" t="s">
        <v>770</v>
      </c>
      <c r="AS145" s="1" t="s">
        <v>66</v>
      </c>
      <c r="AU145" s="1">
        <v>9</v>
      </c>
      <c r="AV145" s="1" t="s">
        <v>771</v>
      </c>
      <c r="AW145" s="1" t="s">
        <v>772</v>
      </c>
    </row>
    <row r="146" spans="1:50" ht="12.75" x14ac:dyDescent="0.2">
      <c r="A146" s="1">
        <v>144</v>
      </c>
      <c r="F146" s="15" t="s">
        <v>6</v>
      </c>
      <c r="H146" s="7">
        <v>30</v>
      </c>
      <c r="I146" s="1">
        <v>8</v>
      </c>
      <c r="J146" s="1">
        <v>0</v>
      </c>
      <c r="K146" s="1">
        <v>12</v>
      </c>
      <c r="L146" s="1">
        <v>1</v>
      </c>
      <c r="M146" s="1" t="s">
        <v>91</v>
      </c>
      <c r="N146" s="1">
        <v>0</v>
      </c>
      <c r="O146" s="1" t="s">
        <v>55</v>
      </c>
      <c r="Q146" s="11" t="s">
        <v>3388</v>
      </c>
      <c r="S146" s="1">
        <v>1</v>
      </c>
      <c r="T146" s="1" t="s">
        <v>213</v>
      </c>
      <c r="W146" s="1" t="s">
        <v>213</v>
      </c>
      <c r="X146" s="1" t="s">
        <v>94</v>
      </c>
      <c r="Z146" s="1">
        <v>5</v>
      </c>
      <c r="AA146" s="1" t="s">
        <v>773</v>
      </c>
      <c r="AB146" s="1" t="s">
        <v>61</v>
      </c>
      <c r="AF146" s="1" t="s">
        <v>32</v>
      </c>
      <c r="AM146" s="1" t="s">
        <v>87</v>
      </c>
      <c r="AO146" s="14">
        <v>3</v>
      </c>
      <c r="AP146">
        <v>1</v>
      </c>
      <c r="AQ146" s="1">
        <v>160</v>
      </c>
      <c r="AR146" s="1" t="s">
        <v>37</v>
      </c>
      <c r="AS146" s="1" t="s">
        <v>66</v>
      </c>
      <c r="AU146" s="1">
        <v>10</v>
      </c>
      <c r="AV146" s="1" t="s">
        <v>774</v>
      </c>
      <c r="AW146" s="1" t="s">
        <v>417</v>
      </c>
      <c r="AX146" s="1" t="s">
        <v>290</v>
      </c>
    </row>
    <row r="147" spans="1:50" ht="12.75" x14ac:dyDescent="0.2">
      <c r="A147" s="1">
        <v>145</v>
      </c>
      <c r="C147" s="24" t="s">
        <v>3</v>
      </c>
      <c r="E147" s="15" t="s">
        <v>5</v>
      </c>
      <c r="F147" s="15" t="s">
        <v>6</v>
      </c>
      <c r="H147" s="7">
        <v>25</v>
      </c>
      <c r="I147" s="1">
        <v>6</v>
      </c>
      <c r="J147" s="1">
        <v>120</v>
      </c>
      <c r="K147" s="1">
        <v>13</v>
      </c>
      <c r="L147" s="1">
        <v>4</v>
      </c>
      <c r="M147" s="1" t="s">
        <v>225</v>
      </c>
      <c r="N147" s="1">
        <v>1</v>
      </c>
      <c r="O147" s="1" t="s">
        <v>81</v>
      </c>
      <c r="R147" s="1" t="s">
        <v>775</v>
      </c>
      <c r="S147" s="1">
        <v>1</v>
      </c>
      <c r="T147" s="1" t="s">
        <v>156</v>
      </c>
      <c r="V147" s="1" t="s">
        <v>83</v>
      </c>
      <c r="X147" s="1" t="s">
        <v>231</v>
      </c>
      <c r="Z147" s="1">
        <v>2</v>
      </c>
      <c r="AA147" s="1" t="s">
        <v>776</v>
      </c>
      <c r="AB147" s="1" t="s">
        <v>61</v>
      </c>
      <c r="AK147" s="1" t="s">
        <v>37</v>
      </c>
      <c r="AO147" s="14">
        <v>0</v>
      </c>
      <c r="AP147">
        <v>0</v>
      </c>
      <c r="AS147" s="1" t="s">
        <v>77</v>
      </c>
      <c r="AU147" s="1">
        <v>8</v>
      </c>
      <c r="AV147" s="1" t="s">
        <v>777</v>
      </c>
      <c r="AX147" s="1" t="s">
        <v>778</v>
      </c>
    </row>
    <row r="148" spans="1:50" ht="12.75" x14ac:dyDescent="0.2">
      <c r="A148" s="1">
        <v>146</v>
      </c>
      <c r="B148" s="15" t="s">
        <v>2</v>
      </c>
      <c r="D148" s="15" t="s">
        <v>4</v>
      </c>
      <c r="H148" s="7">
        <v>29</v>
      </c>
      <c r="I148" s="1">
        <v>8</v>
      </c>
      <c r="J148" s="1">
        <v>7</v>
      </c>
      <c r="K148" s="1">
        <v>12</v>
      </c>
      <c r="L148" s="1">
        <v>0</v>
      </c>
      <c r="M148" s="1" t="s">
        <v>105</v>
      </c>
      <c r="N148" s="1">
        <v>1</v>
      </c>
      <c r="O148" s="1" t="s">
        <v>70</v>
      </c>
      <c r="Q148" s="11" t="s">
        <v>3386</v>
      </c>
      <c r="S148" s="1">
        <v>1</v>
      </c>
      <c r="T148" s="1" t="s">
        <v>406</v>
      </c>
      <c r="V148" s="1" t="s">
        <v>83</v>
      </c>
      <c r="X148" s="1" t="s">
        <v>157</v>
      </c>
      <c r="Z148" s="1">
        <v>3</v>
      </c>
      <c r="AA148" s="1" t="s">
        <v>779</v>
      </c>
      <c r="AB148" s="1" t="s">
        <v>86</v>
      </c>
      <c r="AE148" s="1" t="s">
        <v>31</v>
      </c>
      <c r="AM148" s="1" t="s">
        <v>75</v>
      </c>
      <c r="AO148" s="14">
        <v>4</v>
      </c>
      <c r="AP148">
        <v>6</v>
      </c>
      <c r="AQ148" s="1">
        <v>20</v>
      </c>
      <c r="AR148" s="1" t="s">
        <v>780</v>
      </c>
      <c r="AS148" s="1" t="s">
        <v>77</v>
      </c>
      <c r="AU148" s="1">
        <v>10</v>
      </c>
      <c r="AV148" s="1" t="s">
        <v>781</v>
      </c>
      <c r="AW148" s="1" t="s">
        <v>782</v>
      </c>
      <c r="AX148" s="1" t="s">
        <v>783</v>
      </c>
    </row>
    <row r="149" spans="1:50" ht="12.75" x14ac:dyDescent="0.2">
      <c r="A149" s="1">
        <v>147</v>
      </c>
      <c r="B149" s="15" t="s">
        <v>2</v>
      </c>
      <c r="H149" s="7">
        <v>28</v>
      </c>
      <c r="I149" s="1">
        <v>7</v>
      </c>
      <c r="J149" s="1">
        <v>60</v>
      </c>
      <c r="K149" s="1">
        <v>14</v>
      </c>
      <c r="L149" s="1">
        <v>5</v>
      </c>
      <c r="M149" s="1" t="s">
        <v>54</v>
      </c>
      <c r="N149" s="1">
        <v>0</v>
      </c>
      <c r="O149" s="1" t="s">
        <v>55</v>
      </c>
      <c r="Q149" s="11" t="s">
        <v>3384</v>
      </c>
      <c r="S149" s="1">
        <v>1</v>
      </c>
      <c r="T149" s="1" t="s">
        <v>148</v>
      </c>
      <c r="V149" s="1" t="s">
        <v>83</v>
      </c>
      <c r="X149" s="1" t="s">
        <v>114</v>
      </c>
      <c r="Z149" s="1">
        <v>5</v>
      </c>
      <c r="AA149" s="1" t="s">
        <v>784</v>
      </c>
      <c r="AB149" s="1" t="s">
        <v>61</v>
      </c>
      <c r="AE149" s="1" t="s">
        <v>31</v>
      </c>
      <c r="AM149" s="1" t="s">
        <v>87</v>
      </c>
      <c r="AO149" s="14">
        <v>6</v>
      </c>
      <c r="AP149">
        <v>5</v>
      </c>
      <c r="AQ149" s="1">
        <v>25</v>
      </c>
      <c r="AR149" s="1" t="s">
        <v>785</v>
      </c>
      <c r="AS149" s="1" t="s">
        <v>190</v>
      </c>
      <c r="AU149" s="1">
        <v>9</v>
      </c>
      <c r="AV149" s="1" t="s">
        <v>786</v>
      </c>
      <c r="AW149" s="1" t="s">
        <v>787</v>
      </c>
      <c r="AX149" s="1" t="s">
        <v>788</v>
      </c>
    </row>
    <row r="150" spans="1:50" ht="12.75" x14ac:dyDescent="0.2">
      <c r="A150" s="1">
        <v>148</v>
      </c>
      <c r="E150" s="15" t="s">
        <v>5</v>
      </c>
      <c r="F150" s="15" t="s">
        <v>6</v>
      </c>
      <c r="H150" s="7">
        <v>23</v>
      </c>
      <c r="I150" s="1">
        <v>7</v>
      </c>
      <c r="J150" s="1">
        <v>0</v>
      </c>
      <c r="K150" s="1">
        <v>12</v>
      </c>
      <c r="L150" s="1">
        <v>15</v>
      </c>
      <c r="M150" s="1" t="s">
        <v>189</v>
      </c>
      <c r="N150" s="1">
        <v>1</v>
      </c>
      <c r="O150" s="1" t="s">
        <v>55</v>
      </c>
      <c r="Q150" s="11" t="s">
        <v>3385</v>
      </c>
      <c r="S150" s="1">
        <v>1</v>
      </c>
      <c r="T150" s="1" t="s">
        <v>171</v>
      </c>
      <c r="V150" s="1" t="s">
        <v>113</v>
      </c>
      <c r="X150" s="1" t="s">
        <v>59</v>
      </c>
      <c r="Z150" s="1">
        <v>1</v>
      </c>
      <c r="AA150" s="1" t="s">
        <v>60</v>
      </c>
      <c r="AB150" s="1" t="s">
        <v>61</v>
      </c>
      <c r="AG150" s="1" t="s">
        <v>33</v>
      </c>
      <c r="AH150" s="1" t="s">
        <v>34</v>
      </c>
      <c r="AI150" s="1" t="s">
        <v>35</v>
      </c>
      <c r="AJ150" s="1" t="s">
        <v>36</v>
      </c>
      <c r="AM150" s="1" t="s">
        <v>62</v>
      </c>
      <c r="AO150" s="14">
        <v>15</v>
      </c>
      <c r="AP150">
        <v>6</v>
      </c>
      <c r="AQ150" s="1">
        <v>90</v>
      </c>
      <c r="AR150" s="1" t="s">
        <v>789</v>
      </c>
      <c r="AS150" s="1" t="s">
        <v>77</v>
      </c>
      <c r="AU150" s="1">
        <v>10</v>
      </c>
      <c r="AV150" s="1" t="s">
        <v>790</v>
      </c>
      <c r="AW150" s="1" t="s">
        <v>791</v>
      </c>
    </row>
    <row r="151" spans="1:50" ht="12.75" x14ac:dyDescent="0.2">
      <c r="A151" s="1">
        <v>149</v>
      </c>
      <c r="B151" s="15" t="s">
        <v>2</v>
      </c>
      <c r="C151" s="24" t="s">
        <v>3</v>
      </c>
      <c r="F151" s="15" t="s">
        <v>6</v>
      </c>
      <c r="H151" s="7">
        <v>35</v>
      </c>
      <c r="I151" s="1">
        <v>7</v>
      </c>
      <c r="J151" s="1">
        <v>55</v>
      </c>
      <c r="K151" s="1">
        <v>9</v>
      </c>
      <c r="L151" s="1">
        <v>2</v>
      </c>
      <c r="M151" s="1" t="s">
        <v>91</v>
      </c>
      <c r="N151" s="1">
        <v>0</v>
      </c>
      <c r="O151" s="1" t="s">
        <v>100</v>
      </c>
      <c r="Q151" s="11" t="s">
        <v>3385</v>
      </c>
      <c r="S151" s="1">
        <v>1</v>
      </c>
      <c r="T151" s="1" t="s">
        <v>156</v>
      </c>
      <c r="V151" s="1" t="s">
        <v>83</v>
      </c>
      <c r="X151" s="1" t="s">
        <v>108</v>
      </c>
      <c r="Z151" s="1">
        <v>6</v>
      </c>
      <c r="AA151" s="1" t="s">
        <v>792</v>
      </c>
      <c r="AB151" s="1" t="s">
        <v>362</v>
      </c>
      <c r="AF151" s="1" t="s">
        <v>32</v>
      </c>
      <c r="AG151" s="1" t="s">
        <v>33</v>
      </c>
      <c r="AH151" s="1" t="s">
        <v>34</v>
      </c>
      <c r="AM151" s="1" t="s">
        <v>75</v>
      </c>
      <c r="AO151" s="14">
        <v>4</v>
      </c>
      <c r="AP151">
        <v>4</v>
      </c>
      <c r="AQ151" s="1">
        <v>6</v>
      </c>
      <c r="AR151" s="1" t="s">
        <v>793</v>
      </c>
      <c r="AT151" s="1" t="s">
        <v>794</v>
      </c>
      <c r="AU151" s="1">
        <v>10</v>
      </c>
      <c r="AV151" s="1" t="s">
        <v>795</v>
      </c>
      <c r="AW151" s="1" t="s">
        <v>796</v>
      </c>
      <c r="AX151" s="1" t="s">
        <v>797</v>
      </c>
    </row>
    <row r="152" spans="1:50" ht="12.75" x14ac:dyDescent="0.2">
      <c r="A152" s="1">
        <v>150</v>
      </c>
      <c r="C152" s="24" t="s">
        <v>3</v>
      </c>
      <c r="H152" s="7">
        <v>26</v>
      </c>
      <c r="I152" s="1">
        <v>7</v>
      </c>
      <c r="J152" s="1">
        <v>25</v>
      </c>
      <c r="K152" s="1">
        <v>9</v>
      </c>
      <c r="L152" s="1">
        <v>5</v>
      </c>
      <c r="M152" s="1" t="s">
        <v>80</v>
      </c>
      <c r="N152" s="1">
        <v>0</v>
      </c>
      <c r="O152" s="1" t="s">
        <v>55</v>
      </c>
      <c r="Q152" s="11" t="s">
        <v>3385</v>
      </c>
      <c r="S152" s="1">
        <v>1</v>
      </c>
      <c r="T152" s="1" t="s">
        <v>31</v>
      </c>
      <c r="V152" s="1" t="s">
        <v>113</v>
      </c>
      <c r="Y152" s="1" t="s">
        <v>798</v>
      </c>
      <c r="Z152" s="1">
        <v>2</v>
      </c>
      <c r="AA152" s="1" t="s">
        <v>768</v>
      </c>
      <c r="AB152" s="1" t="s">
        <v>86</v>
      </c>
      <c r="AE152" s="1" t="s">
        <v>31</v>
      </c>
      <c r="AM152" s="1" t="s">
        <v>75</v>
      </c>
      <c r="AO152" s="14">
        <v>2</v>
      </c>
      <c r="AP152">
        <v>1</v>
      </c>
      <c r="AQ152" s="1">
        <v>10</v>
      </c>
      <c r="AR152" s="1" t="s">
        <v>768</v>
      </c>
      <c r="AS152" s="1" t="s">
        <v>192</v>
      </c>
      <c r="AU152" s="1">
        <v>8</v>
      </c>
      <c r="AV152" s="1" t="s">
        <v>768</v>
      </c>
      <c r="AW152" s="1" t="s">
        <v>799</v>
      </c>
      <c r="AX152" s="1" t="s">
        <v>768</v>
      </c>
    </row>
    <row r="153" spans="1:50" ht="12.75" x14ac:dyDescent="0.2">
      <c r="A153" s="1">
        <v>151</v>
      </c>
      <c r="B153" s="15" t="s">
        <v>2</v>
      </c>
      <c r="C153" s="24" t="s">
        <v>3</v>
      </c>
      <c r="E153" s="15" t="s">
        <v>5</v>
      </c>
      <c r="H153" s="7">
        <v>33</v>
      </c>
      <c r="I153" s="1">
        <v>6</v>
      </c>
      <c r="J153" s="1">
        <v>0</v>
      </c>
      <c r="K153" s="1">
        <v>10</v>
      </c>
      <c r="L153" s="1">
        <v>6</v>
      </c>
      <c r="M153" s="1" t="s">
        <v>135</v>
      </c>
      <c r="N153" s="1">
        <v>0</v>
      </c>
      <c r="O153" s="1" t="s">
        <v>70</v>
      </c>
      <c r="Q153" s="11" t="s">
        <v>3388</v>
      </c>
      <c r="S153" s="1">
        <v>1</v>
      </c>
      <c r="T153" s="1" t="s">
        <v>411</v>
      </c>
      <c r="V153" s="1" t="s">
        <v>58</v>
      </c>
      <c r="X153" s="1" t="s">
        <v>94</v>
      </c>
      <c r="Z153" s="1">
        <v>10</v>
      </c>
      <c r="AA153" s="1" t="s">
        <v>800</v>
      </c>
      <c r="AB153" s="1" t="s">
        <v>61</v>
      </c>
      <c r="AF153" s="1" t="s">
        <v>32</v>
      </c>
      <c r="AL153" s="1" t="s">
        <v>801</v>
      </c>
      <c r="AM153" s="1" t="s">
        <v>75</v>
      </c>
      <c r="AO153" s="14">
        <v>6</v>
      </c>
      <c r="AP153">
        <v>6</v>
      </c>
      <c r="AQ153" s="1">
        <v>16</v>
      </c>
      <c r="AR153" s="1" t="s">
        <v>802</v>
      </c>
      <c r="AS153" s="1" t="s">
        <v>77</v>
      </c>
      <c r="AU153" s="1">
        <v>10</v>
      </c>
      <c r="AV153" s="1" t="s">
        <v>803</v>
      </c>
      <c r="AW153" s="1" t="s">
        <v>804</v>
      </c>
      <c r="AX153" s="1" t="s">
        <v>805</v>
      </c>
    </row>
    <row r="154" spans="1:50" ht="12.75" x14ac:dyDescent="0.2">
      <c r="A154" s="1">
        <v>152</v>
      </c>
      <c r="C154" s="24" t="s">
        <v>3</v>
      </c>
      <c r="H154" s="7">
        <v>38</v>
      </c>
      <c r="I154" s="1">
        <v>7</v>
      </c>
      <c r="J154" s="1">
        <v>60</v>
      </c>
      <c r="K154" s="1">
        <v>10</v>
      </c>
      <c r="L154" s="1">
        <v>12</v>
      </c>
      <c r="M154" s="1" t="s">
        <v>189</v>
      </c>
      <c r="N154" s="1">
        <v>1</v>
      </c>
      <c r="O154" s="1" t="s">
        <v>70</v>
      </c>
      <c r="Q154" s="11" t="s">
        <v>3384</v>
      </c>
      <c r="S154" s="1">
        <v>1</v>
      </c>
      <c r="T154" s="1" t="s">
        <v>148</v>
      </c>
      <c r="V154" s="1" t="s">
        <v>58</v>
      </c>
      <c r="X154" s="1" t="s">
        <v>108</v>
      </c>
      <c r="Z154" s="1">
        <v>10</v>
      </c>
      <c r="AA154" s="1" t="s">
        <v>806</v>
      </c>
      <c r="AB154" s="1" t="s">
        <v>74</v>
      </c>
      <c r="AH154" s="1" t="s">
        <v>34</v>
      </c>
      <c r="AM154" s="1" t="s">
        <v>87</v>
      </c>
      <c r="AO154" s="14">
        <v>10</v>
      </c>
      <c r="AP154">
        <v>3</v>
      </c>
      <c r="AQ154" s="1">
        <v>4</v>
      </c>
      <c r="AR154" s="1" t="s">
        <v>807</v>
      </c>
      <c r="AS154" s="1" t="s">
        <v>66</v>
      </c>
      <c r="AU154" s="1">
        <v>7</v>
      </c>
      <c r="AV154" s="1" t="s">
        <v>808</v>
      </c>
      <c r="AW154" s="1" t="s">
        <v>809</v>
      </c>
      <c r="AX154" s="1" t="s">
        <v>810</v>
      </c>
    </row>
    <row r="155" spans="1:50" ht="12.75" x14ac:dyDescent="0.2">
      <c r="A155" s="1">
        <v>153</v>
      </c>
      <c r="B155" s="15" t="s">
        <v>2</v>
      </c>
      <c r="D155" s="15" t="s">
        <v>4</v>
      </c>
      <c r="F155" s="15" t="s">
        <v>6</v>
      </c>
      <c r="H155" s="7">
        <v>53</v>
      </c>
      <c r="I155" s="1">
        <v>7</v>
      </c>
      <c r="J155" s="1">
        <v>0</v>
      </c>
      <c r="K155" s="1">
        <v>9</v>
      </c>
      <c r="L155" s="1">
        <v>30</v>
      </c>
      <c r="M155" s="1" t="s">
        <v>99</v>
      </c>
      <c r="N155" s="1">
        <v>1</v>
      </c>
      <c r="O155" s="1" t="s">
        <v>55</v>
      </c>
      <c r="R155" s="1" t="s">
        <v>811</v>
      </c>
      <c r="S155" s="1">
        <v>1</v>
      </c>
      <c r="T155" s="1" t="s">
        <v>411</v>
      </c>
      <c r="V155" s="1" t="s">
        <v>83</v>
      </c>
      <c r="X155" s="1" t="s">
        <v>59</v>
      </c>
      <c r="Z155" s="1">
        <v>28</v>
      </c>
      <c r="AA155" s="1" t="s">
        <v>812</v>
      </c>
      <c r="AB155" s="1" t="s">
        <v>86</v>
      </c>
      <c r="AG155" s="1" t="s">
        <v>33</v>
      </c>
      <c r="AM155" s="1" t="s">
        <v>75</v>
      </c>
      <c r="AO155" s="14">
        <v>10</v>
      </c>
      <c r="AP155">
        <v>4</v>
      </c>
      <c r="AQ155" s="1">
        <v>6</v>
      </c>
      <c r="AR155" s="1" t="s">
        <v>813</v>
      </c>
      <c r="AT155" s="1" t="s">
        <v>814</v>
      </c>
      <c r="AU155" s="1">
        <v>10</v>
      </c>
      <c r="AV155" s="1" t="s">
        <v>3393</v>
      </c>
      <c r="AW155" s="1" t="s">
        <v>3394</v>
      </c>
      <c r="AX155" s="1" t="s">
        <v>817</v>
      </c>
    </row>
    <row r="156" spans="1:50" ht="12.75" x14ac:dyDescent="0.2">
      <c r="A156" s="1">
        <v>154</v>
      </c>
      <c r="C156" s="24" t="s">
        <v>3</v>
      </c>
      <c r="D156" s="15" t="s">
        <v>4</v>
      </c>
      <c r="E156" s="15" t="s">
        <v>5</v>
      </c>
      <c r="H156" s="7">
        <v>31</v>
      </c>
      <c r="I156" s="1">
        <v>8</v>
      </c>
      <c r="J156" s="1">
        <v>60</v>
      </c>
      <c r="K156" s="1">
        <v>8</v>
      </c>
      <c r="L156" s="1">
        <v>2</v>
      </c>
      <c r="M156" s="1" t="s">
        <v>80</v>
      </c>
      <c r="N156" s="1">
        <v>0</v>
      </c>
      <c r="O156" s="1" t="s">
        <v>100</v>
      </c>
      <c r="Q156" s="11" t="s">
        <v>3385</v>
      </c>
      <c r="S156" s="1">
        <v>1</v>
      </c>
      <c r="T156" s="1" t="s">
        <v>406</v>
      </c>
      <c r="V156" s="1" t="s">
        <v>113</v>
      </c>
      <c r="X156" s="1" t="s">
        <v>59</v>
      </c>
      <c r="Z156" s="1">
        <v>3</v>
      </c>
      <c r="AA156" s="1" t="s">
        <v>818</v>
      </c>
      <c r="AB156" s="1" t="s">
        <v>86</v>
      </c>
      <c r="AE156" s="1" t="s">
        <v>31</v>
      </c>
      <c r="AH156" s="1" t="s">
        <v>34</v>
      </c>
      <c r="AM156" s="1" t="s">
        <v>75</v>
      </c>
      <c r="AO156" s="14">
        <v>6</v>
      </c>
      <c r="AP156">
        <v>6</v>
      </c>
      <c r="AQ156" s="1">
        <v>50</v>
      </c>
      <c r="AR156" s="1" t="s">
        <v>819</v>
      </c>
      <c r="AS156" s="1" t="s">
        <v>77</v>
      </c>
      <c r="AU156" s="1">
        <v>10</v>
      </c>
      <c r="AV156" s="1" t="s">
        <v>820</v>
      </c>
      <c r="AW156" s="1" t="s">
        <v>821</v>
      </c>
      <c r="AX156" s="1" t="s">
        <v>118</v>
      </c>
    </row>
    <row r="157" spans="1:50" ht="12.75" x14ac:dyDescent="0.2">
      <c r="A157" s="1">
        <v>155</v>
      </c>
      <c r="C157" s="24" t="s">
        <v>3</v>
      </c>
      <c r="E157" s="15" t="s">
        <v>5</v>
      </c>
      <c r="H157" s="7"/>
      <c r="I157" s="1">
        <v>7</v>
      </c>
      <c r="J157" s="1">
        <v>60</v>
      </c>
      <c r="K157" s="1">
        <v>10</v>
      </c>
      <c r="L157" s="1">
        <v>1</v>
      </c>
      <c r="M157" s="1" t="s">
        <v>335</v>
      </c>
      <c r="N157" s="1">
        <v>1</v>
      </c>
      <c r="O157" s="1" t="s">
        <v>81</v>
      </c>
      <c r="Q157" s="11" t="s">
        <v>3386</v>
      </c>
      <c r="S157" s="1">
        <v>1</v>
      </c>
      <c r="T157" s="1" t="s">
        <v>156</v>
      </c>
      <c r="V157" s="1" t="s">
        <v>349</v>
      </c>
      <c r="X157" s="1" t="s">
        <v>114</v>
      </c>
      <c r="Z157" s="1">
        <v>0</v>
      </c>
      <c r="AA157" s="1" t="s">
        <v>822</v>
      </c>
      <c r="AB157" s="1" t="s">
        <v>86</v>
      </c>
      <c r="AE157" s="1" t="s">
        <v>31</v>
      </c>
      <c r="AM157" s="1" t="s">
        <v>75</v>
      </c>
      <c r="AO157" s="14">
        <v>4</v>
      </c>
      <c r="AP157">
        <v>4</v>
      </c>
      <c r="AQ157" s="1">
        <v>25</v>
      </c>
      <c r="AR157" s="1" t="s">
        <v>823</v>
      </c>
      <c r="AS157" s="1" t="s">
        <v>66</v>
      </c>
      <c r="AU157" s="1">
        <v>9</v>
      </c>
      <c r="AV157" s="1" t="s">
        <v>824</v>
      </c>
      <c r="AW157" s="1" t="s">
        <v>825</v>
      </c>
    </row>
    <row r="158" spans="1:50" ht="12.75" x14ac:dyDescent="0.2">
      <c r="A158" s="1">
        <v>156</v>
      </c>
      <c r="B158" s="15" t="s">
        <v>2</v>
      </c>
      <c r="H158" s="7">
        <v>36</v>
      </c>
      <c r="I158" s="1">
        <v>7</v>
      </c>
      <c r="J158" s="1">
        <v>45</v>
      </c>
      <c r="K158" s="1">
        <v>12</v>
      </c>
      <c r="L158" s="1">
        <v>40</v>
      </c>
      <c r="M158" s="1" t="s">
        <v>335</v>
      </c>
      <c r="N158" s="1">
        <v>1</v>
      </c>
      <c r="O158" s="1" t="s">
        <v>124</v>
      </c>
      <c r="Q158" s="11" t="s">
        <v>3386</v>
      </c>
      <c r="S158" s="1">
        <v>1</v>
      </c>
      <c r="T158" s="1" t="s">
        <v>148</v>
      </c>
      <c r="V158" s="1" t="s">
        <v>83</v>
      </c>
      <c r="X158" s="1" t="s">
        <v>231</v>
      </c>
      <c r="Z158" s="1">
        <v>1</v>
      </c>
      <c r="AA158" s="1" t="s">
        <v>826</v>
      </c>
      <c r="AB158" s="1" t="s">
        <v>74</v>
      </c>
      <c r="AH158" s="1" t="s">
        <v>34</v>
      </c>
      <c r="AM158" s="1" t="s">
        <v>75</v>
      </c>
      <c r="AO158" s="14">
        <v>10</v>
      </c>
      <c r="AP158">
        <v>10</v>
      </c>
      <c r="AQ158" s="1">
        <v>120</v>
      </c>
      <c r="AR158" s="1" t="s">
        <v>230</v>
      </c>
      <c r="AS158" s="1" t="s">
        <v>77</v>
      </c>
      <c r="AU158" s="1">
        <v>10</v>
      </c>
      <c r="AV158" s="1" t="s">
        <v>230</v>
      </c>
    </row>
    <row r="159" spans="1:50" ht="12.75" x14ac:dyDescent="0.2">
      <c r="A159" s="1">
        <v>157</v>
      </c>
      <c r="F159" s="15" t="s">
        <v>6</v>
      </c>
      <c r="H159" s="7">
        <v>19</v>
      </c>
      <c r="I159" s="1">
        <v>9</v>
      </c>
      <c r="J159" s="1">
        <v>120</v>
      </c>
      <c r="K159" s="1">
        <v>10</v>
      </c>
      <c r="L159" s="1">
        <v>10</v>
      </c>
      <c r="M159" s="1" t="s">
        <v>54</v>
      </c>
      <c r="N159" s="1">
        <v>0</v>
      </c>
      <c r="O159" s="1" t="s">
        <v>70</v>
      </c>
      <c r="Q159" s="11" t="s">
        <v>3388</v>
      </c>
      <c r="S159" s="1">
        <v>0</v>
      </c>
      <c r="AB159" s="1" t="s">
        <v>61</v>
      </c>
      <c r="AF159" s="1" t="s">
        <v>32</v>
      </c>
      <c r="AM159" s="1" t="s">
        <v>62</v>
      </c>
      <c r="AO159" s="14">
        <v>15</v>
      </c>
      <c r="AP159">
        <v>6</v>
      </c>
      <c r="AQ159" s="1">
        <v>10</v>
      </c>
      <c r="AR159" s="1" t="s">
        <v>827</v>
      </c>
      <c r="AT159" s="1" t="s">
        <v>828</v>
      </c>
      <c r="AU159" s="1">
        <v>10</v>
      </c>
      <c r="AV159" s="1" t="s">
        <v>829</v>
      </c>
      <c r="AW159" s="1" t="s">
        <v>830</v>
      </c>
    </row>
    <row r="160" spans="1:50" ht="12.75" x14ac:dyDescent="0.2">
      <c r="A160" s="1">
        <v>158</v>
      </c>
      <c r="B160" s="15" t="s">
        <v>2</v>
      </c>
      <c r="H160" s="7">
        <v>31</v>
      </c>
      <c r="I160" s="1">
        <v>8</v>
      </c>
      <c r="J160" s="1">
        <v>15</v>
      </c>
      <c r="K160" s="1">
        <v>14</v>
      </c>
      <c r="L160" s="1">
        <v>12</v>
      </c>
      <c r="M160" s="1" t="s">
        <v>69</v>
      </c>
      <c r="N160" s="1">
        <v>0</v>
      </c>
      <c r="O160" s="1" t="s">
        <v>100</v>
      </c>
      <c r="R160" s="1" t="s">
        <v>831</v>
      </c>
      <c r="S160" s="1">
        <v>1</v>
      </c>
      <c r="T160" s="1" t="s">
        <v>213</v>
      </c>
      <c r="V160" s="1" t="s">
        <v>83</v>
      </c>
      <c r="X160" s="1" t="s">
        <v>94</v>
      </c>
      <c r="Z160" s="1">
        <v>8</v>
      </c>
      <c r="AA160" s="1" t="s">
        <v>199</v>
      </c>
      <c r="AB160" s="1" t="s">
        <v>74</v>
      </c>
      <c r="AG160" s="1" t="s">
        <v>33</v>
      </c>
      <c r="AM160" s="1" t="s">
        <v>62</v>
      </c>
      <c r="AO160" s="14">
        <v>6</v>
      </c>
      <c r="AP160">
        <v>6</v>
      </c>
      <c r="AQ160" s="1">
        <v>40</v>
      </c>
      <c r="AR160" s="1" t="s">
        <v>832</v>
      </c>
      <c r="AS160" s="1" t="s">
        <v>376</v>
      </c>
      <c r="AU160" s="1">
        <v>7</v>
      </c>
      <c r="AV160" s="1" t="s">
        <v>833</v>
      </c>
      <c r="AW160" s="1" t="s">
        <v>156</v>
      </c>
      <c r="AX160" s="1" t="s">
        <v>834</v>
      </c>
    </row>
    <row r="161" spans="1:50" ht="12.75" x14ac:dyDescent="0.2">
      <c r="A161" s="1">
        <v>159</v>
      </c>
      <c r="F161" s="15" t="s">
        <v>6</v>
      </c>
      <c r="H161" s="7">
        <v>48</v>
      </c>
      <c r="I161" s="1">
        <v>5</v>
      </c>
      <c r="J161" s="1">
        <v>120</v>
      </c>
      <c r="K161" s="1">
        <v>8</v>
      </c>
      <c r="L161" s="1">
        <v>3</v>
      </c>
      <c r="M161" s="1" t="s">
        <v>303</v>
      </c>
      <c r="N161" s="1">
        <v>0</v>
      </c>
      <c r="O161" s="1" t="s">
        <v>100</v>
      </c>
      <c r="Q161" s="11" t="s">
        <v>3386</v>
      </c>
      <c r="S161" s="1">
        <v>1</v>
      </c>
      <c r="T161" s="1" t="s">
        <v>213</v>
      </c>
      <c r="V161" s="1" t="s">
        <v>83</v>
      </c>
      <c r="X161" s="1" t="s">
        <v>418</v>
      </c>
      <c r="Z161" s="1">
        <v>20</v>
      </c>
      <c r="AA161" s="1" t="s">
        <v>835</v>
      </c>
      <c r="AB161" s="1" t="s">
        <v>61</v>
      </c>
      <c r="AE161" s="1" t="s">
        <v>31</v>
      </c>
      <c r="AM161" s="1" t="s">
        <v>87</v>
      </c>
      <c r="AO161" s="14">
        <v>5</v>
      </c>
      <c r="AP161">
        <v>2</v>
      </c>
      <c r="AQ161" s="1">
        <v>12</v>
      </c>
      <c r="AR161" s="1" t="s">
        <v>836</v>
      </c>
      <c r="AS161" s="1" t="s">
        <v>66</v>
      </c>
      <c r="AU161" s="1">
        <v>10</v>
      </c>
      <c r="AV161" s="1" t="s">
        <v>837</v>
      </c>
      <c r="AW161" s="1" t="s">
        <v>838</v>
      </c>
      <c r="AX161" s="1" t="s">
        <v>839</v>
      </c>
    </row>
    <row r="162" spans="1:50" ht="12.75" x14ac:dyDescent="0.2">
      <c r="A162" s="1">
        <v>160</v>
      </c>
      <c r="F162" s="15" t="s">
        <v>6</v>
      </c>
      <c r="H162" s="7">
        <v>24</v>
      </c>
      <c r="I162" s="1">
        <v>7</v>
      </c>
      <c r="J162" s="1">
        <v>160</v>
      </c>
      <c r="K162" s="1">
        <v>8</v>
      </c>
      <c r="L162" s="1">
        <v>5</v>
      </c>
      <c r="M162" s="1" t="s">
        <v>69</v>
      </c>
      <c r="N162" s="1">
        <v>0</v>
      </c>
      <c r="O162" s="1" t="s">
        <v>70</v>
      </c>
      <c r="Q162" s="11" t="s">
        <v>3386</v>
      </c>
      <c r="S162" s="1">
        <v>0</v>
      </c>
      <c r="AB162" s="1" t="s">
        <v>61</v>
      </c>
      <c r="AG162" s="1" t="s">
        <v>33</v>
      </c>
      <c r="AH162" s="1" t="s">
        <v>34</v>
      </c>
      <c r="AJ162" s="1" t="s">
        <v>36</v>
      </c>
      <c r="AM162" s="1" t="s">
        <v>87</v>
      </c>
      <c r="AO162" s="14">
        <v>6</v>
      </c>
      <c r="AP162">
        <v>4</v>
      </c>
      <c r="AQ162" s="1">
        <v>10</v>
      </c>
      <c r="AR162" s="1" t="s">
        <v>840</v>
      </c>
      <c r="AS162" s="1" t="s">
        <v>77</v>
      </c>
      <c r="AU162" s="1">
        <v>10</v>
      </c>
      <c r="AV162" s="1" t="s">
        <v>841</v>
      </c>
      <c r="AW162" s="1" t="s">
        <v>842</v>
      </c>
      <c r="AX162" s="1" t="s">
        <v>843</v>
      </c>
    </row>
    <row r="163" spans="1:50" ht="12.75" x14ac:dyDescent="0.2">
      <c r="A163" s="1">
        <v>161</v>
      </c>
      <c r="D163" s="15" t="s">
        <v>4</v>
      </c>
      <c r="E163" s="15" t="s">
        <v>5</v>
      </c>
      <c r="F163" s="15" t="s">
        <v>6</v>
      </c>
      <c r="H163" s="7">
        <v>22</v>
      </c>
      <c r="I163" s="1">
        <v>7</v>
      </c>
      <c r="J163" s="1">
        <v>5</v>
      </c>
      <c r="K163" s="1">
        <v>12</v>
      </c>
      <c r="L163" s="1">
        <v>8</v>
      </c>
      <c r="M163" s="1" t="s">
        <v>99</v>
      </c>
      <c r="N163" s="1">
        <v>1</v>
      </c>
      <c r="O163" s="1" t="s">
        <v>100</v>
      </c>
      <c r="Q163" s="11" t="s">
        <v>3385</v>
      </c>
      <c r="S163" s="1">
        <v>0</v>
      </c>
      <c r="AB163" s="1" t="s">
        <v>61</v>
      </c>
      <c r="AH163" s="1" t="s">
        <v>34</v>
      </c>
      <c r="AM163" s="1" t="s">
        <v>87</v>
      </c>
      <c r="AO163" s="14">
        <v>6</v>
      </c>
      <c r="AP163">
        <v>40</v>
      </c>
      <c r="AQ163" s="1">
        <v>150</v>
      </c>
      <c r="AR163" s="1" t="s">
        <v>844</v>
      </c>
      <c r="AS163" s="1" t="s">
        <v>77</v>
      </c>
      <c r="AU163" s="1">
        <v>10</v>
      </c>
      <c r="AV163" s="1" t="s">
        <v>845</v>
      </c>
      <c r="AW163" s="1" t="s">
        <v>846</v>
      </c>
      <c r="AX163" s="1" t="s">
        <v>847</v>
      </c>
    </row>
    <row r="164" spans="1:50" ht="12.75" x14ac:dyDescent="0.2">
      <c r="A164" s="1">
        <v>162</v>
      </c>
      <c r="B164" s="15" t="s">
        <v>2</v>
      </c>
      <c r="H164" s="7">
        <v>24</v>
      </c>
      <c r="I164" s="1">
        <v>8</v>
      </c>
      <c r="J164" s="1">
        <v>120</v>
      </c>
      <c r="K164" s="1">
        <v>9</v>
      </c>
      <c r="L164" s="1">
        <v>5</v>
      </c>
      <c r="M164" s="1" t="s">
        <v>303</v>
      </c>
      <c r="N164" s="1">
        <v>0</v>
      </c>
      <c r="O164" s="1" t="s">
        <v>388</v>
      </c>
      <c r="Q164" s="11" t="s">
        <v>3386</v>
      </c>
      <c r="S164" s="1">
        <v>0</v>
      </c>
      <c r="AB164" s="1" t="s">
        <v>362</v>
      </c>
      <c r="AE164" s="1" t="s">
        <v>31</v>
      </c>
      <c r="AM164" s="1" t="s">
        <v>75</v>
      </c>
      <c r="AO164" s="14">
        <v>4</v>
      </c>
      <c r="AP164">
        <v>28</v>
      </c>
      <c r="AQ164" s="1">
        <v>70</v>
      </c>
      <c r="AR164" s="1" t="s">
        <v>848</v>
      </c>
      <c r="AS164" s="1" t="s">
        <v>77</v>
      </c>
      <c r="AU164" s="1">
        <v>10</v>
      </c>
      <c r="AV164" s="1" t="s">
        <v>849</v>
      </c>
      <c r="AW164" s="1" t="s">
        <v>850</v>
      </c>
      <c r="AX164" s="1" t="s">
        <v>851</v>
      </c>
    </row>
    <row r="165" spans="1:50" ht="12.75" x14ac:dyDescent="0.2">
      <c r="A165" s="1">
        <v>163</v>
      </c>
      <c r="B165" s="15" t="s">
        <v>2</v>
      </c>
      <c r="F165" s="15" t="s">
        <v>6</v>
      </c>
      <c r="H165" s="7">
        <v>23</v>
      </c>
      <c r="I165" s="1">
        <v>8</v>
      </c>
      <c r="J165" s="1">
        <v>0</v>
      </c>
      <c r="K165" s="1">
        <v>9</v>
      </c>
      <c r="L165" s="1">
        <v>0</v>
      </c>
      <c r="M165" s="1" t="s">
        <v>135</v>
      </c>
      <c r="N165" s="1">
        <v>1</v>
      </c>
      <c r="O165" s="1" t="s">
        <v>100</v>
      </c>
      <c r="Q165" s="11" t="s">
        <v>3385</v>
      </c>
      <c r="S165" s="1">
        <v>0</v>
      </c>
      <c r="AB165" s="1" t="s">
        <v>362</v>
      </c>
      <c r="AE165" s="1" t="s">
        <v>31</v>
      </c>
      <c r="AM165" s="1" t="s">
        <v>75</v>
      </c>
      <c r="AO165" s="14">
        <v>40</v>
      </c>
      <c r="AP165">
        <v>10</v>
      </c>
      <c r="AQ165" s="1">
        <v>30</v>
      </c>
      <c r="AR165" s="1" t="s">
        <v>852</v>
      </c>
      <c r="AS165" s="1" t="s">
        <v>77</v>
      </c>
      <c r="AU165" s="1">
        <v>10</v>
      </c>
      <c r="AV165" s="1" t="s">
        <v>853</v>
      </c>
      <c r="AW165" s="1" t="s">
        <v>854</v>
      </c>
      <c r="AX165" s="1" t="s">
        <v>855</v>
      </c>
    </row>
    <row r="166" spans="1:50" ht="12.75" x14ac:dyDescent="0.2">
      <c r="A166" s="1">
        <v>164</v>
      </c>
      <c r="C166" s="24" t="s">
        <v>3</v>
      </c>
      <c r="H166" s="7">
        <v>30</v>
      </c>
      <c r="I166" s="1">
        <v>7</v>
      </c>
      <c r="J166" s="1">
        <v>0</v>
      </c>
      <c r="K166" s="1">
        <v>12</v>
      </c>
      <c r="L166" s="1">
        <v>5</v>
      </c>
      <c r="M166" s="1" t="s">
        <v>54</v>
      </c>
      <c r="N166" s="1">
        <v>0</v>
      </c>
      <c r="O166" s="1" t="s">
        <v>55</v>
      </c>
      <c r="Q166" s="11" t="s">
        <v>3385</v>
      </c>
      <c r="S166" s="1">
        <v>1</v>
      </c>
      <c r="T166" s="1" t="s">
        <v>411</v>
      </c>
      <c r="W166" s="1" t="s">
        <v>856</v>
      </c>
      <c r="Y166" s="1" t="s">
        <v>857</v>
      </c>
      <c r="Z166" s="1">
        <v>3</v>
      </c>
      <c r="AA166" s="1" t="s">
        <v>858</v>
      </c>
      <c r="AB166" s="1" t="s">
        <v>86</v>
      </c>
      <c r="AF166" s="1" t="s">
        <v>32</v>
      </c>
      <c r="AM166" s="1" t="s">
        <v>75</v>
      </c>
      <c r="AO166" s="14">
        <v>5</v>
      </c>
      <c r="AP166">
        <v>2</v>
      </c>
      <c r="AQ166" s="1">
        <v>12</v>
      </c>
      <c r="AR166" s="1" t="s">
        <v>859</v>
      </c>
      <c r="AS166" s="1" t="s">
        <v>77</v>
      </c>
      <c r="AU166" s="1">
        <v>10</v>
      </c>
      <c r="AV166" s="1" t="s">
        <v>860</v>
      </c>
      <c r="AW166" s="1" t="s">
        <v>861</v>
      </c>
      <c r="AX166" s="1" t="s">
        <v>862</v>
      </c>
    </row>
    <row r="167" spans="1:50" ht="12.75" x14ac:dyDescent="0.2">
      <c r="A167" s="1">
        <v>165</v>
      </c>
      <c r="C167" s="24" t="s">
        <v>3</v>
      </c>
      <c r="H167" s="7">
        <v>45</v>
      </c>
      <c r="I167" s="1">
        <v>8</v>
      </c>
      <c r="J167" s="1">
        <v>180</v>
      </c>
      <c r="K167" s="1">
        <v>14</v>
      </c>
      <c r="L167" s="1">
        <v>15</v>
      </c>
      <c r="M167" s="1" t="s">
        <v>189</v>
      </c>
      <c r="N167" s="1">
        <v>1</v>
      </c>
      <c r="O167" s="1" t="s">
        <v>100</v>
      </c>
      <c r="Q167" s="11" t="s">
        <v>3386</v>
      </c>
      <c r="S167" s="1">
        <v>1</v>
      </c>
      <c r="T167" s="1" t="s">
        <v>213</v>
      </c>
      <c r="V167" s="1" t="s">
        <v>58</v>
      </c>
      <c r="X167" s="1" t="s">
        <v>94</v>
      </c>
      <c r="Z167" s="1">
        <v>22</v>
      </c>
      <c r="AA167" s="1" t="s">
        <v>77</v>
      </c>
      <c r="AB167" s="1" t="s">
        <v>86</v>
      </c>
      <c r="AE167" s="1" t="s">
        <v>31</v>
      </c>
      <c r="AM167" s="1" t="s">
        <v>75</v>
      </c>
      <c r="AO167" s="14">
        <v>4</v>
      </c>
      <c r="AP167">
        <v>3</v>
      </c>
      <c r="AQ167" s="1">
        <v>8</v>
      </c>
      <c r="AR167" s="1" t="s">
        <v>863</v>
      </c>
      <c r="AS167" s="1" t="s">
        <v>77</v>
      </c>
      <c r="AU167" s="1">
        <v>10</v>
      </c>
      <c r="AV167" s="1" t="s">
        <v>864</v>
      </c>
      <c r="AW167" s="1" t="s">
        <v>865</v>
      </c>
    </row>
    <row r="168" spans="1:50" ht="12.75" x14ac:dyDescent="0.2">
      <c r="A168" s="1">
        <v>166</v>
      </c>
      <c r="B168" s="15" t="s">
        <v>2</v>
      </c>
      <c r="C168" s="24" t="s">
        <v>3</v>
      </c>
      <c r="E168" s="15" t="s">
        <v>5</v>
      </c>
      <c r="F168" s="15" t="s">
        <v>6</v>
      </c>
      <c r="H168" s="7">
        <v>29</v>
      </c>
      <c r="I168" s="1">
        <v>7</v>
      </c>
      <c r="J168" s="1">
        <v>55</v>
      </c>
      <c r="K168" s="1">
        <v>12</v>
      </c>
      <c r="L168" s="1">
        <v>6</v>
      </c>
      <c r="M168" s="1" t="s">
        <v>80</v>
      </c>
      <c r="N168" s="1">
        <v>0</v>
      </c>
      <c r="O168" s="1" t="s">
        <v>70</v>
      </c>
      <c r="Q168" s="11" t="s">
        <v>3385</v>
      </c>
      <c r="S168" s="1">
        <v>1</v>
      </c>
      <c r="T168" s="1" t="s">
        <v>148</v>
      </c>
      <c r="V168" s="1" t="s">
        <v>83</v>
      </c>
      <c r="X168" s="1" t="s">
        <v>94</v>
      </c>
      <c r="Z168" s="1">
        <v>7</v>
      </c>
      <c r="AA168" s="1" t="s">
        <v>866</v>
      </c>
      <c r="AB168" s="1" t="s">
        <v>86</v>
      </c>
      <c r="AE168" s="1" t="s">
        <v>31</v>
      </c>
      <c r="AM168" s="1" t="s">
        <v>75</v>
      </c>
      <c r="AO168" s="14">
        <v>6</v>
      </c>
      <c r="AP168">
        <v>3</v>
      </c>
      <c r="AQ168" s="1">
        <v>100</v>
      </c>
      <c r="AR168" s="1" t="s">
        <v>867</v>
      </c>
      <c r="AS168" s="1" t="s">
        <v>77</v>
      </c>
      <c r="AU168" s="1">
        <v>9</v>
      </c>
      <c r="AV168" s="1" t="s">
        <v>868</v>
      </c>
      <c r="AW168" s="1" t="s">
        <v>869</v>
      </c>
      <c r="AX168" s="1" t="s">
        <v>870</v>
      </c>
    </row>
    <row r="169" spans="1:50" ht="12.75" x14ac:dyDescent="0.2">
      <c r="A169" s="1">
        <v>167</v>
      </c>
      <c r="C169" s="24" t="s">
        <v>3</v>
      </c>
      <c r="H169" s="7">
        <v>30</v>
      </c>
      <c r="I169" s="1">
        <v>7</v>
      </c>
      <c r="J169" s="1">
        <v>40</v>
      </c>
      <c r="K169" s="1">
        <v>10</v>
      </c>
      <c r="L169" s="1">
        <v>2</v>
      </c>
      <c r="M169" s="1" t="s">
        <v>69</v>
      </c>
      <c r="N169" s="1">
        <v>0</v>
      </c>
      <c r="O169" s="1" t="s">
        <v>70</v>
      </c>
      <c r="Q169" s="11" t="s">
        <v>3388</v>
      </c>
      <c r="S169" s="1">
        <v>1</v>
      </c>
      <c r="T169" s="1" t="s">
        <v>148</v>
      </c>
      <c r="V169" s="1" t="s">
        <v>83</v>
      </c>
      <c r="X169" s="1" t="s">
        <v>305</v>
      </c>
      <c r="Z169" s="1">
        <v>3</v>
      </c>
      <c r="AB169" s="1" t="s">
        <v>61</v>
      </c>
      <c r="AE169" s="1" t="s">
        <v>31</v>
      </c>
      <c r="AM169" s="1" t="s">
        <v>75</v>
      </c>
      <c r="AO169" s="14">
        <v>20</v>
      </c>
      <c r="AP169">
        <v>6</v>
      </c>
      <c r="AQ169" s="1">
        <v>6</v>
      </c>
      <c r="AR169" s="1" t="s">
        <v>871</v>
      </c>
      <c r="AS169" s="1" t="s">
        <v>77</v>
      </c>
      <c r="AU169" s="1">
        <v>9</v>
      </c>
      <c r="AV169" s="1" t="s">
        <v>871</v>
      </c>
    </row>
    <row r="170" spans="1:50" ht="12.75" x14ac:dyDescent="0.2">
      <c r="A170" s="1">
        <v>168</v>
      </c>
      <c r="B170" s="15" t="s">
        <v>2</v>
      </c>
      <c r="D170" s="15" t="s">
        <v>4</v>
      </c>
      <c r="H170" s="7">
        <v>37</v>
      </c>
      <c r="I170" s="1">
        <v>7</v>
      </c>
      <c r="J170" s="1">
        <v>20</v>
      </c>
      <c r="K170" s="1">
        <v>15</v>
      </c>
      <c r="L170" s="1">
        <v>2</v>
      </c>
      <c r="M170" s="1" t="s">
        <v>225</v>
      </c>
      <c r="N170" s="1">
        <v>0</v>
      </c>
      <c r="P170" s="1" t="s">
        <v>872</v>
      </c>
      <c r="Q170" s="11" t="s">
        <v>3386</v>
      </c>
      <c r="S170" s="1">
        <v>1</v>
      </c>
      <c r="T170" s="1" t="s">
        <v>406</v>
      </c>
      <c r="V170" s="1" t="s">
        <v>83</v>
      </c>
      <c r="X170" s="1" t="s">
        <v>157</v>
      </c>
      <c r="Z170" s="1">
        <v>13</v>
      </c>
      <c r="AA170" s="1" t="s">
        <v>873</v>
      </c>
      <c r="AB170" s="1" t="s">
        <v>74</v>
      </c>
      <c r="AF170" s="1" t="s">
        <v>32</v>
      </c>
      <c r="AG170" s="1" t="s">
        <v>33</v>
      </c>
      <c r="AM170" s="1" t="s">
        <v>75</v>
      </c>
      <c r="AO170" s="14">
        <v>5</v>
      </c>
      <c r="AP170">
        <v>1</v>
      </c>
      <c r="AQ170" s="1">
        <v>10</v>
      </c>
      <c r="AR170" s="1" t="s">
        <v>874</v>
      </c>
      <c r="AS170" s="1" t="s">
        <v>77</v>
      </c>
      <c r="AU170" s="1">
        <v>8</v>
      </c>
      <c r="AV170" s="1" t="s">
        <v>875</v>
      </c>
      <c r="AW170" s="1" t="s">
        <v>876</v>
      </c>
    </row>
    <row r="171" spans="1:50" ht="12.75" x14ac:dyDescent="0.2">
      <c r="A171" s="1">
        <v>169</v>
      </c>
      <c r="C171" s="24" t="s">
        <v>3</v>
      </c>
      <c r="H171" s="7">
        <v>33</v>
      </c>
      <c r="I171" s="1">
        <v>6</v>
      </c>
      <c r="J171" s="1">
        <v>180</v>
      </c>
      <c r="K171" s="1">
        <v>720</v>
      </c>
      <c r="L171" s="1">
        <v>2</v>
      </c>
      <c r="M171" s="1" t="s">
        <v>135</v>
      </c>
      <c r="N171" s="1">
        <v>0</v>
      </c>
      <c r="O171" s="1" t="s">
        <v>55</v>
      </c>
      <c r="Q171" s="11" t="s">
        <v>3388</v>
      </c>
      <c r="S171" s="1">
        <v>1</v>
      </c>
      <c r="T171" s="1" t="s">
        <v>148</v>
      </c>
      <c r="V171" s="1" t="s">
        <v>83</v>
      </c>
      <c r="X171" s="1" t="s">
        <v>231</v>
      </c>
      <c r="Z171" s="1">
        <v>2</v>
      </c>
      <c r="AA171" s="1" t="s">
        <v>877</v>
      </c>
      <c r="AB171" s="1" t="s">
        <v>61</v>
      </c>
      <c r="AE171" s="1" t="s">
        <v>31</v>
      </c>
      <c r="AM171" s="1" t="s">
        <v>75</v>
      </c>
      <c r="AO171" s="14">
        <v>6</v>
      </c>
      <c r="AP171">
        <v>4</v>
      </c>
      <c r="AQ171" s="1">
        <v>80</v>
      </c>
      <c r="AR171" s="1" t="s">
        <v>878</v>
      </c>
      <c r="AS171" s="1" t="s">
        <v>66</v>
      </c>
      <c r="AU171" s="1">
        <v>10</v>
      </c>
      <c r="AV171" s="1" t="s">
        <v>879</v>
      </c>
      <c r="AW171" s="1" t="s">
        <v>880</v>
      </c>
      <c r="AX171" s="1" t="s">
        <v>881</v>
      </c>
    </row>
    <row r="172" spans="1:50" ht="12.75" x14ac:dyDescent="0.2">
      <c r="A172" s="1">
        <v>170</v>
      </c>
      <c r="B172" s="15" t="s">
        <v>2</v>
      </c>
      <c r="C172" s="24" t="s">
        <v>3</v>
      </c>
      <c r="D172" s="15" t="s">
        <v>4</v>
      </c>
      <c r="F172" s="15" t="s">
        <v>6</v>
      </c>
      <c r="H172" s="7">
        <v>24</v>
      </c>
      <c r="I172" s="1">
        <v>8</v>
      </c>
      <c r="J172" s="1">
        <v>15</v>
      </c>
      <c r="K172" s="1">
        <v>10</v>
      </c>
      <c r="L172" s="1">
        <v>2</v>
      </c>
      <c r="M172" s="1" t="s">
        <v>91</v>
      </c>
      <c r="N172" s="1">
        <v>1</v>
      </c>
      <c r="O172" s="1" t="s">
        <v>70</v>
      </c>
      <c r="Q172" s="11" t="s">
        <v>3386</v>
      </c>
      <c r="S172" s="1">
        <v>1</v>
      </c>
      <c r="T172" s="1" t="s">
        <v>7</v>
      </c>
      <c r="V172" s="1" t="s">
        <v>113</v>
      </c>
      <c r="X172" s="1" t="s">
        <v>94</v>
      </c>
      <c r="Z172" s="1">
        <v>3</v>
      </c>
      <c r="AA172" s="1" t="s">
        <v>882</v>
      </c>
      <c r="AB172" s="1" t="s">
        <v>362</v>
      </c>
      <c r="AH172" s="1" t="s">
        <v>34</v>
      </c>
      <c r="AL172" s="1" t="s">
        <v>883</v>
      </c>
      <c r="AM172" s="1" t="s">
        <v>87</v>
      </c>
      <c r="AO172" s="14">
        <v>4</v>
      </c>
      <c r="AP172">
        <v>2</v>
      </c>
      <c r="AQ172" s="1">
        <v>6</v>
      </c>
      <c r="AR172" s="1" t="s">
        <v>884</v>
      </c>
      <c r="AS172" s="1" t="s">
        <v>77</v>
      </c>
      <c r="AU172" s="1">
        <v>10</v>
      </c>
      <c r="AV172" s="1" t="s">
        <v>885</v>
      </c>
      <c r="AW172" s="1" t="s">
        <v>886</v>
      </c>
    </row>
    <row r="173" spans="1:50" ht="12.75" x14ac:dyDescent="0.2">
      <c r="A173" s="1">
        <v>171</v>
      </c>
      <c r="C173" s="24" t="s">
        <v>3</v>
      </c>
      <c r="H173" s="7">
        <v>35</v>
      </c>
      <c r="I173" s="1">
        <v>7</v>
      </c>
      <c r="J173" s="1">
        <v>8</v>
      </c>
      <c r="K173" s="1">
        <v>10</v>
      </c>
      <c r="L173" s="1">
        <v>10</v>
      </c>
      <c r="M173" s="1" t="s">
        <v>123</v>
      </c>
      <c r="N173" s="1">
        <v>1</v>
      </c>
      <c r="O173" s="1" t="s">
        <v>70</v>
      </c>
      <c r="Q173" s="11" t="s">
        <v>3385</v>
      </c>
      <c r="S173" s="1">
        <v>1</v>
      </c>
      <c r="U173" s="1" t="s">
        <v>887</v>
      </c>
      <c r="V173" s="1" t="s">
        <v>113</v>
      </c>
      <c r="X173" s="1" t="s">
        <v>94</v>
      </c>
      <c r="Z173" s="1">
        <v>12</v>
      </c>
      <c r="AA173" s="1" t="s">
        <v>888</v>
      </c>
      <c r="AB173" s="1" t="s">
        <v>74</v>
      </c>
      <c r="AH173" s="1" t="s">
        <v>34</v>
      </c>
      <c r="AM173" s="1" t="s">
        <v>62</v>
      </c>
      <c r="AO173" s="14">
        <v>5</v>
      </c>
      <c r="AP173">
        <v>1</v>
      </c>
      <c r="AQ173" s="1">
        <v>5</v>
      </c>
      <c r="AR173" s="1" t="s">
        <v>889</v>
      </c>
      <c r="AS173" s="1" t="s">
        <v>77</v>
      </c>
      <c r="AU173" s="1">
        <v>10</v>
      </c>
      <c r="AV173" s="1" t="s">
        <v>890</v>
      </c>
      <c r="AW173" s="1" t="s">
        <v>891</v>
      </c>
      <c r="AX173" s="1" t="s">
        <v>892</v>
      </c>
    </row>
    <row r="174" spans="1:50" ht="12.75" x14ac:dyDescent="0.2">
      <c r="A174" s="1">
        <v>172</v>
      </c>
      <c r="C174" s="24" t="s">
        <v>3</v>
      </c>
      <c r="F174" s="15" t="s">
        <v>6</v>
      </c>
      <c r="H174" s="7">
        <v>42</v>
      </c>
      <c r="I174" s="1">
        <v>7</v>
      </c>
      <c r="J174" s="1">
        <v>120</v>
      </c>
      <c r="K174" s="1">
        <v>10</v>
      </c>
      <c r="L174" s="1">
        <v>10</v>
      </c>
      <c r="M174" s="1" t="s">
        <v>225</v>
      </c>
      <c r="N174" s="1">
        <v>1</v>
      </c>
      <c r="O174" s="1" t="s">
        <v>70</v>
      </c>
      <c r="Q174" s="11" t="s">
        <v>3388</v>
      </c>
      <c r="S174" s="1">
        <v>1</v>
      </c>
      <c r="T174" s="1" t="s">
        <v>213</v>
      </c>
      <c r="V174" s="1" t="s">
        <v>58</v>
      </c>
      <c r="X174" s="1" t="s">
        <v>94</v>
      </c>
      <c r="Z174" s="1">
        <v>21</v>
      </c>
      <c r="AA174" s="1" t="s">
        <v>893</v>
      </c>
      <c r="AB174" s="1" t="s">
        <v>86</v>
      </c>
      <c r="AG174" s="1" t="s">
        <v>33</v>
      </c>
      <c r="AM174" s="1" t="s">
        <v>75</v>
      </c>
      <c r="AO174" s="14">
        <v>6</v>
      </c>
      <c r="AP174">
        <v>6</v>
      </c>
      <c r="AQ174" s="1">
        <v>20</v>
      </c>
      <c r="AR174" s="1" t="s">
        <v>894</v>
      </c>
      <c r="AS174" s="1" t="s">
        <v>77</v>
      </c>
      <c r="AU174" s="1">
        <v>10</v>
      </c>
      <c r="AV174" s="1" t="s">
        <v>895</v>
      </c>
      <c r="AW174" s="1" t="s">
        <v>118</v>
      </c>
      <c r="AX174" s="1" t="s">
        <v>896</v>
      </c>
    </row>
    <row r="175" spans="1:50" ht="12.75" x14ac:dyDescent="0.2">
      <c r="A175" s="1">
        <v>173</v>
      </c>
      <c r="B175" s="15" t="s">
        <v>2</v>
      </c>
      <c r="H175" s="7">
        <v>58</v>
      </c>
      <c r="I175" s="1">
        <v>6</v>
      </c>
      <c r="J175" s="1">
        <v>0</v>
      </c>
      <c r="K175" s="1">
        <v>6</v>
      </c>
      <c r="L175" s="1">
        <v>50</v>
      </c>
      <c r="M175" s="1" t="s">
        <v>123</v>
      </c>
      <c r="N175" s="1">
        <v>1</v>
      </c>
      <c r="O175" s="1" t="s">
        <v>70</v>
      </c>
      <c r="Q175" s="11" t="s">
        <v>3386</v>
      </c>
      <c r="S175" s="1">
        <v>1</v>
      </c>
      <c r="T175" s="1" t="s">
        <v>464</v>
      </c>
      <c r="V175" s="1" t="s">
        <v>125</v>
      </c>
      <c r="Y175" s="1" t="s">
        <v>897</v>
      </c>
      <c r="Z175" s="1">
        <v>21</v>
      </c>
      <c r="AA175" s="1" t="s">
        <v>898</v>
      </c>
      <c r="AB175" s="1" t="s">
        <v>74</v>
      </c>
      <c r="AH175" s="1" t="s">
        <v>34</v>
      </c>
      <c r="AM175" s="1" t="s">
        <v>62</v>
      </c>
      <c r="AO175" s="14">
        <v>5</v>
      </c>
      <c r="AP175">
        <v>5</v>
      </c>
      <c r="AQ175" s="1">
        <v>6</v>
      </c>
      <c r="AR175" s="1" t="s">
        <v>899</v>
      </c>
      <c r="AS175" s="1" t="s">
        <v>66</v>
      </c>
      <c r="AU175" s="1">
        <v>9</v>
      </c>
      <c r="AV175" s="1" t="s">
        <v>900</v>
      </c>
      <c r="AW175" s="1" t="s">
        <v>901</v>
      </c>
      <c r="AX175" s="1" t="s">
        <v>902</v>
      </c>
    </row>
    <row r="176" spans="1:50" ht="12.75" x14ac:dyDescent="0.2">
      <c r="A176" s="1">
        <v>174</v>
      </c>
      <c r="B176" s="15" t="s">
        <v>2</v>
      </c>
      <c r="C176" s="24" t="s">
        <v>3</v>
      </c>
      <c r="F176" s="15" t="s">
        <v>6</v>
      </c>
      <c r="H176" s="7">
        <v>32</v>
      </c>
      <c r="I176" s="1">
        <v>6</v>
      </c>
      <c r="J176" s="1">
        <v>30</v>
      </c>
      <c r="K176" s="1">
        <v>12</v>
      </c>
      <c r="L176" s="1">
        <v>120</v>
      </c>
      <c r="M176" s="1" t="s">
        <v>54</v>
      </c>
      <c r="N176" s="1">
        <v>0</v>
      </c>
      <c r="O176" s="1" t="s">
        <v>70</v>
      </c>
      <c r="Q176" s="11" t="s">
        <v>3386</v>
      </c>
      <c r="S176" s="1">
        <v>1</v>
      </c>
      <c r="T176" s="1" t="s">
        <v>7</v>
      </c>
      <c r="V176" s="1" t="s">
        <v>83</v>
      </c>
      <c r="X176" s="1" t="s">
        <v>272</v>
      </c>
      <c r="Z176" s="1">
        <v>9</v>
      </c>
      <c r="AB176" s="1" t="s">
        <v>61</v>
      </c>
      <c r="AH176" s="1" t="s">
        <v>34</v>
      </c>
      <c r="AM176" s="1" t="s">
        <v>75</v>
      </c>
      <c r="AO176" s="14">
        <v>3</v>
      </c>
      <c r="AP176">
        <v>3</v>
      </c>
      <c r="AQ176" s="1">
        <v>16</v>
      </c>
      <c r="AR176" s="1" t="s">
        <v>903</v>
      </c>
      <c r="AS176" s="1" t="s">
        <v>77</v>
      </c>
      <c r="AU176" s="1">
        <v>6</v>
      </c>
      <c r="AV176" s="1" t="s">
        <v>904</v>
      </c>
    </row>
    <row r="177" spans="1:50" ht="12.75" x14ac:dyDescent="0.2">
      <c r="A177" s="1">
        <v>175</v>
      </c>
      <c r="C177" s="24" t="s">
        <v>3</v>
      </c>
      <c r="H177" s="7">
        <v>23</v>
      </c>
      <c r="I177" s="1">
        <v>8</v>
      </c>
      <c r="J177" s="1">
        <v>10</v>
      </c>
      <c r="K177" s="1">
        <v>10</v>
      </c>
      <c r="L177" s="1">
        <v>8</v>
      </c>
      <c r="M177" s="1" t="s">
        <v>225</v>
      </c>
      <c r="N177" s="1">
        <v>1</v>
      </c>
      <c r="O177" s="1" t="s">
        <v>124</v>
      </c>
      <c r="Q177" s="11" t="s">
        <v>3386</v>
      </c>
      <c r="S177" s="1">
        <v>1</v>
      </c>
      <c r="T177" s="1" t="s">
        <v>213</v>
      </c>
      <c r="V177" s="1" t="s">
        <v>83</v>
      </c>
      <c r="Y177" s="1" t="s">
        <v>905</v>
      </c>
      <c r="Z177" s="1">
        <v>1</v>
      </c>
      <c r="AA177" s="1" t="s">
        <v>906</v>
      </c>
      <c r="AB177" s="1" t="s">
        <v>86</v>
      </c>
      <c r="AG177" s="1" t="s">
        <v>33</v>
      </c>
      <c r="AM177" s="1" t="s">
        <v>62</v>
      </c>
      <c r="AO177" s="14">
        <v>2</v>
      </c>
      <c r="AP177">
        <v>5</v>
      </c>
      <c r="AQ177" s="1">
        <v>15</v>
      </c>
      <c r="AR177" s="1" t="s">
        <v>907</v>
      </c>
      <c r="AS177" s="1" t="s">
        <v>77</v>
      </c>
      <c r="AU177" s="1">
        <v>10</v>
      </c>
      <c r="AV177" s="1" t="s">
        <v>908</v>
      </c>
      <c r="AX177" s="1" t="s">
        <v>909</v>
      </c>
    </row>
    <row r="178" spans="1:50" ht="12.75" x14ac:dyDescent="0.2">
      <c r="A178" s="1">
        <v>176</v>
      </c>
      <c r="B178" s="15" t="s">
        <v>2</v>
      </c>
      <c r="C178" s="24" t="s">
        <v>3</v>
      </c>
      <c r="H178" s="7"/>
      <c r="I178" s="1">
        <v>6</v>
      </c>
      <c r="J178" s="1">
        <v>75</v>
      </c>
      <c r="K178" s="1">
        <v>7</v>
      </c>
      <c r="L178" s="1">
        <v>4</v>
      </c>
      <c r="M178" s="1" t="s">
        <v>99</v>
      </c>
      <c r="N178" s="1">
        <v>1</v>
      </c>
      <c r="O178" s="1" t="s">
        <v>70</v>
      </c>
      <c r="Q178" s="11" t="s">
        <v>3386</v>
      </c>
      <c r="S178" s="1">
        <v>1</v>
      </c>
      <c r="T178" s="1" t="s">
        <v>31</v>
      </c>
      <c r="V178" s="1" t="s">
        <v>113</v>
      </c>
      <c r="X178" s="1" t="s">
        <v>492</v>
      </c>
      <c r="Z178" s="1">
        <v>0</v>
      </c>
      <c r="AB178" s="1" t="s">
        <v>61</v>
      </c>
      <c r="AE178" s="1" t="s">
        <v>31</v>
      </c>
      <c r="AM178" s="1" t="s">
        <v>75</v>
      </c>
      <c r="AO178" s="14">
        <v>10</v>
      </c>
      <c r="AP178">
        <v>6</v>
      </c>
      <c r="AQ178" s="1">
        <v>10</v>
      </c>
      <c r="AR178" s="1" t="s">
        <v>910</v>
      </c>
      <c r="AS178" s="1" t="s">
        <v>66</v>
      </c>
      <c r="AU178" s="1">
        <v>7</v>
      </c>
      <c r="AV178" s="1" t="s">
        <v>911</v>
      </c>
      <c r="AW178" s="1" t="s">
        <v>912</v>
      </c>
      <c r="AX178" s="1" t="s">
        <v>913</v>
      </c>
    </row>
    <row r="179" spans="1:50" ht="12.75" x14ac:dyDescent="0.2">
      <c r="A179" s="1">
        <v>177</v>
      </c>
      <c r="F179" s="15" t="s">
        <v>6</v>
      </c>
      <c r="H179" s="7">
        <v>38</v>
      </c>
      <c r="I179" s="1">
        <v>6</v>
      </c>
      <c r="J179" s="1">
        <v>60</v>
      </c>
      <c r="K179" s="1">
        <v>10</v>
      </c>
      <c r="L179" s="1">
        <v>12</v>
      </c>
      <c r="M179" s="1" t="s">
        <v>54</v>
      </c>
      <c r="N179" s="1">
        <v>0</v>
      </c>
      <c r="O179" s="1" t="s">
        <v>124</v>
      </c>
      <c r="Q179" s="11" t="s">
        <v>3386</v>
      </c>
      <c r="S179" s="1">
        <v>1</v>
      </c>
      <c r="T179" s="1" t="s">
        <v>156</v>
      </c>
      <c r="V179" s="1" t="s">
        <v>144</v>
      </c>
      <c r="X179" s="1" t="s">
        <v>94</v>
      </c>
      <c r="Z179" s="1">
        <v>6</v>
      </c>
      <c r="AA179" s="1" t="s">
        <v>914</v>
      </c>
      <c r="AB179" s="1" t="s">
        <v>74</v>
      </c>
      <c r="AF179" s="1" t="s">
        <v>32</v>
      </c>
      <c r="AH179" s="1" t="s">
        <v>34</v>
      </c>
      <c r="AM179" s="1" t="s">
        <v>62</v>
      </c>
      <c r="AO179" s="14">
        <v>4</v>
      </c>
      <c r="AP179">
        <v>4</v>
      </c>
      <c r="AQ179" s="1">
        <v>6</v>
      </c>
      <c r="AR179" s="1" t="s">
        <v>915</v>
      </c>
      <c r="AT179" s="1" t="s">
        <v>916</v>
      </c>
      <c r="AU179" s="1">
        <v>7</v>
      </c>
      <c r="AV179" s="1" t="s">
        <v>917</v>
      </c>
      <c r="AW179" s="1" t="s">
        <v>918</v>
      </c>
      <c r="AX179" s="1" t="s">
        <v>919</v>
      </c>
    </row>
    <row r="180" spans="1:50" ht="12.75" x14ac:dyDescent="0.2">
      <c r="A180" s="1">
        <v>178</v>
      </c>
      <c r="B180" s="15" t="s">
        <v>2</v>
      </c>
      <c r="F180" s="15" t="s">
        <v>6</v>
      </c>
      <c r="H180" s="7">
        <v>32</v>
      </c>
      <c r="I180" s="1">
        <v>7</v>
      </c>
      <c r="J180" s="1">
        <v>60</v>
      </c>
      <c r="K180" s="1">
        <v>10</v>
      </c>
      <c r="L180" s="1">
        <v>1</v>
      </c>
      <c r="M180" s="1" t="s">
        <v>123</v>
      </c>
      <c r="N180" s="1">
        <v>0</v>
      </c>
      <c r="O180" s="1" t="s">
        <v>81</v>
      </c>
      <c r="Q180" s="11" t="s">
        <v>3388</v>
      </c>
      <c r="S180" s="1">
        <v>1</v>
      </c>
      <c r="T180" s="1" t="s">
        <v>112</v>
      </c>
      <c r="V180" s="1" t="s">
        <v>58</v>
      </c>
      <c r="X180" s="1" t="s">
        <v>418</v>
      </c>
      <c r="Z180" s="1">
        <v>13</v>
      </c>
      <c r="AA180" s="1" t="s">
        <v>920</v>
      </c>
      <c r="AB180" s="1" t="s">
        <v>86</v>
      </c>
      <c r="AH180" s="1" t="s">
        <v>34</v>
      </c>
      <c r="AN180" s="1" t="s">
        <v>921</v>
      </c>
      <c r="AO180" s="14">
        <v>6</v>
      </c>
      <c r="AP180">
        <v>16</v>
      </c>
      <c r="AQ180" s="1">
        <v>12</v>
      </c>
      <c r="AR180" s="1" t="s">
        <v>922</v>
      </c>
      <c r="AS180" s="1" t="s">
        <v>77</v>
      </c>
      <c r="AU180" s="1">
        <v>10</v>
      </c>
      <c r="AV180" s="1" t="s">
        <v>923</v>
      </c>
      <c r="AW180" s="1" t="s">
        <v>924</v>
      </c>
      <c r="AX180" s="1" t="s">
        <v>925</v>
      </c>
    </row>
    <row r="181" spans="1:50" ht="12.75" x14ac:dyDescent="0.2">
      <c r="A181" s="1">
        <v>179</v>
      </c>
      <c r="D181" s="15" t="s">
        <v>4</v>
      </c>
      <c r="E181" s="15" t="s">
        <v>5</v>
      </c>
      <c r="F181" s="15" t="s">
        <v>6</v>
      </c>
      <c r="H181" s="7">
        <v>22</v>
      </c>
      <c r="I181" s="1">
        <v>7</v>
      </c>
      <c r="J181" s="1">
        <v>90</v>
      </c>
      <c r="K181" s="1">
        <v>200</v>
      </c>
      <c r="L181" s="1">
        <v>15</v>
      </c>
      <c r="M181" s="1" t="s">
        <v>69</v>
      </c>
      <c r="N181" s="1">
        <v>0</v>
      </c>
      <c r="O181" s="1" t="s">
        <v>70</v>
      </c>
      <c r="Q181" s="11" t="s">
        <v>3384</v>
      </c>
      <c r="S181" s="1">
        <v>0</v>
      </c>
      <c r="AB181" s="1" t="s">
        <v>61</v>
      </c>
      <c r="AF181" s="1" t="s">
        <v>32</v>
      </c>
      <c r="AM181" s="1" t="s">
        <v>75</v>
      </c>
      <c r="AO181" s="14">
        <v>12</v>
      </c>
      <c r="AP181">
        <v>6</v>
      </c>
      <c r="AQ181" s="1">
        <v>30</v>
      </c>
      <c r="AR181" s="1" t="s">
        <v>926</v>
      </c>
      <c r="AS181" s="1" t="s">
        <v>66</v>
      </c>
      <c r="AU181" s="1">
        <v>10</v>
      </c>
      <c r="AV181" s="1" t="s">
        <v>927</v>
      </c>
      <c r="AW181" s="1" t="s">
        <v>928</v>
      </c>
      <c r="AX181" s="1" t="s">
        <v>929</v>
      </c>
    </row>
    <row r="182" spans="1:50" ht="12.75" x14ac:dyDescent="0.2">
      <c r="A182" s="1">
        <v>180</v>
      </c>
      <c r="B182" s="15" t="s">
        <v>2</v>
      </c>
      <c r="F182" s="15" t="s">
        <v>6</v>
      </c>
      <c r="H182" s="7">
        <v>29</v>
      </c>
      <c r="I182" s="1">
        <v>6</v>
      </c>
      <c r="J182" s="1">
        <v>300</v>
      </c>
      <c r="K182" s="1">
        <v>15</v>
      </c>
      <c r="L182" s="1">
        <v>20</v>
      </c>
      <c r="M182" s="1" t="s">
        <v>69</v>
      </c>
      <c r="N182" s="1">
        <v>1</v>
      </c>
      <c r="O182" s="1" t="s">
        <v>55</v>
      </c>
      <c r="Q182" s="11" t="s">
        <v>3386</v>
      </c>
      <c r="S182" s="1">
        <v>1</v>
      </c>
      <c r="T182" s="1" t="s">
        <v>92</v>
      </c>
      <c r="V182" s="1" t="s">
        <v>58</v>
      </c>
      <c r="Y182" s="1" t="s">
        <v>930</v>
      </c>
      <c r="Z182" s="1">
        <v>1</v>
      </c>
      <c r="AA182" s="1" t="s">
        <v>931</v>
      </c>
      <c r="AB182" s="1" t="s">
        <v>86</v>
      </c>
      <c r="AF182" s="1" t="s">
        <v>32</v>
      </c>
      <c r="AM182" s="1" t="s">
        <v>87</v>
      </c>
      <c r="AO182" s="14">
        <v>10</v>
      </c>
      <c r="AP182">
        <v>5</v>
      </c>
      <c r="AQ182" s="1">
        <v>20</v>
      </c>
      <c r="AR182" s="1" t="s">
        <v>933</v>
      </c>
      <c r="AT182" s="1" t="s">
        <v>934</v>
      </c>
      <c r="AU182" s="1">
        <v>10</v>
      </c>
      <c r="AV182" s="1" t="s">
        <v>935</v>
      </c>
      <c r="AW182" s="1" t="s">
        <v>936</v>
      </c>
      <c r="AX182" s="1" t="s">
        <v>937</v>
      </c>
    </row>
    <row r="183" spans="1:50" ht="12.75" x14ac:dyDescent="0.2">
      <c r="A183" s="1">
        <v>181</v>
      </c>
      <c r="B183" s="15" t="s">
        <v>2</v>
      </c>
      <c r="H183" s="7">
        <v>21</v>
      </c>
      <c r="I183" s="1">
        <v>7</v>
      </c>
      <c r="J183" s="1">
        <v>0</v>
      </c>
      <c r="K183" s="1">
        <v>6</v>
      </c>
      <c r="L183" s="1">
        <v>5</v>
      </c>
      <c r="M183" s="1" t="s">
        <v>123</v>
      </c>
      <c r="N183" s="1">
        <v>1</v>
      </c>
      <c r="O183" s="1" t="s">
        <v>100</v>
      </c>
      <c r="Q183" s="11" t="s">
        <v>3386</v>
      </c>
      <c r="S183" s="1">
        <v>0</v>
      </c>
      <c r="AB183" s="1" t="s">
        <v>362</v>
      </c>
      <c r="AF183" s="1" t="s">
        <v>32</v>
      </c>
      <c r="AM183" s="1" t="s">
        <v>75</v>
      </c>
      <c r="AO183" s="14">
        <v>6</v>
      </c>
      <c r="AP183">
        <v>8</v>
      </c>
      <c r="AQ183" s="1">
        <v>5</v>
      </c>
      <c r="AR183" s="1" t="s">
        <v>938</v>
      </c>
      <c r="AS183" s="1" t="s">
        <v>66</v>
      </c>
      <c r="AU183" s="1">
        <v>9</v>
      </c>
      <c r="AV183" s="1" t="s">
        <v>939</v>
      </c>
      <c r="AW183" s="1" t="s">
        <v>940</v>
      </c>
      <c r="AX183" s="1" t="s">
        <v>941</v>
      </c>
    </row>
    <row r="184" spans="1:50" ht="12.75" x14ac:dyDescent="0.2">
      <c r="A184" s="1">
        <v>182</v>
      </c>
      <c r="F184" s="15" t="s">
        <v>6</v>
      </c>
      <c r="H184" s="7">
        <v>24</v>
      </c>
      <c r="I184" s="1">
        <v>7</v>
      </c>
      <c r="J184" s="1">
        <v>30</v>
      </c>
      <c r="K184" s="1">
        <v>7</v>
      </c>
      <c r="L184" s="1">
        <v>12</v>
      </c>
      <c r="M184" s="1" t="s">
        <v>99</v>
      </c>
      <c r="N184" s="1">
        <v>1</v>
      </c>
      <c r="O184" s="1" t="s">
        <v>70</v>
      </c>
      <c r="Q184" s="11" t="s">
        <v>3384</v>
      </c>
      <c r="S184" s="1">
        <v>0</v>
      </c>
      <c r="AB184" s="1" t="s">
        <v>61</v>
      </c>
      <c r="AF184" s="1" t="s">
        <v>32</v>
      </c>
      <c r="AM184" s="1" t="s">
        <v>75</v>
      </c>
      <c r="AO184" s="14">
        <v>20</v>
      </c>
      <c r="AP184">
        <v>20</v>
      </c>
      <c r="AQ184" s="1">
        <v>20</v>
      </c>
      <c r="AR184" s="1" t="s">
        <v>942</v>
      </c>
      <c r="AS184" s="1" t="s">
        <v>77</v>
      </c>
      <c r="AU184" s="1">
        <v>10</v>
      </c>
      <c r="AV184" s="1" t="s">
        <v>943</v>
      </c>
      <c r="AW184" s="1" t="s">
        <v>944</v>
      </c>
      <c r="AX184" s="1" t="s">
        <v>170</v>
      </c>
    </row>
    <row r="185" spans="1:50" ht="12.75" x14ac:dyDescent="0.2">
      <c r="A185" s="1">
        <v>183</v>
      </c>
      <c r="F185" s="15" t="s">
        <v>6</v>
      </c>
      <c r="H185" s="7">
        <v>37</v>
      </c>
      <c r="I185" s="1">
        <v>6</v>
      </c>
      <c r="J185" s="1">
        <v>120</v>
      </c>
      <c r="K185" s="1">
        <v>5</v>
      </c>
      <c r="L185" s="1">
        <v>3</v>
      </c>
      <c r="M185" s="1" t="s">
        <v>80</v>
      </c>
      <c r="N185" s="1">
        <v>1</v>
      </c>
      <c r="O185" s="1" t="s">
        <v>70</v>
      </c>
      <c r="Q185" s="11" t="s">
        <v>3385</v>
      </c>
      <c r="S185" s="1">
        <v>1</v>
      </c>
      <c r="T185" s="1" t="s">
        <v>213</v>
      </c>
      <c r="V185" s="1" t="s">
        <v>83</v>
      </c>
      <c r="X185" s="1" t="s">
        <v>272</v>
      </c>
      <c r="Z185" s="1">
        <v>10</v>
      </c>
      <c r="AA185" s="1" t="s">
        <v>945</v>
      </c>
      <c r="AB185" s="1" t="s">
        <v>86</v>
      </c>
      <c r="AH185" s="1" t="s">
        <v>34</v>
      </c>
      <c r="AM185" s="1" t="s">
        <v>75</v>
      </c>
      <c r="AO185" s="14">
        <v>2</v>
      </c>
      <c r="AP185">
        <v>2</v>
      </c>
      <c r="AQ185" s="1">
        <v>12</v>
      </c>
      <c r="AR185" s="1" t="s">
        <v>946</v>
      </c>
      <c r="AS185" s="1" t="s">
        <v>77</v>
      </c>
      <c r="AU185" s="1">
        <v>10</v>
      </c>
      <c r="AV185" s="1" t="s">
        <v>947</v>
      </c>
      <c r="AW185" s="1" t="s">
        <v>948</v>
      </c>
      <c r="AX185" s="1" t="s">
        <v>949</v>
      </c>
    </row>
    <row r="186" spans="1:50" ht="12.75" x14ac:dyDescent="0.2">
      <c r="A186" s="1">
        <v>184</v>
      </c>
      <c r="B186" s="15" t="s">
        <v>2</v>
      </c>
      <c r="H186" s="7">
        <v>1</v>
      </c>
      <c r="I186" s="1">
        <v>8</v>
      </c>
      <c r="J186" s="1">
        <v>120</v>
      </c>
      <c r="K186" s="1">
        <v>4</v>
      </c>
      <c r="L186" s="1">
        <v>10</v>
      </c>
      <c r="M186" s="1" t="s">
        <v>99</v>
      </c>
      <c r="N186" s="1">
        <v>0</v>
      </c>
      <c r="O186" s="1" t="s">
        <v>100</v>
      </c>
      <c r="Q186" s="11" t="s">
        <v>3384</v>
      </c>
      <c r="S186" s="1">
        <v>1</v>
      </c>
      <c r="U186" s="1" t="s">
        <v>950</v>
      </c>
      <c r="V186" s="1" t="s">
        <v>93</v>
      </c>
      <c r="X186" s="1" t="s">
        <v>94</v>
      </c>
      <c r="Z186" s="1">
        <v>23</v>
      </c>
      <c r="AA186" s="1" t="s">
        <v>951</v>
      </c>
      <c r="AB186" s="1" t="s">
        <v>86</v>
      </c>
      <c r="AK186" s="1" t="s">
        <v>37</v>
      </c>
      <c r="AO186" s="14">
        <v>0</v>
      </c>
      <c r="AP186">
        <v>0</v>
      </c>
      <c r="AS186" s="1" t="s">
        <v>77</v>
      </c>
      <c r="AU186" s="1">
        <v>10</v>
      </c>
      <c r="AV186" s="1" t="s">
        <v>952</v>
      </c>
      <c r="AW186" s="1" t="s">
        <v>953</v>
      </c>
      <c r="AX186" s="1" t="s">
        <v>290</v>
      </c>
    </row>
    <row r="187" spans="1:50" ht="12.75" x14ac:dyDescent="0.2">
      <c r="A187" s="1">
        <v>185</v>
      </c>
      <c r="B187" s="15" t="s">
        <v>2</v>
      </c>
      <c r="E187" s="15" t="s">
        <v>5</v>
      </c>
      <c r="F187" s="15" t="s">
        <v>6</v>
      </c>
      <c r="H187" s="7">
        <v>26</v>
      </c>
      <c r="I187" s="1">
        <v>6</v>
      </c>
      <c r="J187" s="1">
        <v>45</v>
      </c>
      <c r="K187" s="1">
        <v>12</v>
      </c>
      <c r="L187" s="1">
        <v>5</v>
      </c>
      <c r="M187" s="1" t="s">
        <v>105</v>
      </c>
      <c r="N187" s="1">
        <v>0</v>
      </c>
      <c r="O187" s="1" t="s">
        <v>81</v>
      </c>
      <c r="Q187" s="11" t="s">
        <v>3386</v>
      </c>
      <c r="S187" s="1">
        <v>1</v>
      </c>
      <c r="T187" s="1" t="s">
        <v>213</v>
      </c>
      <c r="V187" s="1" t="s">
        <v>144</v>
      </c>
      <c r="X187" s="1" t="s">
        <v>220</v>
      </c>
      <c r="Z187" s="1">
        <v>2</v>
      </c>
      <c r="AA187" s="1" t="s">
        <v>954</v>
      </c>
      <c r="AB187" s="1" t="s">
        <v>61</v>
      </c>
      <c r="AH187" s="1" t="s">
        <v>34</v>
      </c>
      <c r="AM187" s="1" t="s">
        <v>62</v>
      </c>
      <c r="AO187" s="14">
        <v>4</v>
      </c>
      <c r="AP187">
        <v>6</v>
      </c>
      <c r="AQ187" s="1">
        <v>8</v>
      </c>
      <c r="AR187" s="1" t="s">
        <v>955</v>
      </c>
      <c r="AT187" s="1" t="s">
        <v>956</v>
      </c>
      <c r="AU187" s="1">
        <v>10</v>
      </c>
      <c r="AV187" s="1" t="s">
        <v>957</v>
      </c>
      <c r="AW187" s="1" t="s">
        <v>958</v>
      </c>
      <c r="AX187" s="1" t="s">
        <v>959</v>
      </c>
    </row>
    <row r="188" spans="1:50" ht="12.75" x14ac:dyDescent="0.2">
      <c r="A188" s="1">
        <v>186</v>
      </c>
      <c r="B188" s="15" t="s">
        <v>2</v>
      </c>
      <c r="E188" s="15" t="s">
        <v>5</v>
      </c>
      <c r="F188" s="15" t="s">
        <v>6</v>
      </c>
      <c r="H188" s="7">
        <v>34</v>
      </c>
      <c r="I188" s="1">
        <v>8</v>
      </c>
      <c r="J188" s="1">
        <v>150</v>
      </c>
      <c r="K188" s="1">
        <v>4</v>
      </c>
      <c r="L188" s="1">
        <v>12</v>
      </c>
      <c r="M188" s="1" t="s">
        <v>225</v>
      </c>
      <c r="N188" s="1">
        <v>0</v>
      </c>
      <c r="O188" s="1" t="s">
        <v>70</v>
      </c>
      <c r="R188" s="1" t="s">
        <v>960</v>
      </c>
      <c r="S188" s="1">
        <v>1</v>
      </c>
      <c r="T188" s="1" t="s">
        <v>72</v>
      </c>
      <c r="V188" s="1" t="s">
        <v>83</v>
      </c>
      <c r="X188" s="1" t="s">
        <v>59</v>
      </c>
      <c r="Z188" s="1">
        <v>9</v>
      </c>
      <c r="AA188" s="1" t="s">
        <v>961</v>
      </c>
      <c r="AB188" s="1" t="s">
        <v>86</v>
      </c>
      <c r="AF188" s="1" t="s">
        <v>32</v>
      </c>
      <c r="AM188" s="1" t="s">
        <v>75</v>
      </c>
      <c r="AO188" s="14">
        <v>20</v>
      </c>
      <c r="AP188">
        <v>20</v>
      </c>
      <c r="AQ188" s="1">
        <v>20</v>
      </c>
      <c r="AR188" s="1" t="s">
        <v>962</v>
      </c>
      <c r="AS188" s="1" t="s">
        <v>190</v>
      </c>
      <c r="AU188" s="1">
        <v>10</v>
      </c>
      <c r="AV188" s="1" t="s">
        <v>963</v>
      </c>
      <c r="AW188" s="1" t="s">
        <v>964</v>
      </c>
      <c r="AX188" s="1" t="s">
        <v>965</v>
      </c>
    </row>
    <row r="189" spans="1:50" ht="12.75" x14ac:dyDescent="0.2">
      <c r="A189" s="1">
        <v>187</v>
      </c>
      <c r="F189" s="15" t="s">
        <v>6</v>
      </c>
      <c r="H189" s="7">
        <v>33</v>
      </c>
      <c r="I189" s="1">
        <v>8</v>
      </c>
      <c r="J189" s="1">
        <v>30</v>
      </c>
      <c r="K189" s="1">
        <v>10</v>
      </c>
      <c r="L189" s="1">
        <v>4</v>
      </c>
      <c r="M189" s="1" t="s">
        <v>80</v>
      </c>
      <c r="N189" s="1">
        <v>0</v>
      </c>
      <c r="O189" s="1" t="s">
        <v>55</v>
      </c>
      <c r="Q189" s="11" t="s">
        <v>3386</v>
      </c>
      <c r="S189" s="1">
        <v>1</v>
      </c>
      <c r="T189" s="1" t="s">
        <v>137</v>
      </c>
      <c r="V189" s="1" t="s">
        <v>113</v>
      </c>
      <c r="X189" s="1" t="s">
        <v>94</v>
      </c>
      <c r="Z189" s="1">
        <v>11</v>
      </c>
      <c r="AA189" s="1" t="s">
        <v>966</v>
      </c>
      <c r="AB189" s="1" t="s">
        <v>86</v>
      </c>
      <c r="AF189" s="1" t="s">
        <v>32</v>
      </c>
      <c r="AM189" s="1" t="s">
        <v>87</v>
      </c>
      <c r="AO189" s="14">
        <v>6</v>
      </c>
      <c r="AP189">
        <v>6</v>
      </c>
      <c r="AQ189" s="1">
        <v>8</v>
      </c>
      <c r="AR189" s="1" t="s">
        <v>967</v>
      </c>
      <c r="AS189" s="1" t="s">
        <v>77</v>
      </c>
      <c r="AU189" s="1">
        <v>6</v>
      </c>
      <c r="AV189" s="1" t="s">
        <v>968</v>
      </c>
    </row>
    <row r="190" spans="1:50" ht="12.75" x14ac:dyDescent="0.2">
      <c r="A190" s="1">
        <v>188</v>
      </c>
      <c r="B190" s="15" t="s">
        <v>2</v>
      </c>
      <c r="C190" s="24" t="s">
        <v>3</v>
      </c>
      <c r="H190" s="7">
        <v>28</v>
      </c>
      <c r="I190" s="1">
        <v>7</v>
      </c>
      <c r="J190" s="1">
        <v>5</v>
      </c>
      <c r="K190" s="1">
        <v>10</v>
      </c>
      <c r="L190" s="1">
        <v>5</v>
      </c>
      <c r="M190" s="1" t="s">
        <v>303</v>
      </c>
      <c r="N190" s="1">
        <v>1</v>
      </c>
      <c r="O190" s="1" t="s">
        <v>70</v>
      </c>
      <c r="R190" s="1" t="s">
        <v>969</v>
      </c>
      <c r="S190" s="1">
        <v>1</v>
      </c>
      <c r="T190" s="1" t="s">
        <v>213</v>
      </c>
      <c r="V190" s="1" t="s">
        <v>83</v>
      </c>
      <c r="X190" s="1" t="s">
        <v>492</v>
      </c>
      <c r="Z190" s="1">
        <v>4</v>
      </c>
      <c r="AA190" s="1" t="s">
        <v>970</v>
      </c>
      <c r="AB190" s="1" t="s">
        <v>86</v>
      </c>
      <c r="AG190" s="1" t="s">
        <v>33</v>
      </c>
      <c r="AM190" s="1" t="s">
        <v>163</v>
      </c>
      <c r="AO190" s="14">
        <v>7</v>
      </c>
      <c r="AP190">
        <v>7</v>
      </c>
      <c r="AQ190" s="1">
        <v>15</v>
      </c>
      <c r="AR190" s="1" t="s">
        <v>971</v>
      </c>
      <c r="AS190" s="1" t="s">
        <v>77</v>
      </c>
      <c r="AU190" s="1">
        <v>10</v>
      </c>
      <c r="AV190" s="1" t="s">
        <v>972</v>
      </c>
      <c r="AW190" s="1" t="s">
        <v>973</v>
      </c>
    </row>
    <row r="191" spans="1:50" ht="12.75" x14ac:dyDescent="0.2">
      <c r="A191" s="1">
        <v>189</v>
      </c>
      <c r="C191" s="24" t="s">
        <v>3</v>
      </c>
      <c r="F191" s="15" t="s">
        <v>6</v>
      </c>
      <c r="H191" s="7"/>
      <c r="I191" s="1">
        <v>7</v>
      </c>
      <c r="J191" s="1">
        <v>0</v>
      </c>
      <c r="K191" s="1">
        <v>14</v>
      </c>
      <c r="L191" s="1">
        <v>7</v>
      </c>
      <c r="M191" s="1" t="s">
        <v>189</v>
      </c>
      <c r="N191" s="1">
        <v>1</v>
      </c>
      <c r="O191" s="1" t="s">
        <v>70</v>
      </c>
      <c r="Q191" s="11" t="s">
        <v>3386</v>
      </c>
      <c r="S191" s="1">
        <v>1</v>
      </c>
      <c r="T191" s="1" t="s">
        <v>213</v>
      </c>
      <c r="V191" s="1" t="s">
        <v>58</v>
      </c>
      <c r="X191" s="1" t="s">
        <v>94</v>
      </c>
      <c r="Z191" s="1">
        <v>8</v>
      </c>
      <c r="AA191" s="1" t="s">
        <v>974</v>
      </c>
      <c r="AB191" s="1" t="s">
        <v>86</v>
      </c>
      <c r="AL191" s="1" t="s">
        <v>973</v>
      </c>
      <c r="AM191" s="1" t="s">
        <v>75</v>
      </c>
      <c r="AO191" s="14">
        <v>15</v>
      </c>
      <c r="AP191">
        <v>8</v>
      </c>
      <c r="AQ191" s="1">
        <v>16</v>
      </c>
      <c r="AR191" s="1" t="s">
        <v>975</v>
      </c>
      <c r="AT191" s="1" t="s">
        <v>976</v>
      </c>
      <c r="AU191" s="1">
        <v>10</v>
      </c>
      <c r="AV191" s="1" t="s">
        <v>977</v>
      </c>
      <c r="AW191" s="1" t="s">
        <v>978</v>
      </c>
    </row>
    <row r="192" spans="1:50" ht="12.75" x14ac:dyDescent="0.2">
      <c r="A192" s="1">
        <v>190</v>
      </c>
      <c r="B192" s="15" t="s">
        <v>2</v>
      </c>
      <c r="H192" s="7">
        <v>34</v>
      </c>
      <c r="I192" s="1">
        <v>7</v>
      </c>
      <c r="J192" s="1">
        <v>30</v>
      </c>
      <c r="K192" s="1">
        <v>10</v>
      </c>
      <c r="L192" s="1">
        <v>3</v>
      </c>
      <c r="M192" s="1" t="s">
        <v>303</v>
      </c>
      <c r="N192" s="1">
        <v>0</v>
      </c>
      <c r="O192" s="1" t="s">
        <v>100</v>
      </c>
      <c r="Q192" s="11" t="s">
        <v>3386</v>
      </c>
      <c r="S192" s="1">
        <v>1</v>
      </c>
      <c r="T192" s="1" t="s">
        <v>72</v>
      </c>
      <c r="V192" s="1" t="s">
        <v>83</v>
      </c>
      <c r="X192" s="1" t="s">
        <v>59</v>
      </c>
      <c r="Z192" s="1">
        <v>3</v>
      </c>
      <c r="AA192" s="1" t="s">
        <v>979</v>
      </c>
      <c r="AB192" s="1" t="s">
        <v>86</v>
      </c>
      <c r="AF192" s="1" t="s">
        <v>32</v>
      </c>
      <c r="AM192" s="1" t="s">
        <v>75</v>
      </c>
      <c r="AO192" s="14">
        <v>4</v>
      </c>
      <c r="AP192">
        <v>2</v>
      </c>
      <c r="AQ192" s="1">
        <v>8</v>
      </c>
      <c r="AR192" s="1" t="s">
        <v>980</v>
      </c>
      <c r="AS192" s="1" t="s">
        <v>77</v>
      </c>
      <c r="AU192" s="1">
        <v>9</v>
      </c>
      <c r="AV192" s="1" t="s">
        <v>981</v>
      </c>
      <c r="AW192" s="1" t="s">
        <v>405</v>
      </c>
    </row>
    <row r="193" spans="1:50" ht="12.75" x14ac:dyDescent="0.2">
      <c r="A193" s="1">
        <v>191</v>
      </c>
      <c r="B193" s="15" t="s">
        <v>2</v>
      </c>
      <c r="C193" s="24" t="s">
        <v>3</v>
      </c>
      <c r="D193" s="15" t="s">
        <v>4</v>
      </c>
      <c r="F193" s="15" t="s">
        <v>6</v>
      </c>
      <c r="H193" s="7">
        <v>31</v>
      </c>
      <c r="I193" s="1">
        <v>4</v>
      </c>
      <c r="J193" s="1">
        <v>20</v>
      </c>
      <c r="K193" s="1">
        <v>15</v>
      </c>
      <c r="L193" s="1">
        <v>20</v>
      </c>
      <c r="M193" s="1" t="s">
        <v>54</v>
      </c>
      <c r="N193" s="1">
        <v>1</v>
      </c>
      <c r="O193" s="1" t="s">
        <v>55</v>
      </c>
      <c r="Q193" s="11" t="s">
        <v>3388</v>
      </c>
      <c r="S193" s="1">
        <v>1</v>
      </c>
      <c r="T193" s="1" t="s">
        <v>411</v>
      </c>
      <c r="V193" s="1" t="s">
        <v>58</v>
      </c>
      <c r="X193" s="1" t="s">
        <v>418</v>
      </c>
      <c r="Z193" s="1">
        <v>17</v>
      </c>
      <c r="AA193" s="1" t="s">
        <v>982</v>
      </c>
      <c r="AB193" s="1" t="s">
        <v>362</v>
      </c>
      <c r="AH193" s="1" t="s">
        <v>34</v>
      </c>
      <c r="AM193" s="1" t="s">
        <v>87</v>
      </c>
      <c r="AO193" s="14">
        <v>6</v>
      </c>
      <c r="AP193">
        <v>5</v>
      </c>
      <c r="AQ193" s="1">
        <v>10</v>
      </c>
      <c r="AR193" s="1" t="s">
        <v>983</v>
      </c>
      <c r="AS193" s="1" t="s">
        <v>77</v>
      </c>
      <c r="AU193" s="1">
        <v>10</v>
      </c>
      <c r="AV193" s="1" t="s">
        <v>984</v>
      </c>
      <c r="AW193" s="1" t="s">
        <v>985</v>
      </c>
      <c r="AX193" s="1" t="s">
        <v>986</v>
      </c>
    </row>
    <row r="194" spans="1:50" ht="12.75" x14ac:dyDescent="0.2">
      <c r="A194" s="1">
        <v>192</v>
      </c>
      <c r="C194" s="24" t="s">
        <v>3</v>
      </c>
      <c r="F194" s="15" t="s">
        <v>6</v>
      </c>
      <c r="H194" s="7">
        <v>59</v>
      </c>
      <c r="I194" s="1">
        <v>7</v>
      </c>
      <c r="J194" s="1">
        <v>0</v>
      </c>
      <c r="K194" s="1">
        <v>14</v>
      </c>
      <c r="L194" s="1">
        <v>2</v>
      </c>
      <c r="M194" s="1" t="s">
        <v>54</v>
      </c>
      <c r="N194" s="1">
        <v>0</v>
      </c>
      <c r="O194" s="1" t="s">
        <v>55</v>
      </c>
      <c r="Q194" s="11" t="s">
        <v>3386</v>
      </c>
      <c r="S194" s="1">
        <v>1</v>
      </c>
      <c r="T194" s="1" t="s">
        <v>143</v>
      </c>
      <c r="V194" s="1" t="s">
        <v>83</v>
      </c>
      <c r="X194" s="1" t="s">
        <v>84</v>
      </c>
      <c r="Z194" s="1">
        <v>34</v>
      </c>
      <c r="AA194" s="1" t="s">
        <v>987</v>
      </c>
      <c r="AB194" s="1" t="s">
        <v>86</v>
      </c>
      <c r="AE194" s="1" t="s">
        <v>31</v>
      </c>
      <c r="AG194" s="1" t="s">
        <v>33</v>
      </c>
      <c r="AM194" s="1" t="s">
        <v>87</v>
      </c>
      <c r="AO194" s="14">
        <v>3</v>
      </c>
      <c r="AP194">
        <v>16</v>
      </c>
      <c r="AQ194" s="1">
        <v>10</v>
      </c>
      <c r="AR194" s="1" t="s">
        <v>988</v>
      </c>
      <c r="AT194" s="1" t="s">
        <v>989</v>
      </c>
      <c r="AU194" s="1">
        <v>9</v>
      </c>
      <c r="AV194" s="1" t="s">
        <v>990</v>
      </c>
      <c r="AW194" s="1" t="s">
        <v>991</v>
      </c>
      <c r="AX194" s="1" t="s">
        <v>992</v>
      </c>
    </row>
    <row r="195" spans="1:50" ht="12.75" x14ac:dyDescent="0.2">
      <c r="A195" s="1">
        <v>193</v>
      </c>
      <c r="B195" s="15" t="s">
        <v>2</v>
      </c>
      <c r="H195" s="7">
        <v>78</v>
      </c>
      <c r="I195" s="1">
        <v>7</v>
      </c>
      <c r="J195" s="1">
        <v>75</v>
      </c>
      <c r="K195" s="1">
        <v>9</v>
      </c>
      <c r="L195" s="1">
        <v>5</v>
      </c>
      <c r="M195" s="1" t="s">
        <v>99</v>
      </c>
      <c r="N195" s="1">
        <v>0</v>
      </c>
      <c r="O195" s="1" t="s">
        <v>100</v>
      </c>
      <c r="Q195" s="11" t="s">
        <v>3384</v>
      </c>
      <c r="S195" s="1">
        <v>1</v>
      </c>
      <c r="T195" s="1" t="s">
        <v>57</v>
      </c>
      <c r="V195" s="1" t="s">
        <v>83</v>
      </c>
      <c r="X195" s="1" t="s">
        <v>272</v>
      </c>
      <c r="Z195" s="1">
        <v>10</v>
      </c>
      <c r="AA195" s="1" t="s">
        <v>993</v>
      </c>
      <c r="AB195" s="1" t="s">
        <v>86</v>
      </c>
      <c r="AE195" s="1" t="s">
        <v>31</v>
      </c>
      <c r="AM195" s="1" t="s">
        <v>75</v>
      </c>
      <c r="AO195" s="14">
        <v>25</v>
      </c>
      <c r="AP195">
        <v>5</v>
      </c>
      <c r="AQ195" s="1">
        <v>40</v>
      </c>
      <c r="AR195" s="1" t="s">
        <v>994</v>
      </c>
      <c r="AS195" s="1" t="s">
        <v>77</v>
      </c>
      <c r="AU195" s="1">
        <v>10</v>
      </c>
      <c r="AV195" s="1" t="s">
        <v>995</v>
      </c>
      <c r="AW195" s="1" t="s">
        <v>996</v>
      </c>
      <c r="AX195" s="1" t="s">
        <v>997</v>
      </c>
    </row>
    <row r="196" spans="1:50" ht="12.75" x14ac:dyDescent="0.2">
      <c r="A196" s="1">
        <v>194</v>
      </c>
      <c r="B196" s="15" t="s">
        <v>2</v>
      </c>
      <c r="C196" s="24" t="s">
        <v>3</v>
      </c>
      <c r="F196" s="15" t="s">
        <v>6</v>
      </c>
      <c r="H196" s="7">
        <v>38</v>
      </c>
      <c r="I196" s="1">
        <v>6</v>
      </c>
      <c r="J196" s="1">
        <v>25</v>
      </c>
      <c r="K196" s="1">
        <v>10</v>
      </c>
      <c r="L196" s="1">
        <v>4</v>
      </c>
      <c r="M196" s="1" t="s">
        <v>303</v>
      </c>
      <c r="N196" s="1">
        <v>0</v>
      </c>
      <c r="O196" s="1" t="s">
        <v>70</v>
      </c>
      <c r="Q196" s="11" t="s">
        <v>3386</v>
      </c>
      <c r="S196" s="1">
        <v>1</v>
      </c>
      <c r="T196" s="1" t="s">
        <v>32</v>
      </c>
      <c r="V196" s="1" t="s">
        <v>83</v>
      </c>
      <c r="X196" s="1" t="s">
        <v>94</v>
      </c>
      <c r="Z196" s="1">
        <v>5</v>
      </c>
      <c r="AB196" s="1" t="s">
        <v>61</v>
      </c>
      <c r="AE196" s="1" t="s">
        <v>31</v>
      </c>
      <c r="AM196" s="1" t="s">
        <v>75</v>
      </c>
      <c r="AO196" s="14">
        <v>6</v>
      </c>
      <c r="AP196">
        <v>6</v>
      </c>
      <c r="AQ196" s="1">
        <v>120</v>
      </c>
      <c r="AR196" s="1" t="s">
        <v>998</v>
      </c>
      <c r="AS196" s="1" t="s">
        <v>77</v>
      </c>
      <c r="AU196" s="1">
        <v>9</v>
      </c>
      <c r="AV196" s="1" t="s">
        <v>999</v>
      </c>
      <c r="AW196" s="1" t="s">
        <v>1000</v>
      </c>
      <c r="AX196" s="1" t="s">
        <v>1001</v>
      </c>
    </row>
    <row r="197" spans="1:50" ht="12.75" x14ac:dyDescent="0.2">
      <c r="A197" s="1">
        <v>195</v>
      </c>
      <c r="B197" s="15" t="s">
        <v>2</v>
      </c>
      <c r="C197" s="24" t="s">
        <v>3</v>
      </c>
      <c r="F197" s="15" t="s">
        <v>6</v>
      </c>
      <c r="H197" s="7">
        <v>44</v>
      </c>
      <c r="I197" s="1">
        <v>6</v>
      </c>
      <c r="J197" s="1">
        <v>0</v>
      </c>
      <c r="K197" s="1">
        <v>14</v>
      </c>
      <c r="L197" s="1">
        <v>20</v>
      </c>
      <c r="M197" s="1" t="s">
        <v>69</v>
      </c>
      <c r="N197" s="1">
        <v>1</v>
      </c>
      <c r="O197" s="1" t="s">
        <v>55</v>
      </c>
      <c r="Q197" s="11" t="s">
        <v>3385</v>
      </c>
      <c r="S197" s="1">
        <v>1</v>
      </c>
      <c r="T197" s="1" t="s">
        <v>112</v>
      </c>
      <c r="V197" s="1" t="s">
        <v>113</v>
      </c>
      <c r="X197" s="1" t="s">
        <v>94</v>
      </c>
      <c r="Z197" s="1">
        <v>17</v>
      </c>
      <c r="AB197" s="1" t="s">
        <v>86</v>
      </c>
      <c r="AG197" s="1" t="s">
        <v>33</v>
      </c>
      <c r="AH197" s="1" t="s">
        <v>34</v>
      </c>
      <c r="AM197" s="1" t="s">
        <v>552</v>
      </c>
      <c r="AO197" s="14">
        <v>6</v>
      </c>
      <c r="AP197">
        <v>14</v>
      </c>
      <c r="AQ197" s="1">
        <v>8</v>
      </c>
      <c r="AR197" s="1" t="s">
        <v>1002</v>
      </c>
      <c r="AS197" s="1" t="s">
        <v>77</v>
      </c>
      <c r="AU197" s="1">
        <v>8</v>
      </c>
      <c r="AV197" s="1" t="s">
        <v>1003</v>
      </c>
      <c r="AW197" s="1" t="s">
        <v>1004</v>
      </c>
      <c r="AX197" s="1" t="s">
        <v>1005</v>
      </c>
    </row>
    <row r="198" spans="1:50" ht="12.75" x14ac:dyDescent="0.2">
      <c r="A198" s="1">
        <v>196</v>
      </c>
      <c r="F198" s="15" t="s">
        <v>6</v>
      </c>
      <c r="H198" s="7">
        <v>37</v>
      </c>
      <c r="I198" s="1">
        <v>8</v>
      </c>
      <c r="J198" s="1">
        <v>20</v>
      </c>
      <c r="K198" s="1">
        <v>5</v>
      </c>
      <c r="L198" s="1">
        <v>10</v>
      </c>
      <c r="M198" s="1" t="s">
        <v>335</v>
      </c>
      <c r="N198" s="1">
        <v>0</v>
      </c>
      <c r="O198" s="1" t="s">
        <v>70</v>
      </c>
      <c r="Q198" s="11" t="s">
        <v>3388</v>
      </c>
      <c r="S198" s="1">
        <v>1</v>
      </c>
      <c r="T198" s="1" t="s">
        <v>57</v>
      </c>
      <c r="V198" s="1" t="s">
        <v>349</v>
      </c>
      <c r="Y198" s="1" t="s">
        <v>1006</v>
      </c>
      <c r="Z198" s="1">
        <v>12</v>
      </c>
      <c r="AA198" s="1" t="s">
        <v>606</v>
      </c>
      <c r="AB198" s="1" t="s">
        <v>74</v>
      </c>
      <c r="AF198" s="1" t="s">
        <v>32</v>
      </c>
      <c r="AM198" s="1" t="s">
        <v>75</v>
      </c>
      <c r="AO198" s="14">
        <v>6</v>
      </c>
      <c r="AP198">
        <v>6</v>
      </c>
      <c r="AQ198" s="1">
        <v>5</v>
      </c>
      <c r="AR198" s="1" t="s">
        <v>1007</v>
      </c>
      <c r="AS198" s="1" t="s">
        <v>77</v>
      </c>
      <c r="AU198" s="1">
        <v>8</v>
      </c>
      <c r="AV198" s="1" t="s">
        <v>606</v>
      </c>
      <c r="AW198" s="1" t="s">
        <v>1008</v>
      </c>
      <c r="AX198" s="1" t="s">
        <v>997</v>
      </c>
    </row>
    <row r="199" spans="1:50" ht="12.75" x14ac:dyDescent="0.2">
      <c r="A199" s="1">
        <v>197</v>
      </c>
      <c r="E199" s="15" t="s">
        <v>5</v>
      </c>
      <c r="H199" s="7">
        <v>23</v>
      </c>
      <c r="I199" s="1">
        <v>8</v>
      </c>
      <c r="J199" s="1">
        <v>2</v>
      </c>
      <c r="K199" s="1">
        <v>8</v>
      </c>
      <c r="L199" s="1">
        <v>2</v>
      </c>
      <c r="M199" s="1" t="s">
        <v>123</v>
      </c>
      <c r="N199" s="1">
        <v>0</v>
      </c>
      <c r="O199" s="1" t="s">
        <v>81</v>
      </c>
      <c r="Q199" s="11" t="s">
        <v>3384</v>
      </c>
      <c r="S199" s="1">
        <v>0</v>
      </c>
      <c r="AB199" s="1" t="s">
        <v>61</v>
      </c>
      <c r="AF199" s="1" t="s">
        <v>32</v>
      </c>
      <c r="AM199" s="1" t="s">
        <v>75</v>
      </c>
      <c r="AO199" s="14">
        <v>6</v>
      </c>
      <c r="AP199">
        <v>4</v>
      </c>
      <c r="AQ199" s="1">
        <v>4</v>
      </c>
      <c r="AR199" s="1" t="s">
        <v>1009</v>
      </c>
      <c r="AS199" s="1" t="s">
        <v>77</v>
      </c>
      <c r="AU199" s="1">
        <v>10</v>
      </c>
      <c r="AV199" s="1" t="s">
        <v>1010</v>
      </c>
      <c r="AW199" s="1" t="s">
        <v>791</v>
      </c>
    </row>
    <row r="200" spans="1:50" ht="12.75" x14ac:dyDescent="0.2">
      <c r="A200" s="1">
        <v>198</v>
      </c>
      <c r="C200" s="24" t="s">
        <v>3</v>
      </c>
      <c r="H200" s="7">
        <v>32</v>
      </c>
      <c r="I200" s="1">
        <v>7</v>
      </c>
      <c r="J200" s="1">
        <v>40</v>
      </c>
      <c r="K200" s="1">
        <v>10</v>
      </c>
      <c r="L200" s="1">
        <v>30</v>
      </c>
      <c r="M200" s="1" t="s">
        <v>123</v>
      </c>
      <c r="N200" s="1">
        <v>1</v>
      </c>
      <c r="P200" s="1" t="s">
        <v>1011</v>
      </c>
      <c r="Q200" s="11" t="s">
        <v>3388</v>
      </c>
      <c r="S200" s="1">
        <v>1</v>
      </c>
      <c r="T200" s="1" t="s">
        <v>148</v>
      </c>
      <c r="V200" s="1" t="s">
        <v>83</v>
      </c>
      <c r="X200" s="1" t="s">
        <v>126</v>
      </c>
      <c r="Z200" s="1">
        <v>7</v>
      </c>
      <c r="AA200" s="1" t="s">
        <v>1012</v>
      </c>
      <c r="AB200" s="1" t="s">
        <v>61</v>
      </c>
      <c r="AE200" s="1" t="s">
        <v>31</v>
      </c>
      <c r="AM200" s="1" t="s">
        <v>163</v>
      </c>
      <c r="AO200" s="14">
        <v>10</v>
      </c>
      <c r="AP200">
        <v>5</v>
      </c>
      <c r="AQ200" s="1">
        <v>20</v>
      </c>
      <c r="AR200" s="1" t="s">
        <v>1013</v>
      </c>
      <c r="AS200" s="1" t="s">
        <v>66</v>
      </c>
      <c r="AU200" s="1">
        <v>10</v>
      </c>
      <c r="AV200" s="1" t="s">
        <v>1014</v>
      </c>
      <c r="AW200" s="1" t="s">
        <v>1015</v>
      </c>
      <c r="AX200" s="1" t="s">
        <v>1016</v>
      </c>
    </row>
    <row r="201" spans="1:50" ht="12.75" x14ac:dyDescent="0.2">
      <c r="A201" s="1">
        <v>199</v>
      </c>
      <c r="C201" s="24" t="s">
        <v>3</v>
      </c>
      <c r="H201" s="7">
        <v>39</v>
      </c>
      <c r="I201" s="1">
        <v>6</v>
      </c>
      <c r="J201" s="1">
        <v>120</v>
      </c>
      <c r="K201" s="1">
        <v>10</v>
      </c>
      <c r="L201" s="1">
        <v>12</v>
      </c>
      <c r="M201" s="1" t="s">
        <v>91</v>
      </c>
      <c r="N201" s="1">
        <v>1</v>
      </c>
      <c r="O201" s="1" t="s">
        <v>70</v>
      </c>
      <c r="Q201" s="11" t="s">
        <v>3386</v>
      </c>
      <c r="S201" s="1">
        <v>1</v>
      </c>
      <c r="T201" s="1" t="s">
        <v>406</v>
      </c>
      <c r="V201" s="1" t="s">
        <v>113</v>
      </c>
      <c r="X201" s="1" t="s">
        <v>571</v>
      </c>
      <c r="Z201" s="1">
        <v>12</v>
      </c>
      <c r="AA201" s="1" t="s">
        <v>1017</v>
      </c>
      <c r="AB201" s="1" t="s">
        <v>74</v>
      </c>
      <c r="AE201" s="1" t="s">
        <v>31</v>
      </c>
      <c r="AG201" s="1" t="s">
        <v>33</v>
      </c>
      <c r="AH201" s="1" t="s">
        <v>34</v>
      </c>
      <c r="AM201" s="1" t="s">
        <v>62</v>
      </c>
      <c r="AO201" s="14">
        <v>6</v>
      </c>
      <c r="AP201">
        <v>4</v>
      </c>
      <c r="AQ201" s="1">
        <v>8</v>
      </c>
      <c r="AR201" s="1" t="s">
        <v>1018</v>
      </c>
      <c r="AS201" s="1" t="s">
        <v>77</v>
      </c>
      <c r="AU201" s="1">
        <v>8</v>
      </c>
      <c r="AV201" s="1" t="s">
        <v>1019</v>
      </c>
      <c r="AW201" s="1" t="s">
        <v>1020</v>
      </c>
      <c r="AX201" s="1" t="s">
        <v>1021</v>
      </c>
    </row>
    <row r="202" spans="1:50" ht="12.75" x14ac:dyDescent="0.2">
      <c r="A202" s="1">
        <v>200</v>
      </c>
      <c r="F202" s="15" t="s">
        <v>6</v>
      </c>
      <c r="H202" s="7">
        <v>31</v>
      </c>
      <c r="I202" s="1">
        <v>7</v>
      </c>
      <c r="J202" s="1">
        <v>1</v>
      </c>
      <c r="K202" s="1">
        <v>14</v>
      </c>
      <c r="L202" s="1">
        <v>20</v>
      </c>
      <c r="M202" s="1" t="s">
        <v>80</v>
      </c>
      <c r="N202" s="1">
        <v>1</v>
      </c>
      <c r="O202" s="1" t="s">
        <v>70</v>
      </c>
      <c r="Q202" s="11" t="s">
        <v>3388</v>
      </c>
      <c r="S202" s="1">
        <v>1</v>
      </c>
      <c r="T202" s="1" t="s">
        <v>7</v>
      </c>
      <c r="V202" s="1" t="s">
        <v>83</v>
      </c>
      <c r="X202" s="1" t="s">
        <v>297</v>
      </c>
      <c r="Z202" s="1">
        <v>8</v>
      </c>
      <c r="AA202" s="1" t="s">
        <v>1022</v>
      </c>
      <c r="AB202" s="1" t="s">
        <v>61</v>
      </c>
      <c r="AF202" s="1" t="s">
        <v>32</v>
      </c>
      <c r="AG202" s="1" t="s">
        <v>33</v>
      </c>
      <c r="AH202" s="1" t="s">
        <v>34</v>
      </c>
      <c r="AM202" s="1" t="s">
        <v>87</v>
      </c>
      <c r="AO202" s="14">
        <v>6</v>
      </c>
      <c r="AP202">
        <v>4</v>
      </c>
      <c r="AQ202" s="1">
        <v>6</v>
      </c>
      <c r="AR202" s="1" t="s">
        <v>1023</v>
      </c>
      <c r="AS202" s="1" t="s">
        <v>77</v>
      </c>
      <c r="AU202" s="1">
        <v>10</v>
      </c>
      <c r="AV202" s="1" t="s">
        <v>1024</v>
      </c>
      <c r="AW202" s="1" t="s">
        <v>1025</v>
      </c>
      <c r="AX202" s="1" t="s">
        <v>118</v>
      </c>
    </row>
    <row r="203" spans="1:50" ht="12.75" x14ac:dyDescent="0.2">
      <c r="A203" s="1">
        <v>201</v>
      </c>
      <c r="B203" s="15" t="s">
        <v>2</v>
      </c>
      <c r="D203" s="15" t="s">
        <v>4</v>
      </c>
      <c r="F203" s="15" t="s">
        <v>6</v>
      </c>
      <c r="H203" s="7">
        <v>27</v>
      </c>
      <c r="I203" s="1">
        <v>7</v>
      </c>
      <c r="J203" s="1">
        <v>40</v>
      </c>
      <c r="K203" s="1">
        <v>6</v>
      </c>
      <c r="L203" s="1">
        <v>12</v>
      </c>
      <c r="M203" s="1" t="s">
        <v>189</v>
      </c>
      <c r="N203" s="1">
        <v>1</v>
      </c>
      <c r="O203" s="1" t="s">
        <v>100</v>
      </c>
      <c r="Q203" s="11" t="s">
        <v>3385</v>
      </c>
      <c r="S203" s="1">
        <v>1</v>
      </c>
      <c r="T203" s="1" t="s">
        <v>7</v>
      </c>
      <c r="V203" s="1" t="s">
        <v>113</v>
      </c>
      <c r="X203" s="1" t="s">
        <v>297</v>
      </c>
      <c r="Z203" s="1">
        <v>0</v>
      </c>
      <c r="AA203" s="1" t="s">
        <v>1026</v>
      </c>
      <c r="AB203" s="1" t="s">
        <v>74</v>
      </c>
      <c r="AF203" s="1" t="s">
        <v>32</v>
      </c>
      <c r="AN203" s="1" t="s">
        <v>1027</v>
      </c>
      <c r="AO203" s="14">
        <v>3</v>
      </c>
      <c r="AP203">
        <v>1</v>
      </c>
      <c r="AQ203" s="1">
        <v>2</v>
      </c>
      <c r="AR203" s="1" t="s">
        <v>1028</v>
      </c>
      <c r="AS203" s="1" t="s">
        <v>77</v>
      </c>
      <c r="AU203" s="1">
        <v>8</v>
      </c>
      <c r="AV203" s="1" t="s">
        <v>1029</v>
      </c>
    </row>
    <row r="204" spans="1:50" ht="12.75" x14ac:dyDescent="0.2">
      <c r="A204" s="1">
        <v>202</v>
      </c>
      <c r="C204" s="24" t="s">
        <v>3</v>
      </c>
      <c r="F204" s="15" t="s">
        <v>6</v>
      </c>
      <c r="H204" s="7">
        <v>32</v>
      </c>
      <c r="I204" s="1">
        <v>7</v>
      </c>
      <c r="J204" s="1">
        <v>25</v>
      </c>
      <c r="K204" s="1">
        <v>12</v>
      </c>
      <c r="L204" s="1">
        <v>6</v>
      </c>
      <c r="M204" s="1" t="s">
        <v>69</v>
      </c>
      <c r="N204" s="1">
        <v>0</v>
      </c>
      <c r="O204" s="1" t="s">
        <v>70</v>
      </c>
      <c r="Q204" s="11" t="s">
        <v>3388</v>
      </c>
      <c r="S204" s="1">
        <v>1</v>
      </c>
      <c r="T204" s="1" t="s">
        <v>156</v>
      </c>
      <c r="V204" s="1" t="s">
        <v>58</v>
      </c>
      <c r="X204" s="1" t="s">
        <v>310</v>
      </c>
      <c r="Z204" s="1">
        <v>3</v>
      </c>
      <c r="AA204" s="1" t="s">
        <v>1030</v>
      </c>
      <c r="AB204" s="1" t="s">
        <v>86</v>
      </c>
      <c r="AE204" s="1" t="s">
        <v>31</v>
      </c>
      <c r="AM204" s="1" t="s">
        <v>87</v>
      </c>
      <c r="AO204" s="14">
        <v>4</v>
      </c>
      <c r="AP204">
        <v>2</v>
      </c>
      <c r="AQ204" s="1">
        <v>20</v>
      </c>
      <c r="AR204" s="1" t="s">
        <v>1031</v>
      </c>
      <c r="AT204" s="1" t="s">
        <v>1032</v>
      </c>
      <c r="AU204" s="1">
        <v>9</v>
      </c>
      <c r="AV204" s="1" t="s">
        <v>1033</v>
      </c>
      <c r="AW204" s="1" t="s">
        <v>208</v>
      </c>
      <c r="AX204" s="1" t="s">
        <v>141</v>
      </c>
    </row>
    <row r="205" spans="1:50" ht="12.75" x14ac:dyDescent="0.2">
      <c r="A205" s="1">
        <v>203</v>
      </c>
      <c r="F205" s="15" t="s">
        <v>6</v>
      </c>
      <c r="H205" s="7">
        <v>32</v>
      </c>
      <c r="I205" s="1">
        <v>8</v>
      </c>
      <c r="J205" s="1">
        <v>0</v>
      </c>
      <c r="K205" s="1">
        <v>5</v>
      </c>
      <c r="L205" s="1">
        <v>12</v>
      </c>
      <c r="M205" s="1" t="s">
        <v>54</v>
      </c>
      <c r="N205" s="1">
        <v>1</v>
      </c>
      <c r="O205" s="1" t="s">
        <v>100</v>
      </c>
      <c r="Q205" s="11" t="s">
        <v>3385</v>
      </c>
      <c r="S205" s="1">
        <v>1</v>
      </c>
      <c r="T205" s="1" t="s">
        <v>213</v>
      </c>
      <c r="W205" s="1" t="s">
        <v>259</v>
      </c>
      <c r="X205" s="1" t="s">
        <v>94</v>
      </c>
      <c r="Z205" s="1">
        <v>5</v>
      </c>
      <c r="AA205" s="1" t="s">
        <v>1034</v>
      </c>
      <c r="AB205" s="1" t="s">
        <v>86</v>
      </c>
      <c r="AH205" s="1" t="s">
        <v>34</v>
      </c>
      <c r="AM205" s="1" t="s">
        <v>62</v>
      </c>
      <c r="AO205" s="14">
        <v>5</v>
      </c>
      <c r="AP205">
        <v>6</v>
      </c>
      <c r="AQ205" s="1">
        <v>12</v>
      </c>
      <c r="AR205" s="1" t="s">
        <v>1035</v>
      </c>
      <c r="AS205" s="1" t="s">
        <v>66</v>
      </c>
      <c r="AU205" s="1">
        <v>10</v>
      </c>
      <c r="AV205" s="1" t="s">
        <v>1036</v>
      </c>
      <c r="AW205" s="1" t="s">
        <v>1037</v>
      </c>
      <c r="AX205" s="1" t="s">
        <v>1038</v>
      </c>
    </row>
    <row r="206" spans="1:50" ht="12.75" x14ac:dyDescent="0.2">
      <c r="A206" s="1">
        <v>204</v>
      </c>
      <c r="C206" s="24" t="s">
        <v>3</v>
      </c>
      <c r="F206" s="15" t="s">
        <v>6</v>
      </c>
      <c r="H206" s="7">
        <v>31</v>
      </c>
      <c r="I206" s="1">
        <v>8</v>
      </c>
      <c r="J206" s="1">
        <v>40</v>
      </c>
      <c r="K206" s="1">
        <v>10</v>
      </c>
      <c r="L206" s="1">
        <v>10</v>
      </c>
      <c r="M206" s="1" t="s">
        <v>54</v>
      </c>
      <c r="N206" s="1">
        <v>1</v>
      </c>
      <c r="O206" s="1" t="s">
        <v>55</v>
      </c>
      <c r="Q206" s="11" t="s">
        <v>3385</v>
      </c>
      <c r="S206" s="1">
        <v>1</v>
      </c>
      <c r="T206" s="1" t="s">
        <v>156</v>
      </c>
      <c r="V206" s="1" t="s">
        <v>83</v>
      </c>
      <c r="X206" s="1" t="s">
        <v>108</v>
      </c>
      <c r="Z206" s="1">
        <v>5</v>
      </c>
      <c r="AA206" s="1" t="s">
        <v>1039</v>
      </c>
      <c r="AB206" s="1" t="s">
        <v>86</v>
      </c>
      <c r="AG206" s="1" t="s">
        <v>33</v>
      </c>
      <c r="AK206" s="1" t="s">
        <v>37</v>
      </c>
      <c r="AO206" s="14">
        <v>0</v>
      </c>
      <c r="AP206">
        <v>0</v>
      </c>
      <c r="AS206" s="1" t="s">
        <v>77</v>
      </c>
      <c r="AU206" s="1">
        <v>10</v>
      </c>
      <c r="AV206" s="1" t="s">
        <v>1040</v>
      </c>
      <c r="AW206" s="1" t="s">
        <v>1041</v>
      </c>
    </row>
    <row r="207" spans="1:50" ht="12.75" x14ac:dyDescent="0.2">
      <c r="A207" s="1">
        <v>205</v>
      </c>
      <c r="B207" s="15" t="s">
        <v>2</v>
      </c>
      <c r="C207" s="24" t="s">
        <v>3</v>
      </c>
      <c r="F207" s="15" t="s">
        <v>6</v>
      </c>
      <c r="H207" s="7">
        <v>40</v>
      </c>
      <c r="I207" s="1">
        <v>8</v>
      </c>
      <c r="J207" s="1">
        <v>30</v>
      </c>
      <c r="K207" s="1">
        <v>9</v>
      </c>
      <c r="L207" s="1">
        <v>10</v>
      </c>
      <c r="M207" s="1" t="s">
        <v>123</v>
      </c>
      <c r="N207" s="1">
        <v>0</v>
      </c>
      <c r="O207" s="1" t="s">
        <v>55</v>
      </c>
      <c r="Q207" s="11" t="s">
        <v>3386</v>
      </c>
      <c r="S207" s="1">
        <v>1</v>
      </c>
      <c r="T207" s="1" t="s">
        <v>213</v>
      </c>
      <c r="V207" s="1" t="s">
        <v>83</v>
      </c>
      <c r="X207" s="1" t="s">
        <v>94</v>
      </c>
      <c r="Z207" s="1">
        <v>10</v>
      </c>
      <c r="AA207" s="1" t="s">
        <v>1042</v>
      </c>
      <c r="AB207" s="1" t="s">
        <v>86</v>
      </c>
      <c r="AF207" s="1" t="s">
        <v>32</v>
      </c>
      <c r="AM207" s="1" t="s">
        <v>75</v>
      </c>
      <c r="AO207" s="14">
        <v>0</v>
      </c>
      <c r="AQ207" s="1">
        <v>4</v>
      </c>
      <c r="AR207" s="1" t="s">
        <v>1045</v>
      </c>
      <c r="AS207" s="1" t="s">
        <v>77</v>
      </c>
      <c r="AU207" s="1">
        <v>9</v>
      </c>
      <c r="AV207" s="1" t="s">
        <v>1046</v>
      </c>
      <c r="AX207" s="1" t="s">
        <v>1047</v>
      </c>
    </row>
    <row r="208" spans="1:50" ht="12.75" x14ac:dyDescent="0.2">
      <c r="A208" s="1">
        <v>206</v>
      </c>
      <c r="B208" s="15" t="s">
        <v>2</v>
      </c>
      <c r="H208" s="7">
        <v>42</v>
      </c>
      <c r="I208" s="1">
        <v>6</v>
      </c>
      <c r="J208" s="1">
        <v>60</v>
      </c>
      <c r="K208" s="1">
        <v>6</v>
      </c>
      <c r="L208" s="1">
        <v>10</v>
      </c>
      <c r="M208" s="1" t="s">
        <v>91</v>
      </c>
      <c r="N208" s="1">
        <v>1</v>
      </c>
      <c r="O208" s="1" t="s">
        <v>100</v>
      </c>
      <c r="Q208" s="11" t="s">
        <v>3388</v>
      </c>
      <c r="S208" s="1">
        <v>0</v>
      </c>
      <c r="AB208" s="1" t="s">
        <v>61</v>
      </c>
      <c r="AH208" s="1" t="s">
        <v>34</v>
      </c>
      <c r="AL208" s="1" t="s">
        <v>1048</v>
      </c>
      <c r="AM208" s="1" t="s">
        <v>75</v>
      </c>
      <c r="AO208" s="14">
        <v>5</v>
      </c>
      <c r="AP208">
        <v>4</v>
      </c>
      <c r="AQ208" s="1">
        <v>8</v>
      </c>
      <c r="AR208" s="1" t="s">
        <v>1049</v>
      </c>
      <c r="AT208" s="1" t="s">
        <v>1050</v>
      </c>
      <c r="AU208" s="1">
        <v>9</v>
      </c>
      <c r="AV208" s="1" t="s">
        <v>1051</v>
      </c>
      <c r="AW208" s="1" t="s">
        <v>1052</v>
      </c>
      <c r="AX208" s="1" t="s">
        <v>1053</v>
      </c>
    </row>
    <row r="209" spans="1:50" ht="12.75" x14ac:dyDescent="0.2">
      <c r="A209" s="1">
        <v>207</v>
      </c>
      <c r="B209" s="15" t="s">
        <v>2</v>
      </c>
      <c r="F209" s="15" t="s">
        <v>6</v>
      </c>
      <c r="H209" s="7">
        <v>38</v>
      </c>
      <c r="I209" s="1">
        <v>7</v>
      </c>
      <c r="J209" s="1">
        <v>30</v>
      </c>
      <c r="K209" s="1">
        <v>11</v>
      </c>
      <c r="L209" s="1">
        <v>4</v>
      </c>
      <c r="M209" s="1" t="s">
        <v>189</v>
      </c>
      <c r="N209" s="1">
        <v>1</v>
      </c>
      <c r="O209" s="1" t="s">
        <v>81</v>
      </c>
      <c r="R209" s="1" t="s">
        <v>1054</v>
      </c>
      <c r="S209" s="1">
        <v>1</v>
      </c>
      <c r="T209" s="1" t="s">
        <v>213</v>
      </c>
      <c r="V209" s="1" t="s">
        <v>93</v>
      </c>
      <c r="X209" s="1" t="s">
        <v>94</v>
      </c>
      <c r="Z209" s="1">
        <v>11</v>
      </c>
      <c r="AA209" s="1" t="s">
        <v>1055</v>
      </c>
      <c r="AB209" s="1" t="s">
        <v>61</v>
      </c>
      <c r="AG209" s="1" t="s">
        <v>33</v>
      </c>
      <c r="AM209" s="1" t="s">
        <v>75</v>
      </c>
      <c r="AO209" s="14">
        <v>6</v>
      </c>
      <c r="AP209">
        <v>6</v>
      </c>
      <c r="AQ209" s="1">
        <v>30</v>
      </c>
      <c r="AR209" s="1" t="s">
        <v>1056</v>
      </c>
      <c r="AS209" s="1" t="s">
        <v>77</v>
      </c>
      <c r="AU209" s="1">
        <v>10</v>
      </c>
      <c r="AV209" s="1" t="s">
        <v>1057</v>
      </c>
      <c r="AW209" s="1" t="s">
        <v>1058</v>
      </c>
      <c r="AX209" s="1" t="s">
        <v>1059</v>
      </c>
    </row>
    <row r="210" spans="1:50" ht="12.75" x14ac:dyDescent="0.2">
      <c r="A210" s="1">
        <v>208</v>
      </c>
      <c r="D210" s="15" t="s">
        <v>4</v>
      </c>
      <c r="H210" s="7">
        <v>37</v>
      </c>
      <c r="I210" s="1">
        <v>5</v>
      </c>
      <c r="J210" s="1">
        <v>20</v>
      </c>
      <c r="K210" s="1">
        <v>18</v>
      </c>
      <c r="L210" s="1">
        <v>0</v>
      </c>
      <c r="M210" s="1" t="s">
        <v>303</v>
      </c>
      <c r="N210" s="1">
        <v>1</v>
      </c>
      <c r="O210" s="1" t="s">
        <v>70</v>
      </c>
      <c r="R210" s="1" t="s">
        <v>1060</v>
      </c>
      <c r="S210" s="1">
        <v>1</v>
      </c>
      <c r="T210" s="1" t="s">
        <v>406</v>
      </c>
      <c r="W210" s="1" t="s">
        <v>1061</v>
      </c>
      <c r="X210" s="1" t="s">
        <v>59</v>
      </c>
      <c r="Z210" s="1">
        <v>15</v>
      </c>
      <c r="AA210" s="1" t="s">
        <v>1062</v>
      </c>
      <c r="AB210" s="1" t="s">
        <v>74</v>
      </c>
      <c r="AE210" s="1" t="s">
        <v>31</v>
      </c>
      <c r="AI210" s="1" t="s">
        <v>35</v>
      </c>
      <c r="AM210" s="1" t="s">
        <v>62</v>
      </c>
      <c r="AO210" s="14">
        <v>16</v>
      </c>
      <c r="AP210">
        <v>10</v>
      </c>
      <c r="AQ210" s="1">
        <v>2</v>
      </c>
      <c r="AR210" s="1" t="s">
        <v>1063</v>
      </c>
      <c r="AS210" s="1" t="s">
        <v>66</v>
      </c>
      <c r="AU210" s="1">
        <v>10</v>
      </c>
      <c r="AV210" s="1" t="s">
        <v>1064</v>
      </c>
      <c r="AW210" s="1" t="s">
        <v>1065</v>
      </c>
      <c r="AX210" s="1" t="s">
        <v>1066</v>
      </c>
    </row>
    <row r="211" spans="1:50" ht="12.75" x14ac:dyDescent="0.2">
      <c r="A211" s="1">
        <v>209</v>
      </c>
      <c r="C211" s="24" t="s">
        <v>3</v>
      </c>
      <c r="H211" s="7"/>
      <c r="I211" s="1">
        <v>7</v>
      </c>
      <c r="J211" s="1">
        <v>120</v>
      </c>
      <c r="K211" s="1">
        <v>12</v>
      </c>
      <c r="L211" s="1">
        <v>15</v>
      </c>
      <c r="M211" s="1" t="s">
        <v>189</v>
      </c>
      <c r="N211" s="1">
        <v>1</v>
      </c>
      <c r="O211" s="1" t="s">
        <v>70</v>
      </c>
      <c r="Q211" s="11" t="s">
        <v>3385</v>
      </c>
      <c r="S211" s="1">
        <v>1</v>
      </c>
      <c r="T211" s="1" t="s">
        <v>156</v>
      </c>
      <c r="V211" s="1" t="s">
        <v>349</v>
      </c>
      <c r="X211" s="1" t="s">
        <v>94</v>
      </c>
      <c r="Z211" s="1">
        <v>2</v>
      </c>
      <c r="AA211" s="1" t="s">
        <v>166</v>
      </c>
      <c r="AB211" s="1" t="s">
        <v>61</v>
      </c>
      <c r="AG211" s="1" t="s">
        <v>33</v>
      </c>
      <c r="AM211" s="1" t="s">
        <v>75</v>
      </c>
      <c r="AO211" s="14">
        <v>8</v>
      </c>
      <c r="AP211">
        <v>6</v>
      </c>
      <c r="AQ211" s="1">
        <v>10</v>
      </c>
      <c r="AR211" s="1" t="s">
        <v>1067</v>
      </c>
      <c r="AS211" s="1" t="s">
        <v>66</v>
      </c>
      <c r="AU211" s="1">
        <v>8</v>
      </c>
      <c r="AV211" s="1" t="s">
        <v>1068</v>
      </c>
      <c r="AW211" s="1" t="s">
        <v>1069</v>
      </c>
      <c r="AX211" s="1" t="s">
        <v>318</v>
      </c>
    </row>
    <row r="212" spans="1:50" ht="12.75" x14ac:dyDescent="0.2">
      <c r="A212" s="1">
        <v>210</v>
      </c>
      <c r="B212" s="15" t="s">
        <v>2</v>
      </c>
      <c r="H212" s="7">
        <v>29</v>
      </c>
      <c r="I212" s="1">
        <v>6</v>
      </c>
      <c r="J212" s="1">
        <v>120</v>
      </c>
      <c r="K212" s="1">
        <v>10</v>
      </c>
      <c r="L212" s="1">
        <v>5</v>
      </c>
      <c r="M212" s="1" t="s">
        <v>69</v>
      </c>
      <c r="N212" s="1">
        <v>0</v>
      </c>
      <c r="O212" s="1" t="s">
        <v>81</v>
      </c>
      <c r="Q212" s="11" t="s">
        <v>3386</v>
      </c>
      <c r="S212" s="1">
        <v>1</v>
      </c>
      <c r="T212" s="1" t="s">
        <v>213</v>
      </c>
      <c r="V212" s="1" t="s">
        <v>113</v>
      </c>
      <c r="X212" s="1" t="s">
        <v>94</v>
      </c>
      <c r="Z212" s="1">
        <v>5</v>
      </c>
      <c r="AA212" s="1" t="s">
        <v>1070</v>
      </c>
      <c r="AB212" s="1" t="s">
        <v>362</v>
      </c>
      <c r="AG212" s="1" t="s">
        <v>33</v>
      </c>
      <c r="AM212" s="1" t="s">
        <v>87</v>
      </c>
      <c r="AO212" s="14">
        <v>5</v>
      </c>
      <c r="AP212">
        <v>5</v>
      </c>
      <c r="AQ212" s="1">
        <v>3</v>
      </c>
      <c r="AR212" s="1" t="s">
        <v>1071</v>
      </c>
      <c r="AS212" s="1" t="s">
        <v>77</v>
      </c>
      <c r="AU212" s="1">
        <v>9</v>
      </c>
      <c r="AV212" s="1" t="s">
        <v>1072</v>
      </c>
    </row>
    <row r="213" spans="1:50" ht="12.75" x14ac:dyDescent="0.2">
      <c r="A213" s="1">
        <v>211</v>
      </c>
      <c r="B213" s="15" t="s">
        <v>2</v>
      </c>
      <c r="H213" s="7">
        <v>32</v>
      </c>
      <c r="I213" s="1">
        <v>5</v>
      </c>
      <c r="J213" s="1">
        <v>360</v>
      </c>
      <c r="K213" s="1">
        <v>8</v>
      </c>
      <c r="L213" s="1">
        <v>1</v>
      </c>
      <c r="M213" s="1" t="s">
        <v>69</v>
      </c>
      <c r="N213" s="1">
        <v>1</v>
      </c>
      <c r="O213" s="1" t="s">
        <v>100</v>
      </c>
      <c r="Q213" s="11" t="s">
        <v>3385</v>
      </c>
      <c r="S213" s="1">
        <v>0</v>
      </c>
      <c r="AB213" s="1" t="s">
        <v>61</v>
      </c>
      <c r="AK213" s="1" t="s">
        <v>37</v>
      </c>
      <c r="AO213" s="14">
        <v>0</v>
      </c>
      <c r="AP213">
        <v>0</v>
      </c>
      <c r="AS213" s="1" t="s">
        <v>66</v>
      </c>
      <c r="AU213" s="1">
        <v>10</v>
      </c>
      <c r="AV213" s="1" t="s">
        <v>1073</v>
      </c>
      <c r="AW213" s="1" t="s">
        <v>341</v>
      </c>
    </row>
    <row r="214" spans="1:50" ht="12.75" x14ac:dyDescent="0.2">
      <c r="A214" s="1">
        <v>212</v>
      </c>
      <c r="B214" s="15" t="s">
        <v>2</v>
      </c>
      <c r="C214" s="24" t="s">
        <v>3</v>
      </c>
      <c r="G214" s="15" t="s">
        <v>1074</v>
      </c>
      <c r="H214" s="7">
        <v>31</v>
      </c>
      <c r="I214" s="1">
        <v>5</v>
      </c>
      <c r="J214" s="1">
        <v>120</v>
      </c>
      <c r="K214" s="1">
        <v>8</v>
      </c>
      <c r="L214" s="1">
        <v>10</v>
      </c>
      <c r="M214" s="1" t="s">
        <v>91</v>
      </c>
      <c r="N214" s="1">
        <v>1</v>
      </c>
      <c r="O214" s="1" t="s">
        <v>388</v>
      </c>
      <c r="Q214" s="11" t="s">
        <v>3388</v>
      </c>
      <c r="S214" s="1">
        <v>1</v>
      </c>
      <c r="T214" s="1" t="s">
        <v>464</v>
      </c>
      <c r="V214" s="1" t="s">
        <v>58</v>
      </c>
      <c r="Y214" s="1" t="s">
        <v>1075</v>
      </c>
      <c r="Z214" s="1">
        <v>5</v>
      </c>
      <c r="AA214" s="1" t="s">
        <v>1076</v>
      </c>
      <c r="AB214" s="1" t="s">
        <v>86</v>
      </c>
      <c r="AH214" s="1" t="s">
        <v>34</v>
      </c>
      <c r="AM214" s="1" t="s">
        <v>1077</v>
      </c>
      <c r="AO214" s="14">
        <v>6</v>
      </c>
      <c r="AP214">
        <v>3</v>
      </c>
      <c r="AQ214" s="1">
        <v>6</v>
      </c>
      <c r="AR214" s="1" t="s">
        <v>1078</v>
      </c>
      <c r="AS214" s="1" t="s">
        <v>77</v>
      </c>
      <c r="AU214" s="1">
        <v>10</v>
      </c>
      <c r="AV214" s="1" t="s">
        <v>1079</v>
      </c>
      <c r="AW214" s="1" t="s">
        <v>1080</v>
      </c>
      <c r="AX214" s="1" t="s">
        <v>1081</v>
      </c>
    </row>
    <row r="215" spans="1:50" ht="12.75" x14ac:dyDescent="0.2">
      <c r="A215" s="1">
        <v>213</v>
      </c>
      <c r="B215" s="15" t="s">
        <v>2</v>
      </c>
      <c r="E215" s="15" t="s">
        <v>5</v>
      </c>
      <c r="F215" s="15" t="s">
        <v>6</v>
      </c>
      <c r="H215" s="7">
        <v>25</v>
      </c>
      <c r="I215" s="1">
        <v>6</v>
      </c>
      <c r="J215" s="1">
        <v>40</v>
      </c>
      <c r="K215" s="1">
        <v>5</v>
      </c>
      <c r="L215" s="1">
        <v>20</v>
      </c>
      <c r="M215" s="1" t="s">
        <v>99</v>
      </c>
      <c r="N215" s="1">
        <v>1</v>
      </c>
      <c r="O215" s="1" t="s">
        <v>55</v>
      </c>
      <c r="Q215" s="11" t="s">
        <v>3386</v>
      </c>
      <c r="S215" s="1">
        <v>1</v>
      </c>
      <c r="T215" s="1" t="s">
        <v>213</v>
      </c>
      <c r="V215" s="1" t="s">
        <v>83</v>
      </c>
      <c r="X215" s="1" t="s">
        <v>94</v>
      </c>
      <c r="Z215" s="1">
        <v>2</v>
      </c>
      <c r="AA215" s="1" t="s">
        <v>1082</v>
      </c>
      <c r="AB215" s="1" t="s">
        <v>61</v>
      </c>
      <c r="AH215" s="1" t="s">
        <v>34</v>
      </c>
      <c r="AM215" s="1" t="s">
        <v>62</v>
      </c>
      <c r="AO215" s="14">
        <v>5</v>
      </c>
      <c r="AP215">
        <v>5</v>
      </c>
      <c r="AQ215" s="1">
        <v>30</v>
      </c>
      <c r="AR215" s="1" t="s">
        <v>1083</v>
      </c>
      <c r="AT215" s="1" t="s">
        <v>1084</v>
      </c>
      <c r="AU215" s="1">
        <v>10</v>
      </c>
      <c r="AV215" s="1" t="s">
        <v>1085</v>
      </c>
      <c r="AW215" s="1" t="s">
        <v>1086</v>
      </c>
    </row>
    <row r="216" spans="1:50" ht="12.75" x14ac:dyDescent="0.2">
      <c r="A216" s="1">
        <v>214</v>
      </c>
      <c r="B216" s="15" t="s">
        <v>2</v>
      </c>
      <c r="C216" s="24" t="s">
        <v>3</v>
      </c>
      <c r="D216" s="15" t="s">
        <v>4</v>
      </c>
      <c r="H216" s="7"/>
      <c r="I216" s="1">
        <v>7</v>
      </c>
      <c r="J216" s="1">
        <v>40</v>
      </c>
      <c r="K216" s="1">
        <v>8</v>
      </c>
      <c r="L216" s="1">
        <v>3</v>
      </c>
      <c r="M216" s="1" t="s">
        <v>69</v>
      </c>
      <c r="N216" s="1">
        <v>0</v>
      </c>
      <c r="O216" s="1" t="s">
        <v>70</v>
      </c>
      <c r="Q216" s="11" t="s">
        <v>3386</v>
      </c>
      <c r="S216" s="1">
        <v>0</v>
      </c>
      <c r="AB216" s="1" t="s">
        <v>86</v>
      </c>
      <c r="AF216" s="1" t="s">
        <v>32</v>
      </c>
      <c r="AM216" s="1" t="s">
        <v>87</v>
      </c>
      <c r="AO216" s="14">
        <v>6</v>
      </c>
      <c r="AP216">
        <v>30</v>
      </c>
      <c r="AQ216" s="1">
        <v>500</v>
      </c>
      <c r="AR216" s="1" t="s">
        <v>1087</v>
      </c>
      <c r="AS216" s="1" t="s">
        <v>192</v>
      </c>
      <c r="AU216" s="1">
        <v>7</v>
      </c>
      <c r="AV216" s="1" t="s">
        <v>1088</v>
      </c>
      <c r="AW216" s="1" t="s">
        <v>1089</v>
      </c>
    </row>
    <row r="217" spans="1:50" ht="12.75" x14ac:dyDescent="0.2">
      <c r="A217" s="1">
        <v>215</v>
      </c>
      <c r="F217" s="15" t="s">
        <v>6</v>
      </c>
      <c r="H217" s="7">
        <v>28</v>
      </c>
      <c r="I217" s="1">
        <v>7</v>
      </c>
      <c r="J217" s="1">
        <v>15</v>
      </c>
      <c r="K217" s="1">
        <v>8</v>
      </c>
      <c r="L217" s="1">
        <v>1</v>
      </c>
      <c r="M217" s="1" t="s">
        <v>135</v>
      </c>
      <c r="N217" s="1">
        <v>0</v>
      </c>
      <c r="O217" s="1" t="s">
        <v>388</v>
      </c>
      <c r="Q217" s="11" t="s">
        <v>3386</v>
      </c>
      <c r="S217" s="1">
        <v>1</v>
      </c>
      <c r="T217" s="1" t="s">
        <v>213</v>
      </c>
      <c r="V217" s="1" t="s">
        <v>58</v>
      </c>
      <c r="X217" s="1" t="s">
        <v>94</v>
      </c>
      <c r="Z217" s="1">
        <v>7</v>
      </c>
      <c r="AA217" s="1" t="s">
        <v>1090</v>
      </c>
      <c r="AB217" s="1" t="s">
        <v>86</v>
      </c>
      <c r="AG217" s="1" t="s">
        <v>33</v>
      </c>
      <c r="AM217" s="1" t="s">
        <v>87</v>
      </c>
      <c r="AO217" s="14">
        <v>5</v>
      </c>
      <c r="AP217">
        <v>3</v>
      </c>
      <c r="AQ217" s="1">
        <v>12</v>
      </c>
      <c r="AR217" s="1" t="s">
        <v>1091</v>
      </c>
      <c r="AS217" s="1" t="s">
        <v>66</v>
      </c>
      <c r="AU217" s="1">
        <v>10</v>
      </c>
      <c r="AV217" s="1" t="s">
        <v>1092</v>
      </c>
      <c r="AW217" s="1" t="s">
        <v>1093</v>
      </c>
      <c r="AX217" s="1" t="s">
        <v>1094</v>
      </c>
    </row>
    <row r="218" spans="1:50" ht="12.75" x14ac:dyDescent="0.2">
      <c r="A218" s="1">
        <v>216</v>
      </c>
      <c r="F218" s="15" t="s">
        <v>6</v>
      </c>
      <c r="H218" s="7">
        <v>36</v>
      </c>
      <c r="I218" s="1">
        <v>7</v>
      </c>
      <c r="J218" s="1">
        <v>60</v>
      </c>
      <c r="K218" s="1">
        <v>7</v>
      </c>
      <c r="L218" s="1">
        <v>0</v>
      </c>
      <c r="M218" s="1" t="s">
        <v>69</v>
      </c>
      <c r="N218" s="1">
        <v>1</v>
      </c>
      <c r="O218" s="1" t="s">
        <v>124</v>
      </c>
      <c r="Q218" s="11" t="s">
        <v>3386</v>
      </c>
      <c r="S218" s="1">
        <v>1</v>
      </c>
      <c r="T218" s="1" t="s">
        <v>31</v>
      </c>
      <c r="V218" s="1" t="s">
        <v>349</v>
      </c>
      <c r="X218" s="1" t="s">
        <v>220</v>
      </c>
      <c r="Z218" s="1">
        <v>7</v>
      </c>
      <c r="AA218" s="1" t="s">
        <v>1095</v>
      </c>
      <c r="AB218" s="1" t="s">
        <v>86</v>
      </c>
      <c r="AH218" s="1" t="s">
        <v>34</v>
      </c>
      <c r="AM218" s="1" t="s">
        <v>75</v>
      </c>
      <c r="AO218" s="14">
        <v>10</v>
      </c>
      <c r="AP218">
        <v>10</v>
      </c>
      <c r="AQ218" s="1">
        <v>15</v>
      </c>
      <c r="AR218" s="1" t="s">
        <v>1096</v>
      </c>
      <c r="AS218" s="1" t="s">
        <v>77</v>
      </c>
      <c r="AU218" s="1">
        <v>9</v>
      </c>
      <c r="AV218" s="1" t="s">
        <v>1097</v>
      </c>
      <c r="AW218" s="1" t="s">
        <v>1098</v>
      </c>
    </row>
    <row r="219" spans="1:50" ht="12.75" x14ac:dyDescent="0.2">
      <c r="A219" s="1">
        <v>217</v>
      </c>
      <c r="B219" s="15" t="s">
        <v>2</v>
      </c>
      <c r="H219" s="7"/>
      <c r="I219" s="1">
        <v>7</v>
      </c>
      <c r="J219" s="1">
        <v>180</v>
      </c>
      <c r="K219" s="1">
        <v>7</v>
      </c>
      <c r="L219" s="1">
        <v>2</v>
      </c>
      <c r="M219" s="1" t="s">
        <v>225</v>
      </c>
      <c r="N219" s="1">
        <v>0</v>
      </c>
      <c r="O219" s="1" t="s">
        <v>100</v>
      </c>
      <c r="R219" s="1" t="s">
        <v>1099</v>
      </c>
      <c r="S219" s="1">
        <v>0</v>
      </c>
      <c r="AB219" s="1" t="s">
        <v>86</v>
      </c>
      <c r="AC219" s="1" t="s">
        <v>29</v>
      </c>
      <c r="AE219" s="1" t="s">
        <v>31</v>
      </c>
      <c r="AH219" s="1" t="s">
        <v>34</v>
      </c>
      <c r="AM219" s="1" t="s">
        <v>75</v>
      </c>
      <c r="AO219" s="14">
        <v>10</v>
      </c>
      <c r="AP219">
        <v>10</v>
      </c>
      <c r="AQ219" s="1">
        <v>8</v>
      </c>
      <c r="AR219" s="1" t="s">
        <v>1100</v>
      </c>
      <c r="AS219" s="1" t="s">
        <v>77</v>
      </c>
      <c r="AU219" s="1">
        <v>6</v>
      </c>
      <c r="AV219" s="1" t="s">
        <v>1101</v>
      </c>
      <c r="AW219" s="1" t="s">
        <v>1102</v>
      </c>
      <c r="AX219" s="1" t="s">
        <v>1103</v>
      </c>
    </row>
    <row r="220" spans="1:50" ht="12.75" x14ac:dyDescent="0.2">
      <c r="A220" s="1">
        <v>218</v>
      </c>
      <c r="C220" s="24" t="s">
        <v>3</v>
      </c>
      <c r="F220" s="15" t="s">
        <v>6</v>
      </c>
      <c r="H220" s="7">
        <v>52</v>
      </c>
      <c r="I220" s="1">
        <v>7</v>
      </c>
      <c r="J220" s="1">
        <v>30</v>
      </c>
      <c r="K220" s="1">
        <v>10</v>
      </c>
      <c r="L220" s="1">
        <v>16</v>
      </c>
      <c r="M220" s="1" t="s">
        <v>99</v>
      </c>
      <c r="N220" s="1">
        <v>1</v>
      </c>
      <c r="O220" s="1" t="s">
        <v>124</v>
      </c>
      <c r="Q220" s="11" t="s">
        <v>3385</v>
      </c>
      <c r="S220" s="1">
        <v>1</v>
      </c>
      <c r="T220" s="1" t="s">
        <v>143</v>
      </c>
      <c r="V220" s="1" t="s">
        <v>144</v>
      </c>
      <c r="X220" s="1" t="s">
        <v>297</v>
      </c>
      <c r="Z220" s="1">
        <v>27</v>
      </c>
      <c r="AA220" s="1" t="s">
        <v>1104</v>
      </c>
      <c r="AB220" s="1" t="s">
        <v>86</v>
      </c>
      <c r="AH220" s="1" t="s">
        <v>34</v>
      </c>
      <c r="AM220" s="1" t="s">
        <v>62</v>
      </c>
      <c r="AO220" s="14">
        <v>5</v>
      </c>
      <c r="AP220">
        <v>3</v>
      </c>
      <c r="AQ220" s="1">
        <v>8</v>
      </c>
      <c r="AR220" s="1" t="s">
        <v>1105</v>
      </c>
      <c r="AT220" s="1" t="s">
        <v>1106</v>
      </c>
      <c r="AU220" s="1">
        <v>8</v>
      </c>
      <c r="AV220" s="1" t="s">
        <v>1107</v>
      </c>
      <c r="AX220" s="1" t="s">
        <v>1108</v>
      </c>
    </row>
    <row r="221" spans="1:50" ht="12.75" x14ac:dyDescent="0.2">
      <c r="A221" s="1">
        <v>219</v>
      </c>
      <c r="B221" s="15" t="s">
        <v>2</v>
      </c>
      <c r="F221" s="15" t="s">
        <v>6</v>
      </c>
      <c r="H221" s="7">
        <v>27</v>
      </c>
      <c r="I221" s="1">
        <v>7</v>
      </c>
      <c r="J221" s="1">
        <v>60</v>
      </c>
      <c r="K221" s="1">
        <v>10</v>
      </c>
      <c r="L221" s="1">
        <v>3</v>
      </c>
      <c r="M221" s="1" t="s">
        <v>303</v>
      </c>
      <c r="N221" s="1">
        <v>0</v>
      </c>
      <c r="O221" s="1" t="s">
        <v>70</v>
      </c>
      <c r="Q221" s="11" t="s">
        <v>3388</v>
      </c>
      <c r="S221" s="1">
        <v>1</v>
      </c>
      <c r="T221" s="1" t="s">
        <v>213</v>
      </c>
      <c r="V221" s="1" t="s">
        <v>83</v>
      </c>
      <c r="X221" s="1" t="s">
        <v>571</v>
      </c>
      <c r="Z221" s="1">
        <v>2</v>
      </c>
      <c r="AA221" s="1" t="s">
        <v>1109</v>
      </c>
      <c r="AB221" s="1" t="s">
        <v>86</v>
      </c>
      <c r="AG221" s="1" t="s">
        <v>33</v>
      </c>
      <c r="AM221" s="1" t="s">
        <v>87</v>
      </c>
      <c r="AO221" s="14">
        <v>6</v>
      </c>
      <c r="AP221">
        <v>6</v>
      </c>
      <c r="AQ221" s="1">
        <v>6</v>
      </c>
      <c r="AR221" s="1" t="s">
        <v>1110</v>
      </c>
      <c r="AS221" s="1" t="s">
        <v>66</v>
      </c>
      <c r="AU221" s="1">
        <v>9</v>
      </c>
      <c r="AV221" s="1" t="s">
        <v>1111</v>
      </c>
      <c r="AW221" s="1" t="s">
        <v>1112</v>
      </c>
      <c r="AX221" s="1" t="s">
        <v>1113</v>
      </c>
    </row>
    <row r="222" spans="1:50" ht="12.75" x14ac:dyDescent="0.2">
      <c r="A222" s="1">
        <v>220</v>
      </c>
      <c r="F222" s="15" t="s">
        <v>6</v>
      </c>
      <c r="H222" s="7">
        <v>41</v>
      </c>
      <c r="I222" s="1">
        <v>6</v>
      </c>
      <c r="J222" s="1">
        <v>90</v>
      </c>
      <c r="K222" s="1">
        <v>10</v>
      </c>
      <c r="L222" s="1">
        <v>12</v>
      </c>
      <c r="M222" s="1" t="s">
        <v>91</v>
      </c>
      <c r="N222" s="1">
        <v>1</v>
      </c>
      <c r="O222" s="1" t="s">
        <v>388</v>
      </c>
      <c r="R222" s="1" t="s">
        <v>1114</v>
      </c>
      <c r="S222" s="1">
        <v>1</v>
      </c>
      <c r="T222" s="1" t="s">
        <v>7</v>
      </c>
      <c r="V222" s="1" t="s">
        <v>93</v>
      </c>
      <c r="X222" s="1" t="s">
        <v>94</v>
      </c>
      <c r="Z222" s="1">
        <v>25</v>
      </c>
      <c r="AA222" s="1" t="s">
        <v>1115</v>
      </c>
      <c r="AB222" s="1" t="s">
        <v>1116</v>
      </c>
      <c r="AH222" s="1" t="s">
        <v>34</v>
      </c>
      <c r="AM222" s="1" t="s">
        <v>62</v>
      </c>
      <c r="AO222" s="14">
        <v>5</v>
      </c>
      <c r="AP222">
        <v>15</v>
      </c>
      <c r="AQ222" s="1">
        <v>50</v>
      </c>
      <c r="AR222" s="1" t="s">
        <v>1117</v>
      </c>
      <c r="AS222" s="1" t="s">
        <v>77</v>
      </c>
      <c r="AU222" s="1">
        <v>8</v>
      </c>
      <c r="AV222" s="1" t="s">
        <v>1118</v>
      </c>
      <c r="AW222" s="1" t="s">
        <v>1119</v>
      </c>
      <c r="AX222" s="1" t="s">
        <v>1120</v>
      </c>
    </row>
    <row r="223" spans="1:50" ht="12.75" x14ac:dyDescent="0.2">
      <c r="A223" s="1">
        <v>221</v>
      </c>
      <c r="E223" s="15" t="s">
        <v>5</v>
      </c>
      <c r="F223" s="15" t="s">
        <v>6</v>
      </c>
      <c r="H223" s="7">
        <v>23</v>
      </c>
      <c r="I223" s="1">
        <v>8</v>
      </c>
      <c r="J223" s="1">
        <v>100</v>
      </c>
      <c r="K223" s="1">
        <v>6</v>
      </c>
      <c r="L223" s="1">
        <v>6</v>
      </c>
      <c r="M223" s="1" t="s">
        <v>54</v>
      </c>
      <c r="N223" s="1">
        <v>1</v>
      </c>
      <c r="O223" s="1" t="s">
        <v>70</v>
      </c>
      <c r="Q223" s="11" t="s">
        <v>3388</v>
      </c>
      <c r="S223" s="1">
        <v>1</v>
      </c>
      <c r="T223" s="1" t="s">
        <v>1121</v>
      </c>
      <c r="V223" s="1" t="s">
        <v>83</v>
      </c>
      <c r="X223" s="1" t="s">
        <v>272</v>
      </c>
      <c r="Z223" s="1">
        <v>1</v>
      </c>
      <c r="AA223" s="1" t="s">
        <v>1122</v>
      </c>
      <c r="AB223" s="1" t="s">
        <v>362</v>
      </c>
      <c r="AH223" s="1" t="s">
        <v>34</v>
      </c>
      <c r="AM223" s="1" t="s">
        <v>75</v>
      </c>
      <c r="AO223" s="14">
        <v>4</v>
      </c>
      <c r="AP223">
        <v>6</v>
      </c>
      <c r="AQ223" s="1">
        <v>30</v>
      </c>
      <c r="AR223" s="1" t="s">
        <v>1123</v>
      </c>
      <c r="AS223" s="1" t="s">
        <v>77</v>
      </c>
      <c r="AU223" s="1">
        <v>7</v>
      </c>
      <c r="AV223" s="1" t="s">
        <v>1124</v>
      </c>
      <c r="AW223" s="1" t="s">
        <v>197</v>
      </c>
    </row>
    <row r="224" spans="1:50" ht="12.75" x14ac:dyDescent="0.2">
      <c r="A224" s="1">
        <v>222</v>
      </c>
      <c r="F224" s="15" t="s">
        <v>6</v>
      </c>
      <c r="H224" s="7">
        <v>28</v>
      </c>
      <c r="I224" s="1">
        <v>7</v>
      </c>
      <c r="J224" s="1">
        <v>5</v>
      </c>
      <c r="K224" s="1">
        <v>5</v>
      </c>
      <c r="L224" s="1">
        <v>3</v>
      </c>
      <c r="M224" s="1" t="s">
        <v>99</v>
      </c>
      <c r="N224" s="1">
        <v>0</v>
      </c>
      <c r="O224" s="1" t="s">
        <v>55</v>
      </c>
      <c r="Q224" s="11" t="s">
        <v>3386</v>
      </c>
      <c r="S224" s="1">
        <v>1</v>
      </c>
      <c r="T224" s="1" t="s">
        <v>464</v>
      </c>
      <c r="V224" s="1" t="s">
        <v>83</v>
      </c>
      <c r="X224" s="1" t="s">
        <v>1125</v>
      </c>
      <c r="Z224" s="1">
        <v>5</v>
      </c>
      <c r="AA224" s="1" t="s">
        <v>1126</v>
      </c>
      <c r="AB224" s="1" t="s">
        <v>86</v>
      </c>
      <c r="AG224" s="1" t="s">
        <v>33</v>
      </c>
      <c r="AM224" s="1" t="s">
        <v>62</v>
      </c>
      <c r="AO224" s="14">
        <v>5</v>
      </c>
      <c r="AP224">
        <v>4</v>
      </c>
      <c r="AQ224" s="1">
        <v>8</v>
      </c>
      <c r="AR224" s="1" t="s">
        <v>1127</v>
      </c>
      <c r="AS224" s="1" t="s">
        <v>77</v>
      </c>
      <c r="AU224" s="1">
        <v>10</v>
      </c>
      <c r="AV224" s="1" t="s">
        <v>1128</v>
      </c>
      <c r="AW224" s="1" t="s">
        <v>1129</v>
      </c>
      <c r="AX224" s="1" t="s">
        <v>141</v>
      </c>
    </row>
    <row r="225" spans="1:50" ht="12.75" x14ac:dyDescent="0.2">
      <c r="A225" s="1">
        <v>223</v>
      </c>
      <c r="B225" s="15" t="s">
        <v>2</v>
      </c>
      <c r="C225" s="24" t="s">
        <v>3</v>
      </c>
      <c r="E225" s="15" t="s">
        <v>5</v>
      </c>
      <c r="H225" s="7">
        <v>42</v>
      </c>
      <c r="I225" s="1">
        <v>7</v>
      </c>
      <c r="J225" s="1">
        <v>20</v>
      </c>
      <c r="K225" s="1">
        <v>10</v>
      </c>
      <c r="L225" s="1">
        <v>5</v>
      </c>
      <c r="M225" s="1" t="s">
        <v>335</v>
      </c>
      <c r="N225" s="1">
        <v>1</v>
      </c>
      <c r="O225" s="1" t="s">
        <v>70</v>
      </c>
      <c r="R225" s="1" t="s">
        <v>1130</v>
      </c>
      <c r="S225" s="1">
        <v>1</v>
      </c>
      <c r="T225" s="1" t="s">
        <v>112</v>
      </c>
      <c r="V225" s="1" t="s">
        <v>113</v>
      </c>
      <c r="X225" s="1" t="s">
        <v>94</v>
      </c>
      <c r="Z225" s="1">
        <v>18</v>
      </c>
      <c r="AA225" s="1" t="s">
        <v>1131</v>
      </c>
      <c r="AB225" s="1" t="s">
        <v>1116</v>
      </c>
      <c r="AH225" s="1" t="s">
        <v>34</v>
      </c>
      <c r="AM225" s="1" t="s">
        <v>62</v>
      </c>
      <c r="AO225" s="14">
        <v>5</v>
      </c>
      <c r="AP225">
        <v>3</v>
      </c>
      <c r="AQ225" s="1">
        <v>50</v>
      </c>
      <c r="AR225" s="1" t="s">
        <v>1132</v>
      </c>
      <c r="AS225" s="1" t="s">
        <v>190</v>
      </c>
      <c r="AU225" s="1">
        <v>10</v>
      </c>
      <c r="AV225" s="1" t="s">
        <v>1133</v>
      </c>
      <c r="AW225" s="1" t="s">
        <v>1134</v>
      </c>
      <c r="AX225" s="1" t="s">
        <v>1135</v>
      </c>
    </row>
    <row r="226" spans="1:50" ht="12.75" x14ac:dyDescent="0.2">
      <c r="A226" s="1">
        <v>224</v>
      </c>
      <c r="B226" s="15" t="s">
        <v>2</v>
      </c>
      <c r="H226" s="7">
        <v>27</v>
      </c>
      <c r="I226" s="1">
        <v>6</v>
      </c>
      <c r="J226" s="1">
        <v>2</v>
      </c>
      <c r="K226" s="1">
        <v>10</v>
      </c>
      <c r="L226" s="1">
        <v>3</v>
      </c>
      <c r="M226" s="1" t="s">
        <v>335</v>
      </c>
      <c r="N226" s="1">
        <v>0</v>
      </c>
      <c r="O226" s="1" t="s">
        <v>388</v>
      </c>
      <c r="Q226" s="11" t="s">
        <v>3388</v>
      </c>
      <c r="S226" s="1">
        <v>1</v>
      </c>
      <c r="T226" s="1" t="s">
        <v>92</v>
      </c>
      <c r="W226" s="1" t="s">
        <v>1136</v>
      </c>
      <c r="X226" s="1" t="s">
        <v>94</v>
      </c>
      <c r="Z226" s="1">
        <v>3</v>
      </c>
      <c r="AA226" s="1" t="s">
        <v>1137</v>
      </c>
      <c r="AB226" s="1" t="s">
        <v>362</v>
      </c>
      <c r="AH226" s="1" t="s">
        <v>34</v>
      </c>
      <c r="AM226" s="1" t="s">
        <v>62</v>
      </c>
      <c r="AO226" s="14">
        <v>4</v>
      </c>
      <c r="AP226">
        <v>8</v>
      </c>
      <c r="AQ226" s="1">
        <v>9</v>
      </c>
      <c r="AR226" s="1" t="s">
        <v>1138</v>
      </c>
      <c r="AS226" s="1" t="s">
        <v>77</v>
      </c>
      <c r="AU226" s="1">
        <v>7</v>
      </c>
      <c r="AV226" s="1" t="s">
        <v>1139</v>
      </c>
    </row>
    <row r="227" spans="1:50" ht="12.75" x14ac:dyDescent="0.2">
      <c r="A227" s="1">
        <v>225</v>
      </c>
      <c r="C227" s="24" t="s">
        <v>3</v>
      </c>
      <c r="D227" s="15" t="s">
        <v>4</v>
      </c>
      <c r="E227" s="15" t="s">
        <v>5</v>
      </c>
      <c r="H227" s="7">
        <v>25</v>
      </c>
      <c r="I227" s="1">
        <v>8</v>
      </c>
      <c r="J227" s="1">
        <v>2</v>
      </c>
      <c r="K227" s="1">
        <v>9</v>
      </c>
      <c r="L227" s="1">
        <v>30</v>
      </c>
      <c r="M227" s="1" t="s">
        <v>135</v>
      </c>
      <c r="N227" s="1">
        <v>1</v>
      </c>
      <c r="O227" s="1" t="s">
        <v>100</v>
      </c>
      <c r="Q227" s="11" t="s">
        <v>3385</v>
      </c>
      <c r="S227" s="1">
        <v>0</v>
      </c>
      <c r="AB227" s="13" t="s">
        <v>74</v>
      </c>
      <c r="AF227" s="1" t="s">
        <v>32</v>
      </c>
      <c r="AH227" s="1" t="s">
        <v>34</v>
      </c>
      <c r="AM227" s="1" t="s">
        <v>75</v>
      </c>
      <c r="AO227" s="14">
        <v>6</v>
      </c>
      <c r="AP227">
        <v>3</v>
      </c>
      <c r="AQ227" s="1">
        <v>60</v>
      </c>
      <c r="AR227" s="1" t="s">
        <v>1140</v>
      </c>
      <c r="AT227" s="1" t="s">
        <v>1141</v>
      </c>
      <c r="AU227" s="1">
        <v>10</v>
      </c>
      <c r="AV227" s="1" t="s">
        <v>1142</v>
      </c>
      <c r="AW227" s="1" t="s">
        <v>1143</v>
      </c>
      <c r="AX227" s="1" t="s">
        <v>1144</v>
      </c>
    </row>
    <row r="228" spans="1:50" ht="12.75" x14ac:dyDescent="0.2">
      <c r="A228" s="1">
        <v>226</v>
      </c>
      <c r="B228" s="15" t="s">
        <v>2</v>
      </c>
      <c r="C228" s="24" t="s">
        <v>3</v>
      </c>
      <c r="F228" s="15" t="s">
        <v>6</v>
      </c>
      <c r="H228" s="7">
        <v>29</v>
      </c>
      <c r="I228" s="1">
        <v>6</v>
      </c>
      <c r="J228" s="1">
        <v>10</v>
      </c>
      <c r="K228" s="1">
        <v>8</v>
      </c>
      <c r="L228" s="1">
        <v>12</v>
      </c>
      <c r="M228" s="1" t="s">
        <v>69</v>
      </c>
      <c r="N228" s="1">
        <v>1</v>
      </c>
      <c r="O228" s="1" t="s">
        <v>55</v>
      </c>
      <c r="Q228" s="11" t="s">
        <v>3384</v>
      </c>
      <c r="S228" s="1">
        <v>1</v>
      </c>
      <c r="T228" s="1" t="s">
        <v>57</v>
      </c>
      <c r="V228" s="1" t="s">
        <v>83</v>
      </c>
      <c r="X228" s="1" t="s">
        <v>231</v>
      </c>
      <c r="Z228" s="1">
        <v>4</v>
      </c>
      <c r="AA228" s="1" t="s">
        <v>190</v>
      </c>
      <c r="AB228" s="1" t="s">
        <v>61</v>
      </c>
      <c r="AE228" s="1" t="s">
        <v>31</v>
      </c>
      <c r="AM228" s="1" t="s">
        <v>1077</v>
      </c>
      <c r="AO228" s="14">
        <v>5</v>
      </c>
      <c r="AP228">
        <v>2</v>
      </c>
      <c r="AQ228" s="1">
        <v>6</v>
      </c>
      <c r="AR228" s="1" t="s">
        <v>1145</v>
      </c>
      <c r="AT228" s="1" t="s">
        <v>1146</v>
      </c>
      <c r="AU228" s="1">
        <v>8</v>
      </c>
      <c r="AV228" s="1" t="s">
        <v>1147</v>
      </c>
      <c r="AX228" s="1" t="s">
        <v>1148</v>
      </c>
    </row>
    <row r="229" spans="1:50" ht="12.75" x14ac:dyDescent="0.2">
      <c r="A229" s="1">
        <v>227</v>
      </c>
      <c r="C229" s="24" t="s">
        <v>3</v>
      </c>
      <c r="H229" s="7">
        <v>28</v>
      </c>
      <c r="I229" s="1">
        <v>6</v>
      </c>
      <c r="J229" s="1">
        <v>0</v>
      </c>
      <c r="K229" s="1">
        <v>8</v>
      </c>
      <c r="L229" s="1">
        <v>5</v>
      </c>
      <c r="M229" s="1" t="s">
        <v>99</v>
      </c>
      <c r="N229" s="1">
        <v>1</v>
      </c>
      <c r="O229" s="1" t="s">
        <v>55</v>
      </c>
      <c r="R229" s="1" t="s">
        <v>1149</v>
      </c>
      <c r="S229" s="1">
        <v>0</v>
      </c>
      <c r="AB229" s="1" t="s">
        <v>61</v>
      </c>
      <c r="AG229" s="1" t="s">
        <v>33</v>
      </c>
      <c r="AM229" s="1" t="s">
        <v>87</v>
      </c>
      <c r="AO229" s="14">
        <v>4</v>
      </c>
      <c r="AQ229" s="1">
        <v>3</v>
      </c>
      <c r="AR229" s="1" t="s">
        <v>1151</v>
      </c>
      <c r="AS229" s="1" t="s">
        <v>77</v>
      </c>
      <c r="AU229" s="1">
        <v>8</v>
      </c>
      <c r="AV229" s="1" t="s">
        <v>1152</v>
      </c>
      <c r="AW229" s="1" t="s">
        <v>1153</v>
      </c>
      <c r="AX229" s="1" t="s">
        <v>141</v>
      </c>
    </row>
    <row r="230" spans="1:50" ht="12.75" x14ac:dyDescent="0.2">
      <c r="A230" s="1">
        <v>228</v>
      </c>
      <c r="B230" s="15" t="s">
        <v>2</v>
      </c>
      <c r="C230" s="24" t="s">
        <v>3</v>
      </c>
      <c r="E230" s="15" t="s">
        <v>5</v>
      </c>
      <c r="H230" s="7">
        <v>25</v>
      </c>
      <c r="I230" s="1">
        <v>8</v>
      </c>
      <c r="J230" s="1">
        <v>45</v>
      </c>
      <c r="K230" s="1">
        <v>8</v>
      </c>
      <c r="L230" s="1">
        <v>6</v>
      </c>
      <c r="M230" s="1" t="s">
        <v>335</v>
      </c>
      <c r="N230" s="1">
        <v>0</v>
      </c>
      <c r="O230" s="1" t="s">
        <v>70</v>
      </c>
      <c r="Q230" s="11" t="s">
        <v>3388</v>
      </c>
      <c r="S230" s="1">
        <v>1</v>
      </c>
      <c r="T230" s="1" t="s">
        <v>31</v>
      </c>
      <c r="V230" s="1" t="s">
        <v>83</v>
      </c>
      <c r="X230" s="1" t="s">
        <v>157</v>
      </c>
      <c r="Z230" s="1">
        <v>1</v>
      </c>
      <c r="AA230" s="1" t="s">
        <v>1154</v>
      </c>
      <c r="AB230" s="1" t="s">
        <v>61</v>
      </c>
      <c r="AE230" s="1" t="s">
        <v>31</v>
      </c>
      <c r="AM230" s="1" t="s">
        <v>87</v>
      </c>
      <c r="AO230" s="14">
        <v>6</v>
      </c>
      <c r="AP230">
        <v>5</v>
      </c>
      <c r="AQ230" s="1">
        <v>25</v>
      </c>
      <c r="AR230" s="1" t="s">
        <v>1155</v>
      </c>
      <c r="AS230" s="1" t="s">
        <v>77</v>
      </c>
      <c r="AU230" s="1">
        <v>10</v>
      </c>
      <c r="AV230" s="1" t="s">
        <v>1156</v>
      </c>
      <c r="AW230" s="1" t="s">
        <v>1157</v>
      </c>
    </row>
    <row r="231" spans="1:50" ht="12.75" x14ac:dyDescent="0.2">
      <c r="A231" s="1">
        <v>229</v>
      </c>
      <c r="B231" s="15" t="s">
        <v>2</v>
      </c>
      <c r="H231" s="7">
        <v>48</v>
      </c>
      <c r="I231" s="1">
        <v>7</v>
      </c>
      <c r="J231" s="1">
        <v>60</v>
      </c>
      <c r="K231" s="1">
        <v>8</v>
      </c>
      <c r="L231" s="1">
        <v>5</v>
      </c>
      <c r="M231" s="1" t="s">
        <v>135</v>
      </c>
      <c r="N231" s="1">
        <v>0</v>
      </c>
      <c r="O231" s="1" t="s">
        <v>100</v>
      </c>
      <c r="Q231" s="11" t="s">
        <v>3385</v>
      </c>
      <c r="S231" s="1">
        <v>1</v>
      </c>
      <c r="U231" s="1" t="s">
        <v>1158</v>
      </c>
      <c r="V231" s="1" t="s">
        <v>83</v>
      </c>
      <c r="X231" s="1" t="s">
        <v>114</v>
      </c>
      <c r="Z231" s="1">
        <v>15</v>
      </c>
      <c r="AA231" s="1" t="s">
        <v>1159</v>
      </c>
      <c r="AB231" s="1" t="s">
        <v>61</v>
      </c>
      <c r="AE231" s="1" t="s">
        <v>31</v>
      </c>
      <c r="AM231" s="1" t="s">
        <v>75</v>
      </c>
      <c r="AO231" s="14">
        <v>15</v>
      </c>
      <c r="AP231">
        <v>5</v>
      </c>
      <c r="AQ231" s="1">
        <v>40</v>
      </c>
      <c r="AR231" s="1" t="s">
        <v>1160</v>
      </c>
      <c r="AS231" s="1" t="s">
        <v>77</v>
      </c>
      <c r="AU231" s="1">
        <v>10</v>
      </c>
      <c r="AV231" s="1" t="s">
        <v>1161</v>
      </c>
      <c r="AW231" s="1" t="s">
        <v>768</v>
      </c>
      <c r="AX231" s="1" t="s">
        <v>768</v>
      </c>
    </row>
    <row r="232" spans="1:50" ht="12.75" x14ac:dyDescent="0.2">
      <c r="A232" s="1">
        <v>230</v>
      </c>
      <c r="C232" s="24" t="s">
        <v>3</v>
      </c>
      <c r="F232" s="15" t="s">
        <v>6</v>
      </c>
      <c r="H232" s="7">
        <v>41</v>
      </c>
      <c r="I232" s="1">
        <v>7</v>
      </c>
      <c r="J232" s="1">
        <v>0</v>
      </c>
      <c r="K232" s="1">
        <v>14</v>
      </c>
      <c r="L232" s="1">
        <v>12</v>
      </c>
      <c r="M232" s="1" t="s">
        <v>123</v>
      </c>
      <c r="N232" s="1">
        <v>1</v>
      </c>
      <c r="O232" s="1" t="s">
        <v>70</v>
      </c>
      <c r="Q232" s="11" t="s">
        <v>3385</v>
      </c>
      <c r="S232" s="1">
        <v>1</v>
      </c>
      <c r="T232" s="1" t="s">
        <v>31</v>
      </c>
      <c r="V232" s="1" t="s">
        <v>83</v>
      </c>
      <c r="X232" s="1" t="s">
        <v>59</v>
      </c>
      <c r="Z232" s="1">
        <v>15</v>
      </c>
      <c r="AA232" s="1" t="s">
        <v>1162</v>
      </c>
      <c r="AB232" s="1" t="s">
        <v>61</v>
      </c>
      <c r="AG232" s="1" t="s">
        <v>33</v>
      </c>
      <c r="AH232" s="1" t="s">
        <v>34</v>
      </c>
      <c r="AI232" s="1" t="s">
        <v>35</v>
      </c>
      <c r="AJ232" s="1" t="s">
        <v>36</v>
      </c>
      <c r="AM232" s="1" t="s">
        <v>87</v>
      </c>
      <c r="AO232" s="14">
        <v>2</v>
      </c>
      <c r="AP232">
        <v>3</v>
      </c>
      <c r="AQ232" s="1">
        <v>4</v>
      </c>
      <c r="AR232" s="1" t="s">
        <v>204</v>
      </c>
      <c r="AS232" s="1" t="s">
        <v>77</v>
      </c>
      <c r="AU232" s="1">
        <v>8</v>
      </c>
      <c r="AV232" s="1" t="s">
        <v>204</v>
      </c>
      <c r="AW232" s="1" t="s">
        <v>204</v>
      </c>
      <c r="AX232" s="1" t="s">
        <v>204</v>
      </c>
    </row>
    <row r="233" spans="1:50" ht="12.75" x14ac:dyDescent="0.2">
      <c r="A233" s="1">
        <v>231</v>
      </c>
      <c r="B233" s="15" t="s">
        <v>2</v>
      </c>
      <c r="C233" s="24" t="s">
        <v>3</v>
      </c>
      <c r="D233" s="15" t="s">
        <v>4</v>
      </c>
      <c r="F233" s="15" t="s">
        <v>6</v>
      </c>
      <c r="H233" s="7">
        <v>24</v>
      </c>
      <c r="I233" s="1">
        <v>8</v>
      </c>
      <c r="J233" s="1">
        <v>120</v>
      </c>
      <c r="K233" s="1">
        <v>15</v>
      </c>
      <c r="L233" s="1">
        <v>2</v>
      </c>
      <c r="M233" s="1" t="s">
        <v>225</v>
      </c>
      <c r="N233" s="1">
        <v>1</v>
      </c>
      <c r="O233" s="1" t="s">
        <v>81</v>
      </c>
      <c r="Q233" s="11" t="s">
        <v>3385</v>
      </c>
      <c r="S233" s="1">
        <v>1</v>
      </c>
      <c r="T233" s="1" t="s">
        <v>213</v>
      </c>
      <c r="V233" s="1" t="s">
        <v>349</v>
      </c>
      <c r="Y233" s="1" t="s">
        <v>897</v>
      </c>
      <c r="Z233" s="1">
        <v>0</v>
      </c>
      <c r="AA233" s="1" t="s">
        <v>1163</v>
      </c>
      <c r="AB233" s="1" t="s">
        <v>61</v>
      </c>
      <c r="AF233" s="1" t="s">
        <v>32</v>
      </c>
      <c r="AM233" s="1" t="s">
        <v>163</v>
      </c>
      <c r="AO233" s="14">
        <v>6</v>
      </c>
      <c r="AP233">
        <v>4</v>
      </c>
      <c r="AQ233" s="1">
        <v>100</v>
      </c>
      <c r="AR233" s="1" t="s">
        <v>1164</v>
      </c>
      <c r="AS233" s="1" t="s">
        <v>77</v>
      </c>
      <c r="AU233" s="1">
        <v>10</v>
      </c>
      <c r="AV233" s="1" t="s">
        <v>1165</v>
      </c>
      <c r="AW233" s="1" t="s">
        <v>1166</v>
      </c>
      <c r="AX233" s="1" t="s">
        <v>1167</v>
      </c>
    </row>
    <row r="234" spans="1:50" ht="12.75" x14ac:dyDescent="0.2">
      <c r="A234" s="1">
        <v>232</v>
      </c>
      <c r="C234" s="24" t="s">
        <v>3</v>
      </c>
      <c r="F234" s="15" t="s">
        <v>6</v>
      </c>
      <c r="H234" s="7">
        <v>28</v>
      </c>
      <c r="I234" s="1">
        <v>7</v>
      </c>
      <c r="J234" s="1">
        <v>40</v>
      </c>
      <c r="K234" s="1">
        <v>14</v>
      </c>
      <c r="L234" s="1">
        <v>4</v>
      </c>
      <c r="M234" s="1" t="s">
        <v>105</v>
      </c>
      <c r="N234" s="1">
        <v>0</v>
      </c>
      <c r="O234" s="1" t="s">
        <v>81</v>
      </c>
      <c r="Q234" s="11" t="s">
        <v>3386</v>
      </c>
      <c r="S234" s="1">
        <v>1</v>
      </c>
      <c r="T234" s="1" t="s">
        <v>690</v>
      </c>
      <c r="V234" s="1" t="s">
        <v>382</v>
      </c>
      <c r="X234" s="1" t="s">
        <v>94</v>
      </c>
      <c r="Z234" s="1">
        <v>6</v>
      </c>
      <c r="AA234" s="1" t="s">
        <v>1168</v>
      </c>
      <c r="AB234" s="1" t="s">
        <v>61</v>
      </c>
      <c r="AD234" s="1" t="s">
        <v>30</v>
      </c>
      <c r="AM234" s="1" t="s">
        <v>62</v>
      </c>
      <c r="AO234" s="14">
        <v>6</v>
      </c>
      <c r="AP234">
        <v>2</v>
      </c>
      <c r="AQ234" s="1">
        <v>100</v>
      </c>
      <c r="AR234" s="1" t="s">
        <v>1169</v>
      </c>
      <c r="AS234" s="1" t="s">
        <v>66</v>
      </c>
      <c r="AU234" s="1">
        <v>10</v>
      </c>
      <c r="AV234" s="1" t="s">
        <v>1170</v>
      </c>
      <c r="AW234" s="1" t="s">
        <v>1171</v>
      </c>
      <c r="AX234" s="1" t="s">
        <v>1172</v>
      </c>
    </row>
    <row r="235" spans="1:50" ht="12.75" x14ac:dyDescent="0.2">
      <c r="A235" s="1">
        <v>233</v>
      </c>
      <c r="B235" s="15" t="s">
        <v>2</v>
      </c>
      <c r="C235" s="24" t="s">
        <v>3</v>
      </c>
      <c r="F235" s="15" t="s">
        <v>6</v>
      </c>
      <c r="H235" s="7">
        <v>32</v>
      </c>
      <c r="I235" s="1">
        <v>6</v>
      </c>
      <c r="J235" s="1">
        <v>35</v>
      </c>
      <c r="K235" s="1">
        <v>9</v>
      </c>
      <c r="L235" s="1">
        <v>20</v>
      </c>
      <c r="M235" s="1" t="s">
        <v>189</v>
      </c>
      <c r="N235" s="1">
        <v>1</v>
      </c>
      <c r="O235" s="1" t="s">
        <v>55</v>
      </c>
      <c r="Q235" s="11" t="s">
        <v>3385</v>
      </c>
      <c r="S235" s="1">
        <v>1</v>
      </c>
      <c r="T235" s="1" t="s">
        <v>406</v>
      </c>
      <c r="V235" s="1" t="s">
        <v>58</v>
      </c>
      <c r="X235" s="1" t="s">
        <v>94</v>
      </c>
      <c r="Z235" s="1">
        <v>5</v>
      </c>
      <c r="AA235" s="1" t="s">
        <v>1173</v>
      </c>
      <c r="AB235" s="1" t="s">
        <v>86</v>
      </c>
      <c r="AH235" s="1" t="s">
        <v>34</v>
      </c>
      <c r="AM235" s="1" t="s">
        <v>75</v>
      </c>
      <c r="AO235" s="14">
        <v>25</v>
      </c>
      <c r="AP235">
        <v>30</v>
      </c>
      <c r="AQ235" s="1">
        <v>10</v>
      </c>
      <c r="AR235" s="1" t="s">
        <v>1174</v>
      </c>
      <c r="AT235" s="1" t="s">
        <v>1175</v>
      </c>
      <c r="AU235" s="1">
        <v>10</v>
      </c>
      <c r="AV235" s="1" t="s">
        <v>1176</v>
      </c>
      <c r="AW235" s="1" t="s">
        <v>1177</v>
      </c>
      <c r="AX235" s="1" t="s">
        <v>1178</v>
      </c>
    </row>
    <row r="236" spans="1:50" ht="12.75" x14ac:dyDescent="0.2">
      <c r="A236" s="1">
        <v>234</v>
      </c>
      <c r="C236" s="24" t="s">
        <v>3</v>
      </c>
      <c r="F236" s="15" t="s">
        <v>6</v>
      </c>
      <c r="H236" s="7">
        <v>39</v>
      </c>
      <c r="I236" s="1">
        <v>6</v>
      </c>
      <c r="J236" s="1">
        <v>40</v>
      </c>
      <c r="K236" s="1">
        <v>10</v>
      </c>
      <c r="L236" s="1">
        <v>10</v>
      </c>
      <c r="M236" s="1" t="s">
        <v>189</v>
      </c>
      <c r="N236" s="1">
        <v>1</v>
      </c>
      <c r="O236" s="1" t="s">
        <v>70</v>
      </c>
      <c r="Q236" s="11" t="s">
        <v>3385</v>
      </c>
      <c r="S236" s="1">
        <v>1</v>
      </c>
      <c r="T236" s="1" t="s">
        <v>143</v>
      </c>
      <c r="V236" s="1" t="s">
        <v>58</v>
      </c>
      <c r="Y236" s="1" t="s">
        <v>897</v>
      </c>
      <c r="Z236" s="1">
        <v>6</v>
      </c>
      <c r="AA236" s="1" t="s">
        <v>156</v>
      </c>
      <c r="AB236" s="1" t="s">
        <v>74</v>
      </c>
      <c r="AH236" s="1" t="s">
        <v>34</v>
      </c>
      <c r="AM236" s="1" t="s">
        <v>62</v>
      </c>
      <c r="AO236" s="14">
        <v>12</v>
      </c>
      <c r="AP236">
        <v>12</v>
      </c>
      <c r="AQ236" s="1">
        <v>4</v>
      </c>
      <c r="AR236" s="1" t="s">
        <v>1179</v>
      </c>
      <c r="AS236" s="1" t="s">
        <v>77</v>
      </c>
      <c r="AU236" s="1">
        <v>9</v>
      </c>
      <c r="AV236" s="1" t="s">
        <v>1180</v>
      </c>
    </row>
    <row r="237" spans="1:50" ht="12.75" x14ac:dyDescent="0.2">
      <c r="A237" s="1">
        <v>235</v>
      </c>
      <c r="C237" s="24" t="s">
        <v>3</v>
      </c>
      <c r="H237" s="7">
        <v>31</v>
      </c>
      <c r="I237" s="1">
        <v>7</v>
      </c>
      <c r="J237" s="1">
        <v>60</v>
      </c>
      <c r="K237" s="1">
        <v>10</v>
      </c>
      <c r="L237" s="1">
        <v>5</v>
      </c>
      <c r="M237" s="1" t="s">
        <v>123</v>
      </c>
      <c r="N237" s="1">
        <v>1</v>
      </c>
      <c r="O237" s="1" t="s">
        <v>100</v>
      </c>
      <c r="Q237" s="11" t="s">
        <v>3385</v>
      </c>
      <c r="S237" s="1">
        <v>1</v>
      </c>
      <c r="T237" s="1" t="s">
        <v>32</v>
      </c>
      <c r="V237" s="1" t="s">
        <v>83</v>
      </c>
      <c r="X237" s="1" t="s">
        <v>571</v>
      </c>
      <c r="Z237" s="1">
        <v>9</v>
      </c>
      <c r="AA237" s="1" t="s">
        <v>1181</v>
      </c>
      <c r="AB237" s="1" t="s">
        <v>61</v>
      </c>
      <c r="AH237" s="1" t="s">
        <v>34</v>
      </c>
      <c r="AM237" s="1" t="s">
        <v>75</v>
      </c>
      <c r="AO237" s="14">
        <v>5</v>
      </c>
      <c r="AP237">
        <v>20</v>
      </c>
      <c r="AQ237" s="1">
        <v>20</v>
      </c>
      <c r="AR237" s="1" t="s">
        <v>1182</v>
      </c>
      <c r="AS237" s="1" t="s">
        <v>77</v>
      </c>
      <c r="AU237" s="1">
        <v>9</v>
      </c>
      <c r="AV237" s="1" t="s">
        <v>1183</v>
      </c>
      <c r="AW237" s="1" t="s">
        <v>1184</v>
      </c>
    </row>
    <row r="238" spans="1:50" ht="12.75" x14ac:dyDescent="0.2">
      <c r="A238" s="1">
        <v>236</v>
      </c>
      <c r="B238" s="15" t="s">
        <v>2</v>
      </c>
      <c r="E238" s="15" t="s">
        <v>5</v>
      </c>
      <c r="F238" s="15" t="s">
        <v>6</v>
      </c>
      <c r="H238" s="7">
        <v>41</v>
      </c>
      <c r="I238" s="1">
        <v>6</v>
      </c>
      <c r="J238" s="1">
        <v>40</v>
      </c>
      <c r="K238" s="1">
        <v>4</v>
      </c>
      <c r="L238" s="1">
        <v>5</v>
      </c>
      <c r="M238" s="1" t="s">
        <v>69</v>
      </c>
      <c r="N238" s="1">
        <v>1</v>
      </c>
      <c r="O238" s="1" t="s">
        <v>81</v>
      </c>
      <c r="R238" s="1" t="s">
        <v>1185</v>
      </c>
      <c r="S238" s="1">
        <v>1</v>
      </c>
      <c r="T238" s="1" t="s">
        <v>57</v>
      </c>
      <c r="V238" s="1" t="s">
        <v>58</v>
      </c>
      <c r="Y238" s="1" t="s">
        <v>1186</v>
      </c>
      <c r="Z238" s="1">
        <v>20</v>
      </c>
      <c r="AA238" s="1" t="s">
        <v>1187</v>
      </c>
      <c r="AB238" s="1" t="s">
        <v>61</v>
      </c>
      <c r="AC238" s="1" t="s">
        <v>29</v>
      </c>
      <c r="AG238" s="1" t="s">
        <v>33</v>
      </c>
      <c r="AL238" s="1" t="s">
        <v>1188</v>
      </c>
      <c r="AM238" s="1" t="s">
        <v>75</v>
      </c>
      <c r="AO238" s="14">
        <v>6</v>
      </c>
      <c r="AP238">
        <v>4</v>
      </c>
      <c r="AQ238" s="1">
        <v>150</v>
      </c>
      <c r="AR238" s="1" t="s">
        <v>1189</v>
      </c>
      <c r="AS238" s="1" t="s">
        <v>77</v>
      </c>
      <c r="AU238" s="1">
        <v>10</v>
      </c>
      <c r="AV238" s="1" t="s">
        <v>1190</v>
      </c>
      <c r="AW238" s="1" t="s">
        <v>1191</v>
      </c>
    </row>
    <row r="239" spans="1:50" ht="12.75" x14ac:dyDescent="0.2">
      <c r="A239" s="1">
        <v>237</v>
      </c>
      <c r="B239" s="15" t="s">
        <v>2</v>
      </c>
      <c r="H239" s="7">
        <v>50</v>
      </c>
      <c r="I239" s="1">
        <v>8</v>
      </c>
      <c r="J239" s="1">
        <v>0</v>
      </c>
      <c r="K239" s="1">
        <v>10</v>
      </c>
      <c r="L239" s="1">
        <v>12</v>
      </c>
      <c r="M239" s="1" t="s">
        <v>335</v>
      </c>
      <c r="N239" s="1">
        <v>0</v>
      </c>
      <c r="O239" s="1" t="s">
        <v>70</v>
      </c>
      <c r="Q239" s="11" t="s">
        <v>3386</v>
      </c>
      <c r="S239" s="1">
        <v>1</v>
      </c>
      <c r="T239" s="1" t="s">
        <v>148</v>
      </c>
      <c r="V239" s="1" t="s">
        <v>83</v>
      </c>
      <c r="X239" s="1" t="s">
        <v>94</v>
      </c>
      <c r="Z239" s="1">
        <v>1</v>
      </c>
      <c r="AA239" s="1" t="s">
        <v>1192</v>
      </c>
      <c r="AB239" s="1" t="s">
        <v>86</v>
      </c>
      <c r="AE239" s="1" t="s">
        <v>31</v>
      </c>
      <c r="AM239" s="1" t="s">
        <v>163</v>
      </c>
      <c r="AO239" s="14">
        <v>20</v>
      </c>
      <c r="AP239">
        <v>10</v>
      </c>
      <c r="AQ239" s="1">
        <v>40</v>
      </c>
      <c r="AR239" s="1" t="s">
        <v>1193</v>
      </c>
      <c r="AS239" s="1" t="s">
        <v>77</v>
      </c>
      <c r="AU239" s="1">
        <v>9</v>
      </c>
      <c r="AV239" s="1" t="s">
        <v>1194</v>
      </c>
      <c r="AX239" s="1" t="s">
        <v>1195</v>
      </c>
    </row>
    <row r="240" spans="1:50" ht="12.75" x14ac:dyDescent="0.2">
      <c r="A240" s="1">
        <v>238</v>
      </c>
      <c r="B240" s="15" t="s">
        <v>2</v>
      </c>
      <c r="H240" s="7">
        <v>26</v>
      </c>
      <c r="I240" s="1">
        <v>8</v>
      </c>
      <c r="J240" s="1">
        <v>80</v>
      </c>
      <c r="K240" s="1">
        <v>8</v>
      </c>
      <c r="L240" s="1">
        <v>15</v>
      </c>
      <c r="M240" s="1" t="s">
        <v>99</v>
      </c>
      <c r="N240" s="1">
        <v>0</v>
      </c>
      <c r="O240" s="1" t="s">
        <v>142</v>
      </c>
      <c r="Q240" s="11" t="s">
        <v>3388</v>
      </c>
      <c r="S240" s="1">
        <v>0</v>
      </c>
      <c r="AB240" s="1" t="s">
        <v>61</v>
      </c>
      <c r="AE240" s="1" t="s">
        <v>31</v>
      </c>
      <c r="AG240" s="1" t="s">
        <v>33</v>
      </c>
      <c r="AM240" s="1" t="s">
        <v>75</v>
      </c>
      <c r="AO240" s="14">
        <v>15</v>
      </c>
      <c r="AP240">
        <v>5</v>
      </c>
      <c r="AQ240" s="1">
        <v>20</v>
      </c>
      <c r="AR240" s="1" t="s">
        <v>1196</v>
      </c>
      <c r="AS240" s="1" t="s">
        <v>66</v>
      </c>
      <c r="AU240" s="1">
        <v>10</v>
      </c>
      <c r="AV240" s="1" t="s">
        <v>1197</v>
      </c>
      <c r="AW240" s="1" t="s">
        <v>1198</v>
      </c>
    </row>
    <row r="241" spans="1:50" ht="12.75" x14ac:dyDescent="0.2">
      <c r="A241" s="1">
        <v>239</v>
      </c>
      <c r="B241" s="15" t="s">
        <v>2</v>
      </c>
      <c r="H241" s="7">
        <v>29</v>
      </c>
      <c r="I241" s="1">
        <v>8</v>
      </c>
      <c r="J241" s="1">
        <v>10</v>
      </c>
      <c r="K241" s="1">
        <v>10</v>
      </c>
      <c r="L241" s="1">
        <v>8</v>
      </c>
      <c r="M241" s="1" t="s">
        <v>105</v>
      </c>
      <c r="N241" s="1">
        <v>0</v>
      </c>
      <c r="O241" s="1" t="s">
        <v>81</v>
      </c>
      <c r="Q241" s="11" t="s">
        <v>3385</v>
      </c>
      <c r="S241" s="1">
        <v>1</v>
      </c>
      <c r="T241" s="1" t="s">
        <v>148</v>
      </c>
      <c r="V241" s="1" t="s">
        <v>83</v>
      </c>
      <c r="X241" s="1" t="s">
        <v>231</v>
      </c>
      <c r="Z241" s="1">
        <v>3</v>
      </c>
      <c r="AB241" s="1" t="s">
        <v>61</v>
      </c>
      <c r="AC241" s="1" t="s">
        <v>29</v>
      </c>
      <c r="AE241" s="1" t="s">
        <v>31</v>
      </c>
      <c r="AM241" s="1" t="s">
        <v>75</v>
      </c>
      <c r="AO241" s="14">
        <v>6</v>
      </c>
      <c r="AP241">
        <v>5</v>
      </c>
      <c r="AQ241" s="1">
        <v>12</v>
      </c>
      <c r="AR241" s="1" t="s">
        <v>1199</v>
      </c>
      <c r="AS241" s="1" t="s">
        <v>66</v>
      </c>
      <c r="AU241" s="1">
        <v>10</v>
      </c>
      <c r="AV241" s="1" t="s">
        <v>1200</v>
      </c>
      <c r="AW241" s="1" t="s">
        <v>1201</v>
      </c>
      <c r="AX241" s="1" t="s">
        <v>1202</v>
      </c>
    </row>
    <row r="242" spans="1:50" ht="12.75" x14ac:dyDescent="0.2">
      <c r="A242" s="1">
        <v>240</v>
      </c>
      <c r="B242" s="15" t="s">
        <v>2</v>
      </c>
      <c r="F242" s="15" t="s">
        <v>6</v>
      </c>
      <c r="H242" s="7">
        <v>43</v>
      </c>
      <c r="I242" s="1">
        <v>7</v>
      </c>
      <c r="J242" s="1">
        <v>150</v>
      </c>
      <c r="K242" s="1">
        <v>12</v>
      </c>
      <c r="L242" s="1">
        <v>24</v>
      </c>
      <c r="M242" s="1" t="s">
        <v>80</v>
      </c>
      <c r="N242" s="1">
        <v>0</v>
      </c>
      <c r="O242" s="1" t="s">
        <v>70</v>
      </c>
      <c r="Q242" s="11" t="s">
        <v>3385</v>
      </c>
      <c r="S242" s="1">
        <v>1</v>
      </c>
      <c r="T242" s="1" t="s">
        <v>213</v>
      </c>
      <c r="V242" s="1" t="s">
        <v>83</v>
      </c>
      <c r="X242" s="1" t="s">
        <v>84</v>
      </c>
      <c r="Z242" s="1">
        <v>23</v>
      </c>
      <c r="AA242" s="1" t="s">
        <v>1203</v>
      </c>
      <c r="AB242" s="1" t="s">
        <v>362</v>
      </c>
      <c r="AE242" s="1" t="s">
        <v>31</v>
      </c>
      <c r="AM242" s="1" t="s">
        <v>87</v>
      </c>
      <c r="AO242" s="14">
        <v>2</v>
      </c>
      <c r="AP242">
        <v>2</v>
      </c>
      <c r="AQ242" s="1">
        <v>5</v>
      </c>
      <c r="AR242" s="1" t="s">
        <v>1204</v>
      </c>
      <c r="AT242" s="1" t="s">
        <v>1205</v>
      </c>
      <c r="AU242" s="1">
        <v>10</v>
      </c>
      <c r="AV242" s="1" t="s">
        <v>1206</v>
      </c>
      <c r="AW242" s="1" t="s">
        <v>1207</v>
      </c>
      <c r="AX242" s="1" t="s">
        <v>1208</v>
      </c>
    </row>
    <row r="243" spans="1:50" ht="12.75" x14ac:dyDescent="0.2">
      <c r="A243" s="1">
        <v>241</v>
      </c>
      <c r="B243" s="15" t="s">
        <v>2</v>
      </c>
      <c r="F243" s="15" t="s">
        <v>6</v>
      </c>
      <c r="H243" s="7">
        <v>29</v>
      </c>
      <c r="I243" s="1">
        <v>7</v>
      </c>
      <c r="J243" s="1">
        <v>60</v>
      </c>
      <c r="K243" s="1">
        <v>14</v>
      </c>
      <c r="L243" s="1">
        <v>2</v>
      </c>
      <c r="M243" s="1" t="s">
        <v>54</v>
      </c>
      <c r="N243" s="1">
        <v>1</v>
      </c>
      <c r="O243" s="1" t="s">
        <v>388</v>
      </c>
      <c r="R243" s="1" t="s">
        <v>3395</v>
      </c>
      <c r="S243" s="1">
        <v>1</v>
      </c>
      <c r="T243" s="1" t="s">
        <v>57</v>
      </c>
      <c r="V243" s="1" t="s">
        <v>58</v>
      </c>
      <c r="X243" s="1" t="s">
        <v>84</v>
      </c>
      <c r="Z243" s="1">
        <v>6</v>
      </c>
      <c r="AA243" s="1" t="s">
        <v>1210</v>
      </c>
      <c r="AB243" s="1" t="s">
        <v>86</v>
      </c>
      <c r="AK243" s="1" t="s">
        <v>37</v>
      </c>
      <c r="AO243" s="14">
        <v>0</v>
      </c>
      <c r="AP243">
        <v>0</v>
      </c>
      <c r="AS243" s="1" t="s">
        <v>77</v>
      </c>
      <c r="AU243" s="1">
        <v>10</v>
      </c>
      <c r="AV243" s="1" t="s">
        <v>1211</v>
      </c>
      <c r="AW243" s="1" t="s">
        <v>1212</v>
      </c>
      <c r="AX243" s="1" t="s">
        <v>1213</v>
      </c>
    </row>
    <row r="244" spans="1:50" ht="12.75" x14ac:dyDescent="0.2">
      <c r="A244" s="1">
        <v>242</v>
      </c>
      <c r="C244" s="24" t="s">
        <v>3</v>
      </c>
      <c r="H244" s="7">
        <v>49</v>
      </c>
      <c r="I244" s="1">
        <v>8</v>
      </c>
      <c r="J244" s="1">
        <v>0</v>
      </c>
      <c r="K244" s="1">
        <v>12</v>
      </c>
      <c r="L244" s="1">
        <v>15</v>
      </c>
      <c r="M244" s="1" t="s">
        <v>54</v>
      </c>
      <c r="N244" s="1">
        <v>0</v>
      </c>
      <c r="O244" s="1" t="s">
        <v>100</v>
      </c>
      <c r="R244" s="1" t="s">
        <v>1214</v>
      </c>
      <c r="S244" s="1">
        <v>1</v>
      </c>
      <c r="T244" s="1" t="s">
        <v>518</v>
      </c>
      <c r="W244" s="1" t="s">
        <v>1215</v>
      </c>
      <c r="X244" s="1" t="s">
        <v>94</v>
      </c>
      <c r="Z244" s="1">
        <v>20</v>
      </c>
      <c r="AA244" s="1" t="s">
        <v>1216</v>
      </c>
      <c r="AB244" s="1" t="s">
        <v>61</v>
      </c>
      <c r="AE244" s="1" t="s">
        <v>31</v>
      </c>
      <c r="AF244" s="1" t="s">
        <v>32</v>
      </c>
      <c r="AM244" s="1" t="s">
        <v>75</v>
      </c>
      <c r="AO244" s="14">
        <v>6</v>
      </c>
      <c r="AP244">
        <v>6</v>
      </c>
      <c r="AQ244" s="1">
        <v>8</v>
      </c>
      <c r="AR244" s="1" t="s">
        <v>1217</v>
      </c>
      <c r="AS244" s="1" t="s">
        <v>66</v>
      </c>
      <c r="AU244" s="1">
        <v>8</v>
      </c>
      <c r="AV244" s="1" t="s">
        <v>1218</v>
      </c>
      <c r="AW244" s="1" t="s">
        <v>1219</v>
      </c>
      <c r="AX244" s="1" t="s">
        <v>1220</v>
      </c>
    </row>
    <row r="245" spans="1:50" ht="12.75" x14ac:dyDescent="0.2">
      <c r="A245" s="1">
        <v>243</v>
      </c>
      <c r="D245" s="15" t="s">
        <v>4</v>
      </c>
      <c r="H245" s="7">
        <v>24</v>
      </c>
      <c r="I245" s="1">
        <v>7</v>
      </c>
      <c r="J245" s="1">
        <v>40</v>
      </c>
      <c r="K245" s="1">
        <v>9</v>
      </c>
      <c r="L245" s="1">
        <v>4</v>
      </c>
      <c r="M245" s="1" t="s">
        <v>135</v>
      </c>
      <c r="N245" s="1">
        <v>1</v>
      </c>
      <c r="O245" s="1" t="s">
        <v>70</v>
      </c>
      <c r="Q245" s="11" t="s">
        <v>3388</v>
      </c>
      <c r="S245" s="1">
        <v>1</v>
      </c>
      <c r="T245" s="1" t="s">
        <v>92</v>
      </c>
      <c r="W245" s="1" t="s">
        <v>1221</v>
      </c>
      <c r="X245" s="1" t="s">
        <v>220</v>
      </c>
      <c r="Z245" s="1">
        <v>1</v>
      </c>
      <c r="AA245" s="1" t="s">
        <v>1222</v>
      </c>
      <c r="AB245" s="1" t="s">
        <v>362</v>
      </c>
      <c r="AE245" s="1" t="s">
        <v>31</v>
      </c>
      <c r="AF245" s="1" t="s">
        <v>32</v>
      </c>
      <c r="AM245" s="1" t="s">
        <v>75</v>
      </c>
      <c r="AO245" s="14">
        <v>20</v>
      </c>
      <c r="AP245">
        <v>5</v>
      </c>
      <c r="AQ245" s="1">
        <v>5</v>
      </c>
      <c r="AR245" s="1" t="s">
        <v>1223</v>
      </c>
      <c r="AS245" s="1" t="s">
        <v>66</v>
      </c>
      <c r="AU245" s="1">
        <v>10</v>
      </c>
      <c r="AV245" s="1" t="s">
        <v>1224</v>
      </c>
      <c r="AW245" s="1" t="s">
        <v>1225</v>
      </c>
      <c r="AX245" s="1" t="s">
        <v>1226</v>
      </c>
    </row>
    <row r="246" spans="1:50" ht="12.75" x14ac:dyDescent="0.2">
      <c r="A246" s="1">
        <v>244</v>
      </c>
      <c r="B246" s="15" t="s">
        <v>2</v>
      </c>
      <c r="D246" s="15" t="s">
        <v>4</v>
      </c>
      <c r="F246" s="15" t="s">
        <v>6</v>
      </c>
      <c r="H246" s="7">
        <v>48</v>
      </c>
      <c r="I246" s="1">
        <v>5</v>
      </c>
      <c r="J246" s="1">
        <v>3</v>
      </c>
      <c r="K246" s="1">
        <v>9</v>
      </c>
      <c r="L246" s="1">
        <v>12</v>
      </c>
      <c r="M246" s="1" t="s">
        <v>225</v>
      </c>
      <c r="N246" s="1">
        <v>0</v>
      </c>
      <c r="O246" s="1" t="s">
        <v>70</v>
      </c>
      <c r="Q246" s="11" t="s">
        <v>3385</v>
      </c>
      <c r="S246" s="1">
        <v>1</v>
      </c>
      <c r="T246" s="1" t="s">
        <v>137</v>
      </c>
      <c r="V246" s="1" t="s">
        <v>125</v>
      </c>
      <c r="X246" s="1" t="s">
        <v>367</v>
      </c>
      <c r="Z246" s="1">
        <v>20</v>
      </c>
      <c r="AA246" s="1" t="s">
        <v>1227</v>
      </c>
      <c r="AB246" s="1" t="s">
        <v>74</v>
      </c>
      <c r="AL246" s="1" t="s">
        <v>1228</v>
      </c>
      <c r="AM246" s="1" t="s">
        <v>62</v>
      </c>
      <c r="AO246" s="14">
        <v>6</v>
      </c>
      <c r="AP246">
        <v>8</v>
      </c>
      <c r="AQ246" s="1">
        <v>15</v>
      </c>
      <c r="AR246" s="1" t="s">
        <v>1229</v>
      </c>
      <c r="AS246" s="1" t="s">
        <v>77</v>
      </c>
      <c r="AU246" s="1">
        <v>10</v>
      </c>
      <c r="AV246" s="1" t="s">
        <v>1230</v>
      </c>
      <c r="AW246" s="1" t="s">
        <v>1231</v>
      </c>
      <c r="AX246" s="1" t="s">
        <v>3396</v>
      </c>
    </row>
    <row r="247" spans="1:50" ht="12.75" x14ac:dyDescent="0.2">
      <c r="A247" s="1">
        <v>245</v>
      </c>
      <c r="C247" s="24" t="s">
        <v>3</v>
      </c>
      <c r="H247" s="7">
        <v>33</v>
      </c>
      <c r="I247" s="1">
        <v>6</v>
      </c>
      <c r="J247" s="1">
        <v>0</v>
      </c>
      <c r="K247" s="1">
        <v>12</v>
      </c>
      <c r="L247" s="1">
        <v>5</v>
      </c>
      <c r="M247" s="1" t="s">
        <v>54</v>
      </c>
      <c r="N247" s="1">
        <v>1</v>
      </c>
      <c r="O247" s="1" t="s">
        <v>100</v>
      </c>
      <c r="Q247" s="11" t="s">
        <v>3388</v>
      </c>
      <c r="S247" s="1">
        <v>1</v>
      </c>
      <c r="T247" s="1" t="s">
        <v>143</v>
      </c>
      <c r="V247" s="1" t="s">
        <v>83</v>
      </c>
      <c r="X247" s="1" t="s">
        <v>94</v>
      </c>
      <c r="Z247" s="1">
        <v>10</v>
      </c>
      <c r="AA247" s="1" t="s">
        <v>1233</v>
      </c>
      <c r="AB247" s="1" t="s">
        <v>86</v>
      </c>
      <c r="AH247" s="1" t="s">
        <v>34</v>
      </c>
      <c r="AM247" s="1" t="s">
        <v>62</v>
      </c>
      <c r="AO247" s="14">
        <v>6</v>
      </c>
      <c r="AP247">
        <v>6</v>
      </c>
      <c r="AQ247" s="1">
        <v>20</v>
      </c>
      <c r="AR247" s="1" t="s">
        <v>1234</v>
      </c>
      <c r="AS247" s="1" t="s">
        <v>376</v>
      </c>
      <c r="AU247" s="1">
        <v>10</v>
      </c>
      <c r="AV247" s="1" t="s">
        <v>1235</v>
      </c>
      <c r="AW247" s="1" t="s">
        <v>1236</v>
      </c>
    </row>
    <row r="248" spans="1:50" ht="12.75" x14ac:dyDescent="0.2">
      <c r="A248" s="1">
        <v>246</v>
      </c>
      <c r="B248" s="15" t="s">
        <v>2</v>
      </c>
      <c r="C248" s="24" t="s">
        <v>3</v>
      </c>
      <c r="F248" s="15" t="s">
        <v>6</v>
      </c>
      <c r="H248" s="7">
        <v>29</v>
      </c>
      <c r="I248" s="1">
        <v>7</v>
      </c>
      <c r="J248" s="1">
        <v>80</v>
      </c>
      <c r="K248" s="1">
        <v>9</v>
      </c>
      <c r="L248" s="1">
        <v>10</v>
      </c>
      <c r="M248" s="1" t="s">
        <v>54</v>
      </c>
      <c r="N248" s="1">
        <v>1</v>
      </c>
      <c r="O248" s="1" t="s">
        <v>55</v>
      </c>
      <c r="Q248" s="11" t="s">
        <v>3385</v>
      </c>
      <c r="S248" s="1">
        <v>1</v>
      </c>
      <c r="T248" s="1" t="s">
        <v>213</v>
      </c>
      <c r="W248" s="1" t="s">
        <v>1237</v>
      </c>
      <c r="Y248" s="1" t="s">
        <v>1238</v>
      </c>
      <c r="Z248" s="1">
        <v>4</v>
      </c>
      <c r="AA248" s="1" t="s">
        <v>1239</v>
      </c>
      <c r="AB248" s="1" t="s">
        <v>86</v>
      </c>
      <c r="AK248" s="1" t="s">
        <v>37</v>
      </c>
      <c r="AO248" s="14">
        <v>0</v>
      </c>
      <c r="AP248">
        <v>0</v>
      </c>
      <c r="AS248" s="1" t="s">
        <v>77</v>
      </c>
      <c r="AU248" s="1">
        <v>10</v>
      </c>
      <c r="AV248" s="1" t="s">
        <v>1240</v>
      </c>
      <c r="AW248" s="1" t="s">
        <v>1241</v>
      </c>
      <c r="AX248" s="1" t="s">
        <v>3397</v>
      </c>
    </row>
    <row r="249" spans="1:50" ht="12.75" x14ac:dyDescent="0.2">
      <c r="A249" s="1">
        <v>247</v>
      </c>
      <c r="B249" s="15" t="s">
        <v>2</v>
      </c>
      <c r="H249" s="7">
        <v>32</v>
      </c>
      <c r="I249" s="1">
        <v>8</v>
      </c>
      <c r="J249" s="1">
        <v>30</v>
      </c>
      <c r="K249" s="1">
        <v>10</v>
      </c>
      <c r="L249" s="1">
        <v>3</v>
      </c>
      <c r="M249" s="1" t="s">
        <v>99</v>
      </c>
      <c r="N249" s="1">
        <v>0</v>
      </c>
      <c r="O249" s="1" t="s">
        <v>55</v>
      </c>
      <c r="Q249" s="11" t="s">
        <v>3386</v>
      </c>
      <c r="S249" s="1">
        <v>1</v>
      </c>
      <c r="T249" s="1" t="s">
        <v>213</v>
      </c>
      <c r="V249" s="1" t="s">
        <v>83</v>
      </c>
      <c r="X249" s="1" t="s">
        <v>571</v>
      </c>
      <c r="Z249" s="1">
        <v>6</v>
      </c>
      <c r="AA249" s="1" t="s">
        <v>1243</v>
      </c>
      <c r="AB249" s="1" t="s">
        <v>86</v>
      </c>
      <c r="AE249" s="1" t="s">
        <v>31</v>
      </c>
      <c r="AI249" s="1" t="s">
        <v>35</v>
      </c>
      <c r="AM249" s="1" t="s">
        <v>75</v>
      </c>
      <c r="AO249" s="14">
        <v>10</v>
      </c>
      <c r="AP249">
        <v>10</v>
      </c>
      <c r="AQ249" s="1">
        <v>30</v>
      </c>
      <c r="AR249" s="1" t="s">
        <v>1244</v>
      </c>
      <c r="AS249" s="1" t="s">
        <v>77</v>
      </c>
      <c r="AU249" s="1">
        <v>10</v>
      </c>
      <c r="AV249" s="1" t="s">
        <v>1245</v>
      </c>
    </row>
    <row r="250" spans="1:50" ht="12.75" x14ac:dyDescent="0.2">
      <c r="A250" s="1">
        <v>248</v>
      </c>
      <c r="B250" s="15" t="s">
        <v>2</v>
      </c>
      <c r="D250" s="15" t="s">
        <v>4</v>
      </c>
      <c r="E250" s="15" t="s">
        <v>5</v>
      </c>
      <c r="H250" s="7">
        <v>34</v>
      </c>
      <c r="I250" s="1">
        <v>6</v>
      </c>
      <c r="J250" s="1">
        <v>2</v>
      </c>
      <c r="K250" s="1">
        <v>10</v>
      </c>
      <c r="L250" s="1">
        <v>5</v>
      </c>
      <c r="M250" s="1" t="s">
        <v>54</v>
      </c>
      <c r="N250" s="1">
        <v>0</v>
      </c>
      <c r="O250" s="1" t="s">
        <v>55</v>
      </c>
      <c r="Q250" s="11" t="s">
        <v>3384</v>
      </c>
      <c r="S250" s="1">
        <v>0</v>
      </c>
      <c r="AB250" s="1" t="s">
        <v>61</v>
      </c>
      <c r="AE250" s="1" t="s">
        <v>31</v>
      </c>
      <c r="AM250" s="1" t="s">
        <v>87</v>
      </c>
      <c r="AO250" s="14">
        <v>6</v>
      </c>
      <c r="AP250">
        <v>8</v>
      </c>
      <c r="AQ250" s="1">
        <v>80</v>
      </c>
      <c r="AR250" s="1" t="s">
        <v>1246</v>
      </c>
      <c r="AS250" s="1" t="s">
        <v>192</v>
      </c>
      <c r="AU250" s="1">
        <v>10</v>
      </c>
      <c r="AV250" s="1" t="s">
        <v>1247</v>
      </c>
      <c r="AW250" s="1" t="s">
        <v>1248</v>
      </c>
    </row>
    <row r="251" spans="1:50" ht="12.75" x14ac:dyDescent="0.2">
      <c r="A251" s="1">
        <v>249</v>
      </c>
      <c r="C251" s="24" t="s">
        <v>3</v>
      </c>
      <c r="F251" s="15" t="s">
        <v>6</v>
      </c>
      <c r="H251" s="7">
        <v>26</v>
      </c>
      <c r="I251" s="1">
        <v>10</v>
      </c>
      <c r="J251" s="1">
        <v>60</v>
      </c>
      <c r="K251" s="1">
        <v>8</v>
      </c>
      <c r="L251" s="1">
        <v>0</v>
      </c>
      <c r="M251" s="1" t="s">
        <v>91</v>
      </c>
      <c r="N251" s="1">
        <v>0</v>
      </c>
      <c r="P251" s="1" t="s">
        <v>1249</v>
      </c>
      <c r="R251" s="1" t="s">
        <v>1250</v>
      </c>
      <c r="S251" s="1">
        <v>0</v>
      </c>
      <c r="AB251" s="1" t="s">
        <v>86</v>
      </c>
      <c r="AH251" s="1" t="s">
        <v>34</v>
      </c>
      <c r="AM251" s="1" t="s">
        <v>87</v>
      </c>
      <c r="AO251" s="14">
        <v>5</v>
      </c>
      <c r="AP251">
        <v>6</v>
      </c>
      <c r="AQ251" s="1">
        <v>10</v>
      </c>
      <c r="AR251" s="1" t="s">
        <v>1251</v>
      </c>
      <c r="AS251" s="1" t="s">
        <v>66</v>
      </c>
      <c r="AU251" s="1">
        <v>10</v>
      </c>
      <c r="AV251" s="1" t="s">
        <v>1252</v>
      </c>
      <c r="AW251" s="1" t="s">
        <v>1253</v>
      </c>
      <c r="AX251" s="1" t="s">
        <v>1254</v>
      </c>
    </row>
    <row r="252" spans="1:50" ht="12.75" x14ac:dyDescent="0.2">
      <c r="A252" s="1">
        <v>250</v>
      </c>
      <c r="B252" s="15" t="s">
        <v>2</v>
      </c>
      <c r="F252" s="15" t="s">
        <v>6</v>
      </c>
      <c r="H252" s="7">
        <v>22</v>
      </c>
      <c r="I252" s="1">
        <v>8</v>
      </c>
      <c r="J252" s="1">
        <v>30</v>
      </c>
      <c r="K252" s="1">
        <v>8</v>
      </c>
      <c r="L252" s="1">
        <v>15</v>
      </c>
      <c r="M252" s="1" t="s">
        <v>99</v>
      </c>
      <c r="N252" s="1">
        <v>1</v>
      </c>
      <c r="O252" s="1" t="s">
        <v>70</v>
      </c>
      <c r="Q252" s="11" t="s">
        <v>3384</v>
      </c>
      <c r="S252" s="1">
        <v>1</v>
      </c>
      <c r="T252" s="1" t="s">
        <v>137</v>
      </c>
      <c r="V252" s="1" t="s">
        <v>144</v>
      </c>
      <c r="X252" s="1" t="s">
        <v>94</v>
      </c>
      <c r="Z252" s="1">
        <v>2</v>
      </c>
      <c r="AA252" s="1" t="s">
        <v>1255</v>
      </c>
      <c r="AB252" s="1" t="s">
        <v>362</v>
      </c>
      <c r="AE252" s="1" t="s">
        <v>31</v>
      </c>
      <c r="AG252" s="1" t="s">
        <v>33</v>
      </c>
      <c r="AM252" s="1" t="s">
        <v>87</v>
      </c>
      <c r="AO252" s="14">
        <v>15</v>
      </c>
      <c r="AP252">
        <v>10</v>
      </c>
      <c r="AQ252" s="1">
        <v>120</v>
      </c>
      <c r="AR252" s="1" t="s">
        <v>1256</v>
      </c>
      <c r="AS252" s="1" t="s">
        <v>77</v>
      </c>
      <c r="AU252" s="1">
        <v>10</v>
      </c>
      <c r="AV252" s="1" t="s">
        <v>1257</v>
      </c>
      <c r="AW252" s="1" t="s">
        <v>1258</v>
      </c>
      <c r="AX252" s="1" t="s">
        <v>1259</v>
      </c>
    </row>
    <row r="253" spans="1:50" ht="12.75" x14ac:dyDescent="0.2">
      <c r="A253" s="1">
        <v>251</v>
      </c>
      <c r="C253" s="24" t="s">
        <v>3</v>
      </c>
      <c r="F253" s="15" t="s">
        <v>6</v>
      </c>
      <c r="H253" s="7">
        <v>36</v>
      </c>
      <c r="I253" s="1">
        <v>8</v>
      </c>
      <c r="J253" s="1">
        <v>60</v>
      </c>
      <c r="K253" s="1">
        <v>10</v>
      </c>
      <c r="L253" s="1">
        <v>60</v>
      </c>
      <c r="M253" s="1" t="s">
        <v>54</v>
      </c>
      <c r="N253" s="1">
        <v>0</v>
      </c>
      <c r="O253" s="1" t="s">
        <v>55</v>
      </c>
      <c r="Q253" s="11" t="s">
        <v>3384</v>
      </c>
      <c r="S253" s="1">
        <v>1</v>
      </c>
      <c r="T253" s="1" t="s">
        <v>213</v>
      </c>
      <c r="V253" s="1" t="s">
        <v>58</v>
      </c>
      <c r="X253" s="1" t="s">
        <v>94</v>
      </c>
      <c r="Z253" s="1">
        <v>14</v>
      </c>
      <c r="AB253" s="1" t="s">
        <v>86</v>
      </c>
      <c r="AH253" s="1" t="s">
        <v>34</v>
      </c>
      <c r="AM253" s="1" t="s">
        <v>62</v>
      </c>
      <c r="AO253" s="14">
        <v>4</v>
      </c>
      <c r="AP253">
        <v>4</v>
      </c>
      <c r="AQ253" s="1">
        <v>8</v>
      </c>
      <c r="AR253" s="1" t="s">
        <v>1260</v>
      </c>
      <c r="AT253" s="1" t="s">
        <v>1261</v>
      </c>
      <c r="AU253" s="1">
        <v>10</v>
      </c>
      <c r="AV253" s="1" t="s">
        <v>1262</v>
      </c>
      <c r="AW253" s="1" t="s">
        <v>427</v>
      </c>
    </row>
    <row r="254" spans="1:50" ht="12.75" x14ac:dyDescent="0.2">
      <c r="A254" s="1">
        <v>252</v>
      </c>
      <c r="B254" s="15" t="s">
        <v>2</v>
      </c>
      <c r="F254" s="15" t="s">
        <v>6</v>
      </c>
      <c r="H254" s="7">
        <v>47</v>
      </c>
      <c r="I254" s="1">
        <v>8</v>
      </c>
      <c r="J254" s="1">
        <v>0</v>
      </c>
      <c r="K254" s="1">
        <v>12</v>
      </c>
      <c r="L254" s="1">
        <v>12</v>
      </c>
      <c r="M254" s="1" t="s">
        <v>225</v>
      </c>
      <c r="N254" s="1">
        <v>0</v>
      </c>
      <c r="O254" s="1" t="s">
        <v>70</v>
      </c>
      <c r="Q254" s="11" t="s">
        <v>3388</v>
      </c>
      <c r="S254" s="1">
        <v>0</v>
      </c>
      <c r="AB254" s="1" t="s">
        <v>86</v>
      </c>
      <c r="AH254" s="1" t="s">
        <v>34</v>
      </c>
      <c r="AM254" s="1" t="s">
        <v>75</v>
      </c>
      <c r="AO254" s="14">
        <v>6</v>
      </c>
      <c r="AP254">
        <v>40</v>
      </c>
      <c r="AQ254" s="1">
        <v>40</v>
      </c>
      <c r="AR254" s="1" t="s">
        <v>1263</v>
      </c>
      <c r="AS254" s="1" t="s">
        <v>77</v>
      </c>
      <c r="AU254" s="1">
        <v>10</v>
      </c>
      <c r="AV254" s="1" t="s">
        <v>1264</v>
      </c>
      <c r="AW254" s="1" t="s">
        <v>1265</v>
      </c>
      <c r="AX254" s="1" t="s">
        <v>1266</v>
      </c>
    </row>
    <row r="255" spans="1:50" ht="12.75" x14ac:dyDescent="0.2">
      <c r="A255" s="1">
        <v>253</v>
      </c>
      <c r="B255" s="15" t="s">
        <v>2</v>
      </c>
      <c r="F255" s="15" t="s">
        <v>6</v>
      </c>
      <c r="H255" s="7">
        <v>31</v>
      </c>
      <c r="I255" s="1">
        <v>7</v>
      </c>
      <c r="J255" s="1">
        <v>0</v>
      </c>
      <c r="K255" s="1">
        <v>5</v>
      </c>
      <c r="L255" s="1">
        <v>18</v>
      </c>
      <c r="M255" s="1" t="s">
        <v>123</v>
      </c>
      <c r="N255" s="1">
        <v>1</v>
      </c>
      <c r="O255" s="1" t="s">
        <v>55</v>
      </c>
      <c r="R255" s="1" t="s">
        <v>1267</v>
      </c>
      <c r="S255" s="1">
        <v>1</v>
      </c>
      <c r="U255" s="1" t="s">
        <v>1268</v>
      </c>
      <c r="W255" s="1" t="s">
        <v>1269</v>
      </c>
      <c r="X255" s="1" t="s">
        <v>108</v>
      </c>
      <c r="Z255" s="1">
        <v>12</v>
      </c>
      <c r="AA255" s="1" t="s">
        <v>1270</v>
      </c>
      <c r="AB255" s="1" t="s">
        <v>362</v>
      </c>
      <c r="AE255" s="1" t="s">
        <v>31</v>
      </c>
      <c r="AM255" s="1" t="s">
        <v>87</v>
      </c>
      <c r="AO255" s="14">
        <v>12</v>
      </c>
      <c r="AP255">
        <v>6</v>
      </c>
      <c r="AQ255" s="1">
        <v>14</v>
      </c>
      <c r="AR255" s="1" t="s">
        <v>1271</v>
      </c>
      <c r="AS255" s="1" t="s">
        <v>77</v>
      </c>
      <c r="AU255" s="1">
        <v>8</v>
      </c>
      <c r="AV255" s="1" t="s">
        <v>1272</v>
      </c>
      <c r="AW255" s="1" t="s">
        <v>1273</v>
      </c>
      <c r="AX255" s="1" t="s">
        <v>1274</v>
      </c>
    </row>
    <row r="256" spans="1:50" ht="12.75" x14ac:dyDescent="0.2">
      <c r="A256" s="1">
        <v>254</v>
      </c>
      <c r="C256" s="24" t="s">
        <v>3</v>
      </c>
      <c r="D256" s="15" t="s">
        <v>4</v>
      </c>
      <c r="E256" s="15" t="s">
        <v>5</v>
      </c>
      <c r="F256" s="15" t="s">
        <v>6</v>
      </c>
      <c r="H256" s="7">
        <v>25</v>
      </c>
      <c r="I256" s="1">
        <v>7</v>
      </c>
      <c r="J256" s="1">
        <v>0</v>
      </c>
      <c r="K256" s="1">
        <v>13</v>
      </c>
      <c r="L256" s="1">
        <v>10</v>
      </c>
      <c r="M256" s="1" t="s">
        <v>91</v>
      </c>
      <c r="N256" s="1">
        <v>1</v>
      </c>
      <c r="O256" s="1" t="s">
        <v>70</v>
      </c>
      <c r="Q256" s="11" t="s">
        <v>3388</v>
      </c>
      <c r="S256" s="1">
        <v>1</v>
      </c>
      <c r="T256" s="1" t="s">
        <v>213</v>
      </c>
      <c r="V256" s="1" t="s">
        <v>83</v>
      </c>
      <c r="X256" s="1" t="s">
        <v>94</v>
      </c>
      <c r="Z256" s="1">
        <v>2</v>
      </c>
      <c r="AA256" s="1" t="s">
        <v>1275</v>
      </c>
      <c r="AB256" s="1" t="s">
        <v>61</v>
      </c>
      <c r="AH256" s="1" t="s">
        <v>34</v>
      </c>
      <c r="AM256" s="1" t="s">
        <v>87</v>
      </c>
      <c r="AO256" s="14">
        <v>4</v>
      </c>
      <c r="AP256">
        <v>4</v>
      </c>
      <c r="AQ256" s="1">
        <v>5</v>
      </c>
      <c r="AR256" s="1" t="s">
        <v>1276</v>
      </c>
      <c r="AS256" s="1" t="s">
        <v>77</v>
      </c>
      <c r="AU256" s="1">
        <v>10</v>
      </c>
      <c r="AV256" s="1" t="s">
        <v>3398</v>
      </c>
      <c r="AW256" s="1" t="s">
        <v>1278</v>
      </c>
      <c r="AX256" s="1" t="s">
        <v>1279</v>
      </c>
    </row>
    <row r="257" spans="1:50" ht="12.75" x14ac:dyDescent="0.2">
      <c r="A257" s="1">
        <v>255</v>
      </c>
      <c r="B257" s="15" t="s">
        <v>2</v>
      </c>
      <c r="E257" s="15" t="s">
        <v>5</v>
      </c>
      <c r="H257" s="7">
        <v>39</v>
      </c>
      <c r="I257" s="1">
        <v>6</v>
      </c>
      <c r="J257" s="1">
        <v>45</v>
      </c>
      <c r="K257" s="1">
        <v>5</v>
      </c>
      <c r="L257" s="1">
        <v>5</v>
      </c>
      <c r="M257" s="1" t="s">
        <v>303</v>
      </c>
      <c r="N257" s="1">
        <v>1</v>
      </c>
      <c r="O257" s="1" t="s">
        <v>70</v>
      </c>
      <c r="Q257" s="11" t="s">
        <v>3384</v>
      </c>
      <c r="S257" s="1">
        <v>1</v>
      </c>
      <c r="T257" s="1" t="s">
        <v>31</v>
      </c>
      <c r="V257" s="1" t="s">
        <v>83</v>
      </c>
      <c r="X257" s="1" t="s">
        <v>157</v>
      </c>
      <c r="Z257" s="1">
        <v>8</v>
      </c>
      <c r="AA257" s="1" t="s">
        <v>1280</v>
      </c>
      <c r="AB257" s="1" t="s">
        <v>86</v>
      </c>
      <c r="AH257" s="1" t="s">
        <v>34</v>
      </c>
      <c r="AM257" s="1" t="s">
        <v>552</v>
      </c>
      <c r="AO257" s="14">
        <v>6</v>
      </c>
      <c r="AP257">
        <v>4</v>
      </c>
      <c r="AQ257" s="1">
        <v>5</v>
      </c>
      <c r="AR257" s="1" t="s">
        <v>1281</v>
      </c>
      <c r="AS257" s="1" t="s">
        <v>77</v>
      </c>
      <c r="AU257" s="1">
        <v>10</v>
      </c>
      <c r="AV257" s="1" t="s">
        <v>1282</v>
      </c>
      <c r="AW257" s="1" t="s">
        <v>1283</v>
      </c>
      <c r="AX257" s="1" t="s">
        <v>1284</v>
      </c>
    </row>
    <row r="258" spans="1:50" ht="12.75" x14ac:dyDescent="0.2">
      <c r="A258" s="1">
        <v>256</v>
      </c>
      <c r="B258" s="15" t="s">
        <v>2</v>
      </c>
      <c r="C258" s="24" t="s">
        <v>3</v>
      </c>
      <c r="F258" s="15" t="s">
        <v>6</v>
      </c>
      <c r="H258" s="7">
        <v>50</v>
      </c>
      <c r="I258" s="1">
        <v>8</v>
      </c>
      <c r="J258" s="1">
        <v>0</v>
      </c>
      <c r="K258" s="1">
        <v>8</v>
      </c>
      <c r="L258" s="1">
        <v>50</v>
      </c>
      <c r="M258" s="1" t="s">
        <v>105</v>
      </c>
      <c r="N258" s="1">
        <v>1</v>
      </c>
      <c r="O258" s="1" t="s">
        <v>100</v>
      </c>
      <c r="R258" s="1" t="s">
        <v>1285</v>
      </c>
      <c r="S258" s="1">
        <v>0</v>
      </c>
      <c r="AB258" s="1" t="s">
        <v>86</v>
      </c>
      <c r="AH258" s="1" t="s">
        <v>34</v>
      </c>
      <c r="AL258" s="1" t="s">
        <v>1286</v>
      </c>
      <c r="AM258" s="1" t="s">
        <v>75</v>
      </c>
      <c r="AO258" s="14">
        <v>5</v>
      </c>
      <c r="AP258">
        <v>10</v>
      </c>
      <c r="AQ258" s="1">
        <v>24</v>
      </c>
      <c r="AR258" s="1" t="s">
        <v>1287</v>
      </c>
      <c r="AS258" s="1" t="s">
        <v>192</v>
      </c>
      <c r="AU258" s="1">
        <v>9</v>
      </c>
      <c r="AV258" s="1" t="s">
        <v>1288</v>
      </c>
      <c r="AW258" s="1" t="s">
        <v>1289</v>
      </c>
      <c r="AX258" s="1" t="s">
        <v>1290</v>
      </c>
    </row>
    <row r="259" spans="1:50" ht="12.75" x14ac:dyDescent="0.2">
      <c r="A259" s="1">
        <v>257</v>
      </c>
      <c r="B259" s="15" t="s">
        <v>2</v>
      </c>
      <c r="H259" s="7">
        <v>32</v>
      </c>
      <c r="I259" s="1">
        <v>6</v>
      </c>
      <c r="J259" s="1">
        <v>2</v>
      </c>
      <c r="K259" s="1">
        <v>11</v>
      </c>
      <c r="L259" s="1">
        <v>10</v>
      </c>
      <c r="M259" s="1" t="s">
        <v>135</v>
      </c>
      <c r="N259" s="1">
        <v>1</v>
      </c>
      <c r="O259" s="1" t="s">
        <v>100</v>
      </c>
      <c r="Q259" s="11" t="s">
        <v>3385</v>
      </c>
      <c r="S259" s="1">
        <v>1</v>
      </c>
      <c r="T259" s="1" t="s">
        <v>213</v>
      </c>
      <c r="V259" s="1" t="s">
        <v>349</v>
      </c>
      <c r="X259" s="1" t="s">
        <v>418</v>
      </c>
      <c r="Z259" s="1">
        <v>10</v>
      </c>
      <c r="AA259" s="1" t="s">
        <v>1291</v>
      </c>
      <c r="AB259" s="1" t="s">
        <v>86</v>
      </c>
      <c r="AH259" s="1" t="s">
        <v>34</v>
      </c>
      <c r="AL259" s="1" t="s">
        <v>1292</v>
      </c>
      <c r="AM259" s="1" t="s">
        <v>75</v>
      </c>
      <c r="AO259" s="14">
        <v>2</v>
      </c>
      <c r="AP259">
        <v>1</v>
      </c>
      <c r="AQ259" s="1">
        <v>3</v>
      </c>
      <c r="AR259" s="1" t="s">
        <v>1293</v>
      </c>
      <c r="AS259" s="1" t="s">
        <v>77</v>
      </c>
      <c r="AU259" s="1">
        <v>10</v>
      </c>
      <c r="AV259" s="1" t="s">
        <v>1294</v>
      </c>
      <c r="AW259" s="1" t="s">
        <v>1295</v>
      </c>
      <c r="AX259" s="1" t="s">
        <v>1296</v>
      </c>
    </row>
    <row r="260" spans="1:50" ht="12.75" x14ac:dyDescent="0.2">
      <c r="A260" s="1">
        <v>258</v>
      </c>
      <c r="B260" s="15" t="s">
        <v>2</v>
      </c>
      <c r="C260" s="24" t="s">
        <v>3</v>
      </c>
      <c r="F260" s="15" t="s">
        <v>6</v>
      </c>
      <c r="H260" s="7">
        <v>34</v>
      </c>
      <c r="I260" s="1">
        <v>7</v>
      </c>
      <c r="J260" s="1">
        <v>15</v>
      </c>
      <c r="K260" s="1">
        <v>3</v>
      </c>
      <c r="L260" s="1">
        <v>12</v>
      </c>
      <c r="M260" s="1" t="s">
        <v>303</v>
      </c>
      <c r="N260" s="1">
        <v>0</v>
      </c>
      <c r="O260" s="1" t="s">
        <v>81</v>
      </c>
      <c r="Q260" s="11" t="s">
        <v>3386</v>
      </c>
      <c r="S260" s="1">
        <v>1</v>
      </c>
      <c r="T260" s="1" t="s">
        <v>213</v>
      </c>
      <c r="V260" s="1" t="s">
        <v>83</v>
      </c>
      <c r="X260" s="1" t="s">
        <v>1297</v>
      </c>
      <c r="Z260" s="1">
        <v>5</v>
      </c>
      <c r="AA260" s="1" t="s">
        <v>1298</v>
      </c>
      <c r="AB260" s="1" t="s">
        <v>86</v>
      </c>
      <c r="AG260" s="1" t="s">
        <v>33</v>
      </c>
      <c r="AM260" s="1" t="s">
        <v>75</v>
      </c>
      <c r="AO260" s="14">
        <v>4</v>
      </c>
      <c r="AP260">
        <v>6</v>
      </c>
      <c r="AQ260" s="1">
        <v>10</v>
      </c>
      <c r="AR260" s="1" t="s">
        <v>1299</v>
      </c>
      <c r="AS260" s="1" t="s">
        <v>77</v>
      </c>
      <c r="AU260" s="1">
        <v>10</v>
      </c>
      <c r="AV260" s="1" t="s">
        <v>1300</v>
      </c>
      <c r="AW260" s="1" t="s">
        <v>1301</v>
      </c>
      <c r="AX260" s="1" t="s">
        <v>1302</v>
      </c>
    </row>
    <row r="261" spans="1:50" ht="12.75" x14ac:dyDescent="0.2">
      <c r="A261" s="1">
        <v>259</v>
      </c>
      <c r="D261" s="15" t="s">
        <v>4</v>
      </c>
      <c r="E261" s="15" t="s">
        <v>5</v>
      </c>
      <c r="F261" s="15" t="s">
        <v>6</v>
      </c>
      <c r="H261" s="7">
        <v>24</v>
      </c>
      <c r="I261" s="1">
        <v>5</v>
      </c>
      <c r="J261" s="1">
        <v>0</v>
      </c>
      <c r="K261" s="1">
        <v>16</v>
      </c>
      <c r="L261" s="1">
        <v>5</v>
      </c>
      <c r="M261" s="1" t="s">
        <v>69</v>
      </c>
      <c r="N261" s="1">
        <v>0</v>
      </c>
      <c r="O261" s="1" t="s">
        <v>100</v>
      </c>
      <c r="Q261" s="11" t="s">
        <v>3386</v>
      </c>
      <c r="S261" s="1">
        <v>1</v>
      </c>
      <c r="T261" s="1" t="s">
        <v>72</v>
      </c>
      <c r="V261" s="1" t="s">
        <v>83</v>
      </c>
      <c r="X261" s="1" t="s">
        <v>59</v>
      </c>
      <c r="Z261" s="1">
        <v>1</v>
      </c>
      <c r="AA261" s="1" t="s">
        <v>60</v>
      </c>
      <c r="AB261" s="1" t="s">
        <v>61</v>
      </c>
      <c r="AE261" s="1" t="s">
        <v>31</v>
      </c>
      <c r="AM261" s="1" t="s">
        <v>75</v>
      </c>
      <c r="AO261" s="14">
        <v>6</v>
      </c>
      <c r="AP261">
        <v>5</v>
      </c>
      <c r="AQ261" s="1">
        <v>20</v>
      </c>
      <c r="AR261" s="1" t="s">
        <v>1303</v>
      </c>
      <c r="AT261" s="1" t="s">
        <v>1304</v>
      </c>
      <c r="AU261" s="1">
        <v>10</v>
      </c>
      <c r="AV261" s="1" t="s">
        <v>1305</v>
      </c>
      <c r="AW261" s="1" t="s">
        <v>1306</v>
      </c>
      <c r="AX261" s="1" t="s">
        <v>1307</v>
      </c>
    </row>
    <row r="262" spans="1:50" ht="12.75" x14ac:dyDescent="0.2">
      <c r="A262" s="1">
        <v>260</v>
      </c>
      <c r="F262" s="15" t="s">
        <v>6</v>
      </c>
      <c r="H262" s="7">
        <v>37</v>
      </c>
      <c r="I262" s="1">
        <v>6</v>
      </c>
      <c r="J262" s="1">
        <v>90</v>
      </c>
      <c r="K262" s="1">
        <v>5</v>
      </c>
      <c r="L262" s="1">
        <v>5</v>
      </c>
      <c r="M262" s="1" t="s">
        <v>335</v>
      </c>
      <c r="N262" s="1">
        <v>1</v>
      </c>
      <c r="O262" s="1" t="s">
        <v>70</v>
      </c>
      <c r="Q262" s="11" t="s">
        <v>3386</v>
      </c>
      <c r="S262" s="1">
        <v>1</v>
      </c>
      <c r="T262" s="1" t="s">
        <v>57</v>
      </c>
      <c r="V262" s="1" t="s">
        <v>58</v>
      </c>
      <c r="X262" s="1" t="s">
        <v>94</v>
      </c>
      <c r="Z262" s="1">
        <v>14</v>
      </c>
      <c r="AA262" s="1" t="s">
        <v>866</v>
      </c>
      <c r="AB262" s="1" t="s">
        <v>86</v>
      </c>
      <c r="AH262" s="1" t="s">
        <v>34</v>
      </c>
      <c r="AM262" s="1" t="s">
        <v>75</v>
      </c>
      <c r="AO262" s="14">
        <v>3</v>
      </c>
      <c r="AP262">
        <v>2</v>
      </c>
      <c r="AQ262" s="1">
        <v>60</v>
      </c>
      <c r="AR262" s="1" t="s">
        <v>1308</v>
      </c>
      <c r="AS262" s="1" t="s">
        <v>77</v>
      </c>
      <c r="AU262" s="1">
        <v>10</v>
      </c>
      <c r="AV262" s="1" t="s">
        <v>1309</v>
      </c>
      <c r="AW262" s="1" t="s">
        <v>1310</v>
      </c>
      <c r="AX262" s="1" t="s">
        <v>37</v>
      </c>
    </row>
    <row r="263" spans="1:50" ht="12.75" x14ac:dyDescent="0.2">
      <c r="A263" s="1">
        <v>261</v>
      </c>
      <c r="B263" s="15" t="s">
        <v>2</v>
      </c>
      <c r="C263" s="24" t="s">
        <v>3</v>
      </c>
      <c r="E263" s="15" t="s">
        <v>5</v>
      </c>
      <c r="F263" s="15" t="s">
        <v>6</v>
      </c>
      <c r="H263" s="7">
        <v>29</v>
      </c>
      <c r="I263" s="1">
        <v>7</v>
      </c>
      <c r="J263" s="1">
        <v>90</v>
      </c>
      <c r="K263" s="1">
        <v>15</v>
      </c>
      <c r="L263" s="1">
        <v>6</v>
      </c>
      <c r="M263" s="1" t="s">
        <v>303</v>
      </c>
      <c r="N263" s="1">
        <v>1</v>
      </c>
      <c r="O263" s="1" t="s">
        <v>55</v>
      </c>
      <c r="Q263" s="11" t="s">
        <v>3386</v>
      </c>
      <c r="S263" s="1">
        <v>1</v>
      </c>
      <c r="T263" s="1" t="s">
        <v>31</v>
      </c>
      <c r="V263" s="1" t="s">
        <v>83</v>
      </c>
      <c r="X263" s="1" t="s">
        <v>157</v>
      </c>
      <c r="Z263" s="1">
        <v>3</v>
      </c>
      <c r="AA263" s="1" t="s">
        <v>1311</v>
      </c>
      <c r="AB263" s="1" t="s">
        <v>61</v>
      </c>
      <c r="AE263" s="1" t="s">
        <v>31</v>
      </c>
      <c r="AM263" s="1" t="s">
        <v>75</v>
      </c>
      <c r="AO263" s="14">
        <v>6</v>
      </c>
      <c r="AP263">
        <v>4</v>
      </c>
      <c r="AQ263" s="1">
        <v>25</v>
      </c>
      <c r="AR263" s="1" t="s">
        <v>1312</v>
      </c>
      <c r="AT263" s="1" t="s">
        <v>1313</v>
      </c>
      <c r="AU263" s="1">
        <v>10</v>
      </c>
      <c r="AV263" s="1" t="s">
        <v>1314</v>
      </c>
      <c r="AW263" s="1" t="s">
        <v>1315</v>
      </c>
      <c r="AX263" s="1" t="s">
        <v>1316</v>
      </c>
    </row>
    <row r="264" spans="1:50" ht="12.75" x14ac:dyDescent="0.2">
      <c r="A264" s="1">
        <v>262</v>
      </c>
      <c r="D264" s="15" t="s">
        <v>4</v>
      </c>
      <c r="H264" s="7">
        <v>27</v>
      </c>
      <c r="I264" s="1">
        <v>8</v>
      </c>
      <c r="J264" s="1">
        <v>100</v>
      </c>
      <c r="K264" s="1">
        <v>10</v>
      </c>
      <c r="L264" s="1">
        <v>20</v>
      </c>
      <c r="M264" s="1" t="s">
        <v>69</v>
      </c>
      <c r="N264" s="1">
        <v>0</v>
      </c>
      <c r="O264" s="1" t="s">
        <v>70</v>
      </c>
      <c r="Q264" s="11" t="s">
        <v>3385</v>
      </c>
      <c r="S264" s="1">
        <v>0</v>
      </c>
      <c r="AB264" s="1" t="s">
        <v>61</v>
      </c>
      <c r="AF264" s="1" t="s">
        <v>32</v>
      </c>
      <c r="AM264" s="1" t="s">
        <v>87</v>
      </c>
      <c r="AO264" s="14">
        <v>10</v>
      </c>
      <c r="AP264">
        <v>6</v>
      </c>
      <c r="AQ264" s="1">
        <v>50</v>
      </c>
      <c r="AR264" s="1" t="s">
        <v>1317</v>
      </c>
      <c r="AT264" s="1" t="s">
        <v>1318</v>
      </c>
      <c r="AU264" s="1">
        <v>10</v>
      </c>
      <c r="AV264" s="1" t="s">
        <v>1319</v>
      </c>
      <c r="AW264" s="1" t="s">
        <v>1320</v>
      </c>
      <c r="AX264" s="1" t="s">
        <v>1321</v>
      </c>
    </row>
    <row r="265" spans="1:50" ht="12.75" x14ac:dyDescent="0.2">
      <c r="A265" s="1">
        <v>263</v>
      </c>
      <c r="C265" s="24" t="s">
        <v>3</v>
      </c>
      <c r="F265" s="15" t="s">
        <v>6</v>
      </c>
      <c r="H265" s="7">
        <v>31</v>
      </c>
      <c r="I265" s="1">
        <v>6</v>
      </c>
      <c r="J265" s="1">
        <v>15</v>
      </c>
      <c r="K265" s="1">
        <v>12</v>
      </c>
      <c r="L265" s="1">
        <v>4</v>
      </c>
      <c r="M265" s="1" t="s">
        <v>69</v>
      </c>
      <c r="N265" s="1">
        <v>0</v>
      </c>
      <c r="O265" s="1" t="s">
        <v>70</v>
      </c>
      <c r="Q265" s="11" t="s">
        <v>3385</v>
      </c>
      <c r="S265" s="1">
        <v>1</v>
      </c>
      <c r="U265" s="1" t="s">
        <v>1322</v>
      </c>
      <c r="V265" s="1" t="s">
        <v>93</v>
      </c>
      <c r="X265" s="1" t="s">
        <v>59</v>
      </c>
      <c r="Z265" s="1">
        <v>9</v>
      </c>
      <c r="AA265" s="1" t="s">
        <v>1323</v>
      </c>
      <c r="AB265" s="1" t="s">
        <v>1116</v>
      </c>
      <c r="AH265" s="1" t="s">
        <v>34</v>
      </c>
      <c r="AM265" s="1" t="s">
        <v>75</v>
      </c>
      <c r="AO265" s="14">
        <v>2</v>
      </c>
      <c r="AP265">
        <v>5</v>
      </c>
      <c r="AQ265" s="1">
        <v>4</v>
      </c>
      <c r="AR265" s="1" t="s">
        <v>1324</v>
      </c>
      <c r="AT265" s="1" t="s">
        <v>1325</v>
      </c>
      <c r="AU265" s="1">
        <v>10</v>
      </c>
      <c r="AV265" s="1" t="s">
        <v>3399</v>
      </c>
      <c r="AW265" s="1" t="s">
        <v>1327</v>
      </c>
      <c r="AX265" s="1" t="s">
        <v>1328</v>
      </c>
    </row>
    <row r="266" spans="1:50" ht="12.75" x14ac:dyDescent="0.2">
      <c r="A266" s="1">
        <v>264</v>
      </c>
      <c r="B266" s="15" t="s">
        <v>2</v>
      </c>
      <c r="C266" s="24" t="s">
        <v>3</v>
      </c>
      <c r="F266" s="15" t="s">
        <v>6</v>
      </c>
      <c r="H266" s="7">
        <v>36</v>
      </c>
      <c r="I266" s="1">
        <v>6</v>
      </c>
      <c r="J266" s="1">
        <v>2</v>
      </c>
      <c r="K266" s="1">
        <v>5</v>
      </c>
      <c r="L266" s="1">
        <v>32</v>
      </c>
      <c r="M266" s="1" t="s">
        <v>335</v>
      </c>
      <c r="N266" s="1">
        <v>0</v>
      </c>
      <c r="O266" s="1" t="s">
        <v>81</v>
      </c>
      <c r="Q266" s="11" t="s">
        <v>3386</v>
      </c>
      <c r="S266" s="1">
        <v>1</v>
      </c>
      <c r="T266" s="1" t="s">
        <v>156</v>
      </c>
      <c r="V266" s="1" t="s">
        <v>83</v>
      </c>
      <c r="X266" s="1" t="s">
        <v>94</v>
      </c>
      <c r="Z266" s="1">
        <v>3</v>
      </c>
      <c r="AA266" s="1" t="s">
        <v>1329</v>
      </c>
      <c r="AB266" s="1" t="s">
        <v>74</v>
      </c>
      <c r="AH266" s="1" t="s">
        <v>34</v>
      </c>
      <c r="AM266" s="1" t="s">
        <v>62</v>
      </c>
      <c r="AO266" s="14">
        <v>5</v>
      </c>
      <c r="AP266">
        <v>5</v>
      </c>
      <c r="AQ266" s="1">
        <v>10</v>
      </c>
      <c r="AR266" s="1" t="s">
        <v>1330</v>
      </c>
      <c r="AS266" s="1" t="s">
        <v>77</v>
      </c>
      <c r="AU266" s="1">
        <v>9</v>
      </c>
      <c r="AV266" s="1" t="s">
        <v>1331</v>
      </c>
      <c r="AW266" s="1" t="s">
        <v>1332</v>
      </c>
    </row>
    <row r="267" spans="1:50" ht="12.75" x14ac:dyDescent="0.2">
      <c r="A267" s="1">
        <v>265</v>
      </c>
      <c r="B267" s="15" t="s">
        <v>2</v>
      </c>
      <c r="C267" s="24" t="s">
        <v>3</v>
      </c>
      <c r="H267" s="7">
        <v>30</v>
      </c>
      <c r="I267" s="1">
        <v>8</v>
      </c>
      <c r="J267" s="1">
        <v>15</v>
      </c>
      <c r="K267" s="1">
        <v>12</v>
      </c>
      <c r="L267" s="1">
        <v>3</v>
      </c>
      <c r="M267" s="1" t="s">
        <v>335</v>
      </c>
      <c r="N267" s="1">
        <v>0</v>
      </c>
      <c r="O267" s="1" t="s">
        <v>100</v>
      </c>
      <c r="Q267" s="11" t="s">
        <v>3384</v>
      </c>
      <c r="S267" s="1">
        <v>1</v>
      </c>
      <c r="T267" s="1" t="s">
        <v>156</v>
      </c>
      <c r="V267" s="1" t="s">
        <v>83</v>
      </c>
      <c r="X267" s="1" t="s">
        <v>571</v>
      </c>
      <c r="Z267" s="1">
        <v>3</v>
      </c>
      <c r="AA267" s="1" t="s">
        <v>1333</v>
      </c>
      <c r="AB267" s="1" t="s">
        <v>86</v>
      </c>
      <c r="AF267" s="1" t="s">
        <v>32</v>
      </c>
      <c r="AM267" s="1" t="s">
        <v>75</v>
      </c>
      <c r="AO267" s="14">
        <v>6</v>
      </c>
      <c r="AP267">
        <v>6</v>
      </c>
      <c r="AQ267" s="1">
        <v>8</v>
      </c>
      <c r="AR267" s="1" t="s">
        <v>1334</v>
      </c>
      <c r="AS267" s="1" t="s">
        <v>77</v>
      </c>
      <c r="AU267" s="1">
        <v>10</v>
      </c>
      <c r="AV267" s="1" t="s">
        <v>1335</v>
      </c>
      <c r="AX267" s="1" t="s">
        <v>1336</v>
      </c>
    </row>
    <row r="268" spans="1:50" ht="12.75" x14ac:dyDescent="0.2">
      <c r="A268" s="1">
        <v>266</v>
      </c>
      <c r="B268" s="15" t="s">
        <v>2</v>
      </c>
      <c r="C268" s="24" t="s">
        <v>3</v>
      </c>
      <c r="F268" s="15" t="s">
        <v>6</v>
      </c>
      <c r="H268" s="7">
        <v>33</v>
      </c>
      <c r="I268" s="1">
        <v>6</v>
      </c>
      <c r="J268" s="1">
        <v>270</v>
      </c>
      <c r="K268" s="1">
        <v>9</v>
      </c>
      <c r="L268" s="1">
        <v>2</v>
      </c>
      <c r="M268" s="1" t="s">
        <v>123</v>
      </c>
      <c r="N268" s="1">
        <v>0</v>
      </c>
      <c r="O268" s="1" t="s">
        <v>55</v>
      </c>
      <c r="Q268" s="11" t="s">
        <v>3386</v>
      </c>
      <c r="S268" s="1">
        <v>1</v>
      </c>
      <c r="T268" s="1" t="s">
        <v>213</v>
      </c>
      <c r="V268" s="1" t="s">
        <v>83</v>
      </c>
      <c r="X268" s="1" t="s">
        <v>220</v>
      </c>
      <c r="Z268" s="1">
        <v>7</v>
      </c>
      <c r="AA268" s="1" t="s">
        <v>1337</v>
      </c>
      <c r="AB268" s="1" t="s">
        <v>86</v>
      </c>
      <c r="AE268" s="1" t="s">
        <v>31</v>
      </c>
      <c r="AL268" s="1" t="s">
        <v>1338</v>
      </c>
      <c r="AM268" s="1" t="s">
        <v>87</v>
      </c>
      <c r="AO268" s="14">
        <v>6</v>
      </c>
      <c r="AP268">
        <v>4</v>
      </c>
      <c r="AQ268" s="1">
        <v>100</v>
      </c>
      <c r="AR268" s="1" t="s">
        <v>1339</v>
      </c>
      <c r="AS268" s="1" t="s">
        <v>66</v>
      </c>
      <c r="AU268" s="1">
        <v>8</v>
      </c>
      <c r="AV268" s="1" t="s">
        <v>1340</v>
      </c>
    </row>
    <row r="269" spans="1:50" ht="12.75" x14ac:dyDescent="0.2">
      <c r="A269" s="1">
        <v>267</v>
      </c>
      <c r="B269" s="15" t="s">
        <v>2</v>
      </c>
      <c r="H269" s="7">
        <v>22</v>
      </c>
      <c r="I269" s="1">
        <v>6</v>
      </c>
      <c r="J269" s="1">
        <v>20</v>
      </c>
      <c r="K269" s="1">
        <v>12</v>
      </c>
      <c r="L269" s="1">
        <v>10</v>
      </c>
      <c r="M269" s="1" t="s">
        <v>189</v>
      </c>
      <c r="N269" s="1">
        <v>0</v>
      </c>
      <c r="O269" s="1" t="s">
        <v>70</v>
      </c>
      <c r="Q269" s="11" t="s">
        <v>3385</v>
      </c>
      <c r="S269" s="1">
        <v>0</v>
      </c>
      <c r="AB269" s="1" t="s">
        <v>61</v>
      </c>
      <c r="AK269" s="1" t="s">
        <v>37</v>
      </c>
      <c r="AO269" s="14">
        <v>0</v>
      </c>
      <c r="AP269">
        <v>0</v>
      </c>
      <c r="AS269" s="1" t="s">
        <v>77</v>
      </c>
      <c r="AU269" s="1">
        <v>10</v>
      </c>
      <c r="AV269" s="1" t="s">
        <v>1341</v>
      </c>
      <c r="AW269" s="1" t="s">
        <v>1342</v>
      </c>
      <c r="AX269" s="1" t="s">
        <v>1343</v>
      </c>
    </row>
    <row r="270" spans="1:50" ht="12.75" x14ac:dyDescent="0.2">
      <c r="A270" s="1">
        <v>268</v>
      </c>
      <c r="C270" s="24" t="s">
        <v>3</v>
      </c>
      <c r="D270" s="15" t="s">
        <v>4</v>
      </c>
      <c r="F270" s="15" t="s">
        <v>6</v>
      </c>
      <c r="H270" s="7">
        <v>31</v>
      </c>
      <c r="I270" s="1">
        <v>6</v>
      </c>
      <c r="J270" s="1">
        <v>60</v>
      </c>
      <c r="K270" s="1">
        <v>7</v>
      </c>
      <c r="L270" s="1">
        <v>4</v>
      </c>
      <c r="M270" s="1" t="s">
        <v>99</v>
      </c>
      <c r="N270" s="1">
        <v>1</v>
      </c>
      <c r="O270" s="1" t="s">
        <v>70</v>
      </c>
      <c r="Q270" s="11" t="s">
        <v>3385</v>
      </c>
      <c r="S270" s="1">
        <v>1</v>
      </c>
      <c r="T270" s="1" t="s">
        <v>406</v>
      </c>
      <c r="W270" s="1" t="s">
        <v>1344</v>
      </c>
      <c r="Y270" s="1" t="s">
        <v>1345</v>
      </c>
      <c r="Z270" s="1">
        <v>7</v>
      </c>
      <c r="AA270" s="1" t="s">
        <v>1346</v>
      </c>
      <c r="AB270" s="1" t="s">
        <v>74</v>
      </c>
      <c r="AK270" s="1" t="s">
        <v>37</v>
      </c>
      <c r="AO270" s="14">
        <v>0</v>
      </c>
      <c r="AP270">
        <v>0</v>
      </c>
      <c r="AS270" s="1" t="s">
        <v>77</v>
      </c>
      <c r="AU270" s="1">
        <v>10</v>
      </c>
      <c r="AV270" s="1" t="s">
        <v>1347</v>
      </c>
      <c r="AW270" s="1" t="s">
        <v>1348</v>
      </c>
      <c r="AX270" s="1" t="s">
        <v>1349</v>
      </c>
    </row>
    <row r="271" spans="1:50" ht="12.75" x14ac:dyDescent="0.2">
      <c r="A271" s="1">
        <v>269</v>
      </c>
      <c r="E271" s="15" t="s">
        <v>5</v>
      </c>
      <c r="F271" s="15" t="s">
        <v>6</v>
      </c>
      <c r="H271" s="7">
        <v>57</v>
      </c>
      <c r="I271" s="1">
        <v>6</v>
      </c>
      <c r="J271" s="1">
        <v>0</v>
      </c>
      <c r="K271" s="1">
        <v>15</v>
      </c>
      <c r="L271" s="1">
        <v>26</v>
      </c>
      <c r="M271" s="1" t="s">
        <v>189</v>
      </c>
      <c r="N271" s="1">
        <v>1</v>
      </c>
      <c r="O271" s="1" t="s">
        <v>100</v>
      </c>
      <c r="Q271" s="11" t="s">
        <v>3385</v>
      </c>
      <c r="S271" s="1">
        <v>1</v>
      </c>
      <c r="T271" s="1" t="s">
        <v>518</v>
      </c>
      <c r="V271" s="1" t="s">
        <v>113</v>
      </c>
      <c r="X271" s="1" t="s">
        <v>571</v>
      </c>
      <c r="Z271" s="1">
        <v>33</v>
      </c>
      <c r="AA271" s="1" t="s">
        <v>1350</v>
      </c>
      <c r="AB271" s="1" t="s">
        <v>61</v>
      </c>
      <c r="AH271" s="1" t="s">
        <v>34</v>
      </c>
      <c r="AM271" s="1" t="s">
        <v>62</v>
      </c>
      <c r="AO271" s="14">
        <v>20</v>
      </c>
      <c r="AP271">
        <v>10</v>
      </c>
      <c r="AQ271" s="1">
        <v>36</v>
      </c>
      <c r="AR271" s="1" t="s">
        <v>1351</v>
      </c>
      <c r="AT271" s="1" t="s">
        <v>1352</v>
      </c>
      <c r="AU271" s="1">
        <v>7</v>
      </c>
      <c r="AV271" s="1" t="s">
        <v>1353</v>
      </c>
      <c r="AW271" s="1" t="s">
        <v>1354</v>
      </c>
      <c r="AX271" s="1" t="s">
        <v>1355</v>
      </c>
    </row>
    <row r="272" spans="1:50" ht="12.75" x14ac:dyDescent="0.2">
      <c r="A272" s="1">
        <v>270</v>
      </c>
      <c r="E272" s="15" t="s">
        <v>5</v>
      </c>
      <c r="F272" s="15" t="s">
        <v>6</v>
      </c>
      <c r="H272" s="7">
        <v>28</v>
      </c>
      <c r="I272" s="1">
        <v>6</v>
      </c>
      <c r="J272" s="1">
        <v>30</v>
      </c>
      <c r="K272" s="1">
        <v>8</v>
      </c>
      <c r="L272" s="1">
        <v>10</v>
      </c>
      <c r="M272" s="1" t="s">
        <v>335</v>
      </c>
      <c r="N272" s="1">
        <v>1</v>
      </c>
      <c r="O272" s="1" t="s">
        <v>136</v>
      </c>
      <c r="Q272" s="11" t="s">
        <v>3388</v>
      </c>
      <c r="S272" s="1">
        <v>1</v>
      </c>
      <c r="T272" s="1" t="s">
        <v>1121</v>
      </c>
      <c r="V272" s="1" t="s">
        <v>83</v>
      </c>
      <c r="X272" s="1" t="s">
        <v>94</v>
      </c>
      <c r="Z272" s="1">
        <v>3</v>
      </c>
      <c r="AA272" s="1" t="s">
        <v>1356</v>
      </c>
      <c r="AB272" s="1" t="s">
        <v>61</v>
      </c>
      <c r="AE272" s="1" t="s">
        <v>31</v>
      </c>
      <c r="AF272" s="1" t="s">
        <v>32</v>
      </c>
      <c r="AM272" s="1" t="s">
        <v>87</v>
      </c>
      <c r="AO272" s="14">
        <v>3</v>
      </c>
      <c r="AP272">
        <v>2</v>
      </c>
      <c r="AQ272" s="1">
        <v>20</v>
      </c>
      <c r="AR272" s="1" t="s">
        <v>1357</v>
      </c>
      <c r="AS272" s="1" t="s">
        <v>77</v>
      </c>
      <c r="AU272" s="1">
        <v>7</v>
      </c>
      <c r="AV272" s="1" t="s">
        <v>1358</v>
      </c>
      <c r="AW272" s="1" t="s">
        <v>197</v>
      </c>
      <c r="AX272" s="1" t="s">
        <v>290</v>
      </c>
    </row>
    <row r="273" spans="1:50" ht="12.75" x14ac:dyDescent="0.2">
      <c r="A273" s="1">
        <v>271</v>
      </c>
      <c r="B273" s="15" t="s">
        <v>2</v>
      </c>
      <c r="C273" s="24" t="s">
        <v>3</v>
      </c>
      <c r="F273" s="15" t="s">
        <v>6</v>
      </c>
      <c r="H273" s="7">
        <v>43</v>
      </c>
      <c r="I273" s="1">
        <v>8</v>
      </c>
      <c r="J273" s="1">
        <v>0</v>
      </c>
      <c r="K273" s="1">
        <v>10</v>
      </c>
      <c r="L273" s="1">
        <v>10</v>
      </c>
      <c r="M273" s="1" t="s">
        <v>69</v>
      </c>
      <c r="N273" s="1">
        <v>1</v>
      </c>
      <c r="O273" s="1" t="s">
        <v>70</v>
      </c>
      <c r="Q273" s="11" t="s">
        <v>3385</v>
      </c>
      <c r="S273" s="1">
        <v>1</v>
      </c>
      <c r="T273" s="1" t="s">
        <v>137</v>
      </c>
      <c r="V273" s="1" t="s">
        <v>144</v>
      </c>
      <c r="X273" s="1" t="s">
        <v>94</v>
      </c>
      <c r="Z273" s="1">
        <v>18</v>
      </c>
      <c r="AA273" s="1" t="s">
        <v>1359</v>
      </c>
      <c r="AB273" s="1" t="s">
        <v>86</v>
      </c>
      <c r="AH273" s="1" t="s">
        <v>34</v>
      </c>
      <c r="AM273" s="1" t="s">
        <v>87</v>
      </c>
      <c r="AO273" s="14">
        <v>4</v>
      </c>
      <c r="AP273">
        <v>30</v>
      </c>
      <c r="AQ273" s="1">
        <v>50</v>
      </c>
      <c r="AR273" s="1" t="s">
        <v>1360</v>
      </c>
      <c r="AS273" s="1" t="s">
        <v>77</v>
      </c>
      <c r="AU273" s="1">
        <v>10</v>
      </c>
      <c r="AV273" s="1" t="s">
        <v>1361</v>
      </c>
      <c r="AW273" s="1" t="s">
        <v>1362</v>
      </c>
      <c r="AX273" s="1" t="s">
        <v>1363</v>
      </c>
    </row>
    <row r="274" spans="1:50" ht="12.75" x14ac:dyDescent="0.2">
      <c r="A274" s="1">
        <v>272</v>
      </c>
      <c r="F274" s="15" t="s">
        <v>6</v>
      </c>
      <c r="H274" s="7">
        <v>34</v>
      </c>
      <c r="I274" s="1">
        <v>8</v>
      </c>
      <c r="J274" s="1">
        <v>0</v>
      </c>
      <c r="K274" s="1">
        <v>10</v>
      </c>
      <c r="L274" s="1">
        <v>2</v>
      </c>
      <c r="M274" s="1" t="s">
        <v>69</v>
      </c>
      <c r="N274" s="1">
        <v>0</v>
      </c>
      <c r="O274" s="1" t="s">
        <v>124</v>
      </c>
      <c r="Q274" s="11" t="s">
        <v>3384</v>
      </c>
      <c r="S274" s="1">
        <v>1</v>
      </c>
      <c r="T274" s="1" t="s">
        <v>213</v>
      </c>
      <c r="V274" s="1" t="s">
        <v>83</v>
      </c>
      <c r="X274" s="1" t="s">
        <v>94</v>
      </c>
      <c r="Z274" s="1">
        <v>14</v>
      </c>
      <c r="AA274" s="1" t="s">
        <v>1364</v>
      </c>
      <c r="AB274" s="1" t="s">
        <v>61</v>
      </c>
      <c r="AH274" s="1" t="s">
        <v>34</v>
      </c>
      <c r="AM274" s="1" t="s">
        <v>75</v>
      </c>
      <c r="AO274" s="14">
        <v>6</v>
      </c>
      <c r="AP274">
        <v>2</v>
      </c>
      <c r="AQ274" s="1">
        <v>12</v>
      </c>
      <c r="AR274" s="1" t="s">
        <v>1365</v>
      </c>
      <c r="AS274" s="1" t="s">
        <v>190</v>
      </c>
      <c r="AU274" s="1">
        <v>8</v>
      </c>
      <c r="AV274" s="1" t="s">
        <v>1366</v>
      </c>
      <c r="AW274" s="1" t="s">
        <v>1367</v>
      </c>
      <c r="AX274" s="1" t="s">
        <v>1368</v>
      </c>
    </row>
    <row r="275" spans="1:50" ht="12.75" x14ac:dyDescent="0.2">
      <c r="A275" s="1">
        <v>273</v>
      </c>
      <c r="F275" s="15" t="s">
        <v>6</v>
      </c>
      <c r="H275" s="7">
        <v>30</v>
      </c>
      <c r="I275" s="1">
        <v>7</v>
      </c>
      <c r="J275" s="1">
        <v>50</v>
      </c>
      <c r="K275" s="1">
        <v>10</v>
      </c>
      <c r="L275" s="1">
        <v>10</v>
      </c>
      <c r="M275" s="1" t="s">
        <v>225</v>
      </c>
      <c r="N275" s="1">
        <v>0</v>
      </c>
      <c r="O275" s="1" t="s">
        <v>70</v>
      </c>
      <c r="Q275" s="11" t="s">
        <v>3385</v>
      </c>
      <c r="S275" s="1">
        <v>1</v>
      </c>
      <c r="T275" s="1" t="s">
        <v>213</v>
      </c>
      <c r="V275" s="1" t="s">
        <v>83</v>
      </c>
      <c r="X275" s="1" t="s">
        <v>157</v>
      </c>
      <c r="Z275" s="1">
        <v>7</v>
      </c>
      <c r="AB275" s="1" t="s">
        <v>86</v>
      </c>
      <c r="AF275" s="1" t="s">
        <v>32</v>
      </c>
      <c r="AM275" s="1" t="s">
        <v>75</v>
      </c>
      <c r="AO275" s="14">
        <v>3</v>
      </c>
      <c r="AP275">
        <v>2</v>
      </c>
      <c r="AQ275" s="1">
        <v>8</v>
      </c>
      <c r="AR275" s="1" t="s">
        <v>1369</v>
      </c>
      <c r="AS275" s="1" t="s">
        <v>66</v>
      </c>
      <c r="AU275" s="1">
        <v>10</v>
      </c>
      <c r="AV275" s="1" t="s">
        <v>1370</v>
      </c>
    </row>
    <row r="276" spans="1:50" ht="12.75" x14ac:dyDescent="0.2">
      <c r="A276" s="1">
        <v>274</v>
      </c>
      <c r="C276" s="24" t="s">
        <v>3</v>
      </c>
      <c r="F276" s="15" t="s">
        <v>6</v>
      </c>
      <c r="H276" s="7">
        <v>29</v>
      </c>
      <c r="I276" s="1">
        <v>7</v>
      </c>
      <c r="J276" s="1">
        <v>120</v>
      </c>
      <c r="K276" s="1">
        <v>11</v>
      </c>
      <c r="L276" s="1">
        <v>6</v>
      </c>
      <c r="M276" s="1" t="s">
        <v>99</v>
      </c>
      <c r="N276" s="1">
        <v>1</v>
      </c>
      <c r="O276" s="1" t="s">
        <v>70</v>
      </c>
      <c r="Q276" s="11" t="s">
        <v>3388</v>
      </c>
      <c r="S276" s="1">
        <v>1</v>
      </c>
      <c r="T276" s="1" t="s">
        <v>213</v>
      </c>
      <c r="V276" s="1" t="s">
        <v>83</v>
      </c>
      <c r="X276" s="1" t="s">
        <v>94</v>
      </c>
      <c r="Z276" s="1">
        <v>3</v>
      </c>
      <c r="AA276" s="1" t="s">
        <v>1371</v>
      </c>
      <c r="AB276" s="1" t="s">
        <v>61</v>
      </c>
      <c r="AH276" s="1" t="s">
        <v>34</v>
      </c>
      <c r="AM276" s="1" t="s">
        <v>75</v>
      </c>
      <c r="AO276" s="14">
        <v>6</v>
      </c>
      <c r="AP276">
        <v>3</v>
      </c>
      <c r="AQ276" s="1">
        <v>72</v>
      </c>
      <c r="AR276" s="1" t="s">
        <v>1372</v>
      </c>
      <c r="AS276" s="1" t="s">
        <v>190</v>
      </c>
      <c r="AU276" s="1">
        <v>9</v>
      </c>
      <c r="AV276" s="1" t="s">
        <v>1373</v>
      </c>
      <c r="AW276" s="1" t="s">
        <v>1374</v>
      </c>
      <c r="AX276" s="1" t="s">
        <v>1375</v>
      </c>
    </row>
    <row r="277" spans="1:50" ht="12.75" x14ac:dyDescent="0.2">
      <c r="A277" s="1">
        <v>275</v>
      </c>
      <c r="C277" s="24" t="s">
        <v>3</v>
      </c>
      <c r="H277" s="7">
        <v>33</v>
      </c>
      <c r="I277" s="1">
        <v>7</v>
      </c>
      <c r="J277" s="1">
        <v>30</v>
      </c>
      <c r="K277" s="1">
        <v>11</v>
      </c>
      <c r="L277" s="1">
        <v>5</v>
      </c>
      <c r="M277" s="1" t="s">
        <v>135</v>
      </c>
      <c r="N277" s="1">
        <v>0</v>
      </c>
      <c r="O277" s="1" t="s">
        <v>55</v>
      </c>
      <c r="Q277" s="11" t="s">
        <v>3388</v>
      </c>
      <c r="S277" s="1">
        <v>1</v>
      </c>
      <c r="T277" s="1" t="s">
        <v>31</v>
      </c>
      <c r="V277" s="1" t="s">
        <v>83</v>
      </c>
      <c r="X277" s="1" t="s">
        <v>220</v>
      </c>
      <c r="Z277" s="1">
        <v>4</v>
      </c>
      <c r="AA277" s="1" t="s">
        <v>1376</v>
      </c>
      <c r="AB277" s="1" t="s">
        <v>86</v>
      </c>
      <c r="AC277" s="1" t="s">
        <v>29</v>
      </c>
      <c r="AD277" s="1" t="s">
        <v>30</v>
      </c>
      <c r="AM277" s="1" t="s">
        <v>163</v>
      </c>
      <c r="AO277" s="14">
        <v>3</v>
      </c>
      <c r="AP277">
        <v>5</v>
      </c>
      <c r="AQ277" s="1">
        <v>60</v>
      </c>
      <c r="AR277" s="1" t="s">
        <v>1377</v>
      </c>
      <c r="AS277" s="1" t="s">
        <v>77</v>
      </c>
      <c r="AU277" s="1">
        <v>7</v>
      </c>
      <c r="AV277" s="1" t="s">
        <v>1378</v>
      </c>
      <c r="AW277" s="1" t="s">
        <v>1379</v>
      </c>
      <c r="AX277" s="1" t="s">
        <v>290</v>
      </c>
    </row>
    <row r="278" spans="1:50" ht="12.75" x14ac:dyDescent="0.2">
      <c r="A278" s="1">
        <v>276</v>
      </c>
      <c r="B278" s="15" t="s">
        <v>2</v>
      </c>
      <c r="H278" s="7">
        <v>29</v>
      </c>
      <c r="I278" s="1">
        <v>8</v>
      </c>
      <c r="J278" s="1">
        <v>60</v>
      </c>
      <c r="K278" s="1">
        <v>13</v>
      </c>
      <c r="L278" s="1">
        <v>3</v>
      </c>
      <c r="M278" s="1" t="s">
        <v>105</v>
      </c>
      <c r="N278" s="1">
        <v>1</v>
      </c>
      <c r="O278" s="1" t="s">
        <v>81</v>
      </c>
      <c r="Q278" s="11" t="s">
        <v>3384</v>
      </c>
      <c r="S278" s="1">
        <v>1</v>
      </c>
      <c r="T278" s="1" t="s">
        <v>213</v>
      </c>
      <c r="V278" s="1" t="s">
        <v>83</v>
      </c>
      <c r="X278" s="1" t="s">
        <v>305</v>
      </c>
      <c r="Z278" s="1">
        <v>5</v>
      </c>
      <c r="AA278" s="1" t="s">
        <v>1380</v>
      </c>
      <c r="AB278" s="1" t="s">
        <v>61</v>
      </c>
      <c r="AL278" s="1" t="s">
        <v>1381</v>
      </c>
      <c r="AM278" s="1" t="s">
        <v>62</v>
      </c>
      <c r="AO278" s="14">
        <v>3</v>
      </c>
      <c r="AP278">
        <v>6</v>
      </c>
      <c r="AQ278" s="1">
        <v>12</v>
      </c>
      <c r="AR278" s="1" t="s">
        <v>1382</v>
      </c>
      <c r="AS278" s="1" t="s">
        <v>77</v>
      </c>
      <c r="AU278" s="1">
        <v>10</v>
      </c>
      <c r="AV278" s="1" t="s">
        <v>1383</v>
      </c>
      <c r="AW278" s="1" t="s">
        <v>1384</v>
      </c>
      <c r="AX278" s="1" t="s">
        <v>1385</v>
      </c>
    </row>
    <row r="279" spans="1:50" ht="12.75" x14ac:dyDescent="0.2">
      <c r="A279" s="1">
        <v>277</v>
      </c>
      <c r="C279" s="24" t="s">
        <v>3</v>
      </c>
      <c r="F279" s="15" t="s">
        <v>6</v>
      </c>
      <c r="H279" s="7">
        <v>28</v>
      </c>
      <c r="I279" s="1">
        <v>9</v>
      </c>
      <c r="J279" s="1">
        <v>0</v>
      </c>
      <c r="K279" s="1">
        <v>10</v>
      </c>
      <c r="L279" s="1">
        <v>10</v>
      </c>
      <c r="M279" s="1" t="s">
        <v>91</v>
      </c>
      <c r="N279" s="1">
        <v>0</v>
      </c>
      <c r="O279" s="1" t="s">
        <v>55</v>
      </c>
      <c r="Q279" s="11" t="s">
        <v>3386</v>
      </c>
      <c r="S279" s="1">
        <v>1</v>
      </c>
      <c r="T279" s="1" t="s">
        <v>72</v>
      </c>
      <c r="V279" s="1" t="s">
        <v>93</v>
      </c>
      <c r="X279" s="1" t="s">
        <v>59</v>
      </c>
      <c r="Z279" s="1">
        <v>3</v>
      </c>
      <c r="AA279" s="1" t="s">
        <v>1386</v>
      </c>
      <c r="AB279" s="1" t="s">
        <v>74</v>
      </c>
      <c r="AH279" s="1" t="s">
        <v>34</v>
      </c>
      <c r="AM279" s="1" t="s">
        <v>62</v>
      </c>
      <c r="AO279" s="14">
        <v>4</v>
      </c>
      <c r="AP279">
        <v>3</v>
      </c>
      <c r="AQ279" s="1">
        <v>6</v>
      </c>
      <c r="AR279" s="1" t="s">
        <v>1387</v>
      </c>
      <c r="AS279" s="1" t="s">
        <v>66</v>
      </c>
      <c r="AU279" s="1">
        <v>8</v>
      </c>
      <c r="AV279" s="1" t="s">
        <v>1388</v>
      </c>
      <c r="AW279" s="1" t="s">
        <v>1389</v>
      </c>
      <c r="AX279" s="1" t="s">
        <v>1390</v>
      </c>
    </row>
    <row r="280" spans="1:50" ht="12.75" x14ac:dyDescent="0.2">
      <c r="A280" s="1">
        <v>278</v>
      </c>
      <c r="B280" s="15" t="s">
        <v>2</v>
      </c>
      <c r="H280" s="7">
        <v>39</v>
      </c>
      <c r="I280" s="1">
        <v>7</v>
      </c>
      <c r="J280" s="1">
        <v>30</v>
      </c>
      <c r="K280" s="1">
        <v>14</v>
      </c>
      <c r="L280" s="1">
        <v>6</v>
      </c>
      <c r="M280" s="1" t="s">
        <v>335</v>
      </c>
      <c r="N280" s="1">
        <v>1</v>
      </c>
      <c r="O280" s="1" t="s">
        <v>55</v>
      </c>
      <c r="Q280" s="11" t="s">
        <v>3388</v>
      </c>
      <c r="S280" s="1">
        <v>1</v>
      </c>
      <c r="T280" s="1" t="s">
        <v>82</v>
      </c>
      <c r="V280" s="1" t="s">
        <v>144</v>
      </c>
      <c r="X280" s="1" t="s">
        <v>94</v>
      </c>
      <c r="Z280" s="1">
        <v>16</v>
      </c>
      <c r="AA280" s="1" t="s">
        <v>1391</v>
      </c>
      <c r="AB280" s="1" t="s">
        <v>61</v>
      </c>
      <c r="AG280" s="1" t="s">
        <v>33</v>
      </c>
      <c r="AM280" s="1" t="s">
        <v>163</v>
      </c>
      <c r="AO280" s="14">
        <v>6</v>
      </c>
      <c r="AP280">
        <v>6</v>
      </c>
      <c r="AQ280" s="1">
        <v>40</v>
      </c>
      <c r="AR280" s="1" t="s">
        <v>1392</v>
      </c>
      <c r="AS280" s="1" t="s">
        <v>77</v>
      </c>
      <c r="AU280" s="1">
        <v>9</v>
      </c>
      <c r="AV280" s="1" t="s">
        <v>1393</v>
      </c>
      <c r="AW280" s="1" t="s">
        <v>1394</v>
      </c>
      <c r="AX280" s="1" t="s">
        <v>318</v>
      </c>
    </row>
    <row r="281" spans="1:50" ht="12.75" x14ac:dyDescent="0.2">
      <c r="A281" s="1">
        <v>279</v>
      </c>
      <c r="C281" s="24" t="s">
        <v>3</v>
      </c>
      <c r="H281" s="7">
        <v>25</v>
      </c>
      <c r="I281" s="1">
        <v>8</v>
      </c>
      <c r="J281" s="1">
        <v>50</v>
      </c>
      <c r="K281" s="1">
        <v>3</v>
      </c>
      <c r="L281" s="1">
        <v>5</v>
      </c>
      <c r="M281" s="1" t="s">
        <v>54</v>
      </c>
      <c r="N281" s="1">
        <v>1</v>
      </c>
      <c r="O281" s="1" t="s">
        <v>70</v>
      </c>
      <c r="R281" s="1" t="s">
        <v>1395</v>
      </c>
      <c r="S281" s="1">
        <v>0</v>
      </c>
      <c r="AB281" s="1" t="s">
        <v>61</v>
      </c>
      <c r="AH281" s="1" t="s">
        <v>34</v>
      </c>
      <c r="AM281" s="1" t="s">
        <v>62</v>
      </c>
      <c r="AO281" s="14">
        <v>1</v>
      </c>
      <c r="AP281">
        <v>3</v>
      </c>
      <c r="AQ281" s="1">
        <v>4</v>
      </c>
      <c r="AR281" s="1" t="s">
        <v>1396</v>
      </c>
      <c r="AS281" s="1" t="s">
        <v>77</v>
      </c>
      <c r="AU281" s="1">
        <v>10</v>
      </c>
      <c r="AV281" s="1" t="s">
        <v>1397</v>
      </c>
      <c r="AW281" s="1" t="s">
        <v>1398</v>
      </c>
    </row>
    <row r="282" spans="1:50" ht="12.75" x14ac:dyDescent="0.2">
      <c r="A282" s="1">
        <v>280</v>
      </c>
      <c r="B282" s="15" t="s">
        <v>2</v>
      </c>
      <c r="E282" s="15" t="s">
        <v>5</v>
      </c>
      <c r="F282" s="15" t="s">
        <v>6</v>
      </c>
      <c r="H282" s="7">
        <v>33</v>
      </c>
      <c r="I282" s="1">
        <v>8</v>
      </c>
      <c r="J282" s="1">
        <v>120</v>
      </c>
      <c r="K282" s="1">
        <v>10</v>
      </c>
      <c r="L282" s="1">
        <v>10</v>
      </c>
      <c r="M282" s="1" t="s">
        <v>69</v>
      </c>
      <c r="N282" s="1">
        <v>1</v>
      </c>
      <c r="O282" s="1" t="s">
        <v>55</v>
      </c>
      <c r="Q282" s="11" t="s">
        <v>3385</v>
      </c>
      <c r="S282" s="1">
        <v>1</v>
      </c>
      <c r="T282" s="1" t="s">
        <v>406</v>
      </c>
      <c r="V282" s="1" t="s">
        <v>58</v>
      </c>
      <c r="X282" s="1" t="s">
        <v>94</v>
      </c>
      <c r="Z282" s="1">
        <v>10</v>
      </c>
      <c r="AA282" s="1" t="s">
        <v>1399</v>
      </c>
      <c r="AB282" s="1" t="s">
        <v>61</v>
      </c>
      <c r="AG282" s="1" t="s">
        <v>33</v>
      </c>
      <c r="AM282" s="1" t="s">
        <v>75</v>
      </c>
      <c r="AO282" s="14">
        <v>6</v>
      </c>
      <c r="AP282">
        <v>6</v>
      </c>
      <c r="AQ282" s="1">
        <v>48</v>
      </c>
      <c r="AR282" s="1" t="s">
        <v>1400</v>
      </c>
      <c r="AS282" s="1" t="s">
        <v>77</v>
      </c>
      <c r="AU282" s="1">
        <v>10</v>
      </c>
      <c r="AV282" s="1" t="s">
        <v>1401</v>
      </c>
      <c r="AW282" s="1" t="s">
        <v>1402</v>
      </c>
      <c r="AX282" s="1" t="s">
        <v>1403</v>
      </c>
    </row>
    <row r="283" spans="1:50" ht="12.75" x14ac:dyDescent="0.2">
      <c r="A283" s="1">
        <v>281</v>
      </c>
      <c r="B283" s="15" t="s">
        <v>2</v>
      </c>
      <c r="F283" s="15" t="s">
        <v>6</v>
      </c>
      <c r="H283" s="7">
        <v>31</v>
      </c>
      <c r="I283" s="1">
        <v>8</v>
      </c>
      <c r="J283" s="1">
        <v>0</v>
      </c>
      <c r="K283" s="1">
        <v>8</v>
      </c>
      <c r="L283" s="1">
        <v>10</v>
      </c>
      <c r="M283" s="1" t="s">
        <v>135</v>
      </c>
      <c r="N283" s="1">
        <v>1</v>
      </c>
      <c r="O283" s="1" t="s">
        <v>70</v>
      </c>
      <c r="R283" s="1" t="s">
        <v>1404</v>
      </c>
      <c r="S283" s="1">
        <v>1</v>
      </c>
      <c r="T283" s="1" t="s">
        <v>112</v>
      </c>
      <c r="V283" s="1" t="s">
        <v>113</v>
      </c>
      <c r="X283" s="1" t="s">
        <v>94</v>
      </c>
      <c r="Z283" s="1">
        <v>5</v>
      </c>
      <c r="AA283" s="1" t="s">
        <v>199</v>
      </c>
      <c r="AB283" s="1" t="s">
        <v>362</v>
      </c>
      <c r="AH283" s="1" t="s">
        <v>34</v>
      </c>
      <c r="AM283" s="1" t="s">
        <v>1077</v>
      </c>
      <c r="AO283" s="14">
        <v>6</v>
      </c>
      <c r="AP283">
        <v>10</v>
      </c>
      <c r="AQ283" s="1">
        <v>10</v>
      </c>
      <c r="AR283" s="1" t="s">
        <v>1405</v>
      </c>
      <c r="AS283" s="1" t="s">
        <v>66</v>
      </c>
      <c r="AU283" s="1">
        <v>10</v>
      </c>
      <c r="AV283" s="1" t="s">
        <v>1406</v>
      </c>
      <c r="AW283" s="1" t="s">
        <v>1407</v>
      </c>
      <c r="AX283" s="1" t="s">
        <v>1408</v>
      </c>
    </row>
    <row r="284" spans="1:50" ht="12.75" x14ac:dyDescent="0.2">
      <c r="A284" s="1">
        <v>282</v>
      </c>
      <c r="F284" s="15" t="s">
        <v>6</v>
      </c>
      <c r="H284" s="7">
        <v>23</v>
      </c>
      <c r="I284" s="1">
        <v>8</v>
      </c>
      <c r="J284" s="1">
        <v>150</v>
      </c>
      <c r="K284" s="1">
        <v>12</v>
      </c>
      <c r="L284" s="1">
        <v>2</v>
      </c>
      <c r="M284" s="1" t="s">
        <v>69</v>
      </c>
      <c r="N284" s="1">
        <v>1</v>
      </c>
      <c r="O284" s="1" t="s">
        <v>70</v>
      </c>
      <c r="Q284" s="11" t="s">
        <v>3386</v>
      </c>
      <c r="S284" s="1">
        <v>1</v>
      </c>
      <c r="T284" s="1" t="s">
        <v>213</v>
      </c>
      <c r="W284" s="1" t="s">
        <v>1409</v>
      </c>
      <c r="X284" s="1" t="s">
        <v>94</v>
      </c>
      <c r="Z284" s="1">
        <v>0</v>
      </c>
      <c r="AA284" s="1" t="s">
        <v>1410</v>
      </c>
      <c r="AB284" s="1" t="s">
        <v>61</v>
      </c>
      <c r="AF284" s="1" t="s">
        <v>32</v>
      </c>
      <c r="AM284" s="1" t="s">
        <v>75</v>
      </c>
      <c r="AO284" s="14">
        <v>10</v>
      </c>
      <c r="AP284">
        <v>5</v>
      </c>
      <c r="AQ284" s="1">
        <v>8</v>
      </c>
      <c r="AR284" s="1" t="s">
        <v>1411</v>
      </c>
      <c r="AS284" s="1" t="s">
        <v>77</v>
      </c>
      <c r="AU284" s="1">
        <v>10</v>
      </c>
      <c r="AV284" s="1" t="s">
        <v>1412</v>
      </c>
    </row>
    <row r="285" spans="1:50" ht="12.75" x14ac:dyDescent="0.2">
      <c r="A285" s="1">
        <v>283</v>
      </c>
      <c r="C285" s="24" t="s">
        <v>3</v>
      </c>
      <c r="H285" s="7">
        <v>28</v>
      </c>
      <c r="I285" s="1">
        <v>7</v>
      </c>
      <c r="J285" s="1">
        <v>30</v>
      </c>
      <c r="K285" s="1">
        <v>10</v>
      </c>
      <c r="L285" s="1">
        <v>18</v>
      </c>
      <c r="M285" s="1" t="s">
        <v>225</v>
      </c>
      <c r="N285" s="1">
        <v>1</v>
      </c>
      <c r="O285" s="1" t="s">
        <v>55</v>
      </c>
      <c r="Q285" s="11" t="s">
        <v>3385</v>
      </c>
      <c r="S285" s="1">
        <v>1</v>
      </c>
      <c r="T285" s="1" t="s">
        <v>156</v>
      </c>
      <c r="V285" s="1" t="s">
        <v>83</v>
      </c>
      <c r="X285" s="1" t="s">
        <v>355</v>
      </c>
      <c r="Z285" s="1">
        <v>4</v>
      </c>
      <c r="AA285" s="1" t="s">
        <v>1413</v>
      </c>
      <c r="AB285" s="1" t="s">
        <v>362</v>
      </c>
      <c r="AE285" s="1" t="s">
        <v>31</v>
      </c>
      <c r="AF285" s="1" t="s">
        <v>32</v>
      </c>
      <c r="AM285" s="1" t="s">
        <v>75</v>
      </c>
      <c r="AO285" s="14">
        <v>6</v>
      </c>
      <c r="AP285">
        <v>4</v>
      </c>
      <c r="AQ285" s="1">
        <v>10</v>
      </c>
      <c r="AR285" s="1" t="s">
        <v>1414</v>
      </c>
      <c r="AS285" s="1" t="s">
        <v>77</v>
      </c>
      <c r="AU285" s="1">
        <v>10</v>
      </c>
      <c r="AV285" s="1" t="s">
        <v>1415</v>
      </c>
      <c r="AW285" s="1" t="s">
        <v>1416</v>
      </c>
      <c r="AX285" s="1" t="s">
        <v>1417</v>
      </c>
    </row>
    <row r="286" spans="1:50" ht="12.75" x14ac:dyDescent="0.2">
      <c r="A286" s="1">
        <v>284</v>
      </c>
      <c r="B286" s="15" t="s">
        <v>2</v>
      </c>
      <c r="F286" s="15" t="s">
        <v>6</v>
      </c>
      <c r="H286" s="7">
        <v>1</v>
      </c>
      <c r="I286" s="1">
        <v>7</v>
      </c>
      <c r="J286" s="1">
        <v>0</v>
      </c>
      <c r="K286" s="1">
        <v>13</v>
      </c>
      <c r="L286" s="1">
        <v>5</v>
      </c>
      <c r="M286" s="1" t="s">
        <v>105</v>
      </c>
      <c r="N286" s="1">
        <v>1</v>
      </c>
      <c r="O286" s="1" t="s">
        <v>70</v>
      </c>
      <c r="Q286" s="11" t="s">
        <v>3386</v>
      </c>
      <c r="S286" s="1">
        <v>0</v>
      </c>
      <c r="AB286" s="1" t="s">
        <v>61</v>
      </c>
      <c r="AF286" s="1" t="s">
        <v>32</v>
      </c>
      <c r="AM286" s="1" t="s">
        <v>87</v>
      </c>
      <c r="AO286" s="14">
        <v>25</v>
      </c>
      <c r="AP286">
        <v>15</v>
      </c>
      <c r="AQ286" s="1">
        <v>50</v>
      </c>
      <c r="AR286" s="1" t="s">
        <v>1418</v>
      </c>
      <c r="AS286" s="1" t="s">
        <v>66</v>
      </c>
      <c r="AU286" s="1">
        <v>9</v>
      </c>
      <c r="AV286" s="1" t="s">
        <v>1419</v>
      </c>
      <c r="AW286" s="1" t="s">
        <v>1420</v>
      </c>
      <c r="AX286" s="1" t="s">
        <v>290</v>
      </c>
    </row>
    <row r="287" spans="1:50" ht="12.75" x14ac:dyDescent="0.2">
      <c r="A287" s="1">
        <v>285</v>
      </c>
      <c r="F287" s="15" t="s">
        <v>6</v>
      </c>
      <c r="H287" s="7">
        <v>31</v>
      </c>
      <c r="I287" s="1">
        <v>7</v>
      </c>
      <c r="J287" s="1">
        <v>20</v>
      </c>
      <c r="K287" s="1">
        <v>7</v>
      </c>
      <c r="L287" s="1">
        <v>10</v>
      </c>
      <c r="M287" s="1" t="s">
        <v>135</v>
      </c>
      <c r="N287" s="1">
        <v>1</v>
      </c>
      <c r="O287" s="1" t="s">
        <v>70</v>
      </c>
      <c r="Q287" s="11" t="s">
        <v>3385</v>
      </c>
      <c r="S287" s="1">
        <v>1</v>
      </c>
      <c r="T287" s="1" t="s">
        <v>213</v>
      </c>
      <c r="V287" s="1" t="s">
        <v>83</v>
      </c>
      <c r="X287" s="1" t="s">
        <v>94</v>
      </c>
      <c r="Z287" s="1">
        <v>8</v>
      </c>
      <c r="AA287" s="1" t="s">
        <v>1421</v>
      </c>
      <c r="AB287" s="1" t="s">
        <v>61</v>
      </c>
      <c r="AH287" s="1" t="s">
        <v>34</v>
      </c>
      <c r="AM287" s="1" t="s">
        <v>62</v>
      </c>
      <c r="AO287" s="14">
        <v>3</v>
      </c>
      <c r="AP287">
        <v>3</v>
      </c>
      <c r="AQ287" s="1">
        <v>8</v>
      </c>
      <c r="AR287" s="1" t="s">
        <v>1422</v>
      </c>
      <c r="AT287" s="1" t="s">
        <v>1423</v>
      </c>
      <c r="AU287" s="1">
        <v>10</v>
      </c>
      <c r="AV287" s="1" t="s">
        <v>1424</v>
      </c>
    </row>
    <row r="288" spans="1:50" ht="12.75" x14ac:dyDescent="0.2">
      <c r="A288" s="1">
        <v>286</v>
      </c>
      <c r="B288" s="15" t="s">
        <v>2</v>
      </c>
      <c r="C288" s="24" t="s">
        <v>3</v>
      </c>
      <c r="F288" s="15" t="s">
        <v>6</v>
      </c>
      <c r="H288" s="7">
        <v>28</v>
      </c>
      <c r="I288" s="1">
        <v>7</v>
      </c>
      <c r="J288" s="1">
        <v>45</v>
      </c>
      <c r="K288" s="1">
        <v>12</v>
      </c>
      <c r="L288" s="1">
        <v>2</v>
      </c>
      <c r="M288" s="1" t="s">
        <v>303</v>
      </c>
      <c r="N288" s="1">
        <v>1</v>
      </c>
      <c r="O288" s="1" t="s">
        <v>70</v>
      </c>
      <c r="Q288" s="11" t="s">
        <v>3388</v>
      </c>
      <c r="S288" s="1">
        <v>1</v>
      </c>
      <c r="T288" s="1" t="s">
        <v>156</v>
      </c>
      <c r="W288" s="1" t="s">
        <v>728</v>
      </c>
      <c r="Y288" s="1" t="s">
        <v>1425</v>
      </c>
      <c r="Z288" s="1">
        <v>2</v>
      </c>
      <c r="AA288" s="4" t="s">
        <v>1426</v>
      </c>
      <c r="AB288" s="1" t="s">
        <v>86</v>
      </c>
      <c r="AH288" s="1" t="s">
        <v>34</v>
      </c>
      <c r="AM288" s="1" t="s">
        <v>87</v>
      </c>
      <c r="AO288" s="14">
        <v>6</v>
      </c>
      <c r="AP288">
        <v>4</v>
      </c>
      <c r="AQ288" s="1">
        <v>6</v>
      </c>
      <c r="AR288" s="1" t="s">
        <v>1427</v>
      </c>
      <c r="AS288" s="1" t="s">
        <v>376</v>
      </c>
      <c r="AU288" s="1">
        <v>9</v>
      </c>
      <c r="AV288" s="1" t="s">
        <v>1428</v>
      </c>
    </row>
    <row r="289" spans="1:50" ht="12.75" x14ac:dyDescent="0.2">
      <c r="A289" s="1">
        <v>287</v>
      </c>
      <c r="C289" s="24" t="s">
        <v>3</v>
      </c>
      <c r="H289" s="7">
        <v>43</v>
      </c>
      <c r="I289" s="1">
        <v>5</v>
      </c>
      <c r="J289" s="1">
        <v>75</v>
      </c>
      <c r="K289" s="1">
        <v>10</v>
      </c>
      <c r="L289" s="1">
        <v>10</v>
      </c>
      <c r="M289" s="1" t="s">
        <v>99</v>
      </c>
      <c r="N289" s="1">
        <v>1</v>
      </c>
      <c r="O289" s="1" t="s">
        <v>70</v>
      </c>
      <c r="Q289" s="11" t="s">
        <v>3385</v>
      </c>
      <c r="S289" s="1">
        <v>1</v>
      </c>
      <c r="T289" s="1" t="s">
        <v>213</v>
      </c>
      <c r="V289" s="1" t="s">
        <v>83</v>
      </c>
      <c r="X289" s="1" t="s">
        <v>157</v>
      </c>
      <c r="Z289" s="1">
        <v>17</v>
      </c>
      <c r="AB289" s="1" t="s">
        <v>61</v>
      </c>
      <c r="AH289" s="1" t="s">
        <v>34</v>
      </c>
      <c r="AL289" s="1" t="s">
        <v>1429</v>
      </c>
      <c r="AM289" s="1" t="s">
        <v>75</v>
      </c>
      <c r="AO289" s="14">
        <v>10</v>
      </c>
      <c r="AP289">
        <v>10</v>
      </c>
      <c r="AQ289" s="1">
        <v>15</v>
      </c>
      <c r="AR289" s="1" t="s">
        <v>1430</v>
      </c>
      <c r="AS289" s="1" t="s">
        <v>66</v>
      </c>
      <c r="AU289" s="1">
        <v>10</v>
      </c>
      <c r="AV289" s="1" t="s">
        <v>1431</v>
      </c>
      <c r="AW289" s="1" t="s">
        <v>322</v>
      </c>
    </row>
    <row r="290" spans="1:50" ht="12.75" x14ac:dyDescent="0.2">
      <c r="A290" s="1">
        <v>288</v>
      </c>
      <c r="B290" s="15" t="s">
        <v>2</v>
      </c>
      <c r="E290" s="15" t="s">
        <v>5</v>
      </c>
      <c r="F290" s="15" t="s">
        <v>6</v>
      </c>
      <c r="H290" s="7">
        <v>33</v>
      </c>
      <c r="I290" s="1">
        <v>6</v>
      </c>
      <c r="J290" s="1">
        <v>35</v>
      </c>
      <c r="K290" s="1">
        <v>10</v>
      </c>
      <c r="L290" s="1">
        <v>1</v>
      </c>
      <c r="M290" s="1" t="s">
        <v>54</v>
      </c>
      <c r="N290" s="1">
        <v>1</v>
      </c>
      <c r="O290" s="1" t="s">
        <v>100</v>
      </c>
      <c r="Q290" s="11" t="s">
        <v>3386</v>
      </c>
      <c r="S290" s="1">
        <v>1</v>
      </c>
      <c r="T290" s="1" t="s">
        <v>411</v>
      </c>
      <c r="V290" s="1" t="s">
        <v>83</v>
      </c>
      <c r="X290" s="1" t="s">
        <v>355</v>
      </c>
      <c r="Z290" s="1">
        <v>10</v>
      </c>
      <c r="AA290" s="1" t="s">
        <v>987</v>
      </c>
      <c r="AB290" s="1" t="s">
        <v>61</v>
      </c>
      <c r="AE290" s="1" t="s">
        <v>31</v>
      </c>
      <c r="AM290" s="1" t="s">
        <v>87</v>
      </c>
      <c r="AO290" s="14">
        <v>5</v>
      </c>
      <c r="AP290">
        <v>5</v>
      </c>
      <c r="AQ290" s="1">
        <v>15</v>
      </c>
      <c r="AR290" s="1" t="s">
        <v>1432</v>
      </c>
      <c r="AS290" s="1" t="s">
        <v>66</v>
      </c>
      <c r="AU290" s="1">
        <v>10</v>
      </c>
      <c r="AV290" s="1" t="s">
        <v>1433</v>
      </c>
      <c r="AW290" s="1" t="s">
        <v>1434</v>
      </c>
      <c r="AX290" s="1" t="s">
        <v>118</v>
      </c>
    </row>
    <row r="291" spans="1:50" ht="12.75" x14ac:dyDescent="0.2">
      <c r="A291" s="1">
        <v>289</v>
      </c>
      <c r="F291" s="15" t="s">
        <v>6</v>
      </c>
      <c r="H291" s="7">
        <v>39</v>
      </c>
      <c r="I291" s="1">
        <v>6</v>
      </c>
      <c r="J291" s="1">
        <v>30</v>
      </c>
      <c r="K291" s="1">
        <v>10</v>
      </c>
      <c r="L291" s="1">
        <v>5</v>
      </c>
      <c r="M291" s="1" t="s">
        <v>225</v>
      </c>
      <c r="N291" s="1">
        <v>1</v>
      </c>
      <c r="O291" s="1" t="s">
        <v>70</v>
      </c>
      <c r="Q291" s="11" t="s">
        <v>3385</v>
      </c>
      <c r="S291" s="1">
        <v>1</v>
      </c>
      <c r="T291" s="1" t="s">
        <v>7</v>
      </c>
      <c r="V291" s="1" t="s">
        <v>93</v>
      </c>
      <c r="X291" s="1" t="s">
        <v>220</v>
      </c>
      <c r="Z291" s="1">
        <v>17</v>
      </c>
      <c r="AA291" s="1" t="s">
        <v>1435</v>
      </c>
      <c r="AB291" s="1" t="s">
        <v>86</v>
      </c>
      <c r="AH291" s="1" t="s">
        <v>34</v>
      </c>
      <c r="AM291" s="1" t="s">
        <v>62</v>
      </c>
      <c r="AO291" s="14">
        <v>4</v>
      </c>
      <c r="AP291">
        <v>10</v>
      </c>
      <c r="AQ291" s="1">
        <v>12</v>
      </c>
      <c r="AR291" s="1" t="s">
        <v>1436</v>
      </c>
      <c r="AS291" s="1" t="s">
        <v>192</v>
      </c>
      <c r="AU291" s="1">
        <v>10</v>
      </c>
      <c r="AV291" s="1" t="s">
        <v>1437</v>
      </c>
      <c r="AW291" s="1" t="s">
        <v>1438</v>
      </c>
    </row>
    <row r="292" spans="1:50" ht="12.75" x14ac:dyDescent="0.2">
      <c r="A292" s="1">
        <v>290</v>
      </c>
      <c r="B292" s="15" t="s">
        <v>2</v>
      </c>
      <c r="C292" s="24" t="s">
        <v>3</v>
      </c>
      <c r="D292" s="15" t="s">
        <v>4</v>
      </c>
      <c r="E292" s="15" t="s">
        <v>5</v>
      </c>
      <c r="F292" s="15" t="s">
        <v>6</v>
      </c>
      <c r="H292" s="7">
        <v>29</v>
      </c>
      <c r="I292" s="1">
        <v>6</v>
      </c>
      <c r="J292" s="1">
        <v>90</v>
      </c>
      <c r="K292" s="1">
        <v>7</v>
      </c>
      <c r="L292" s="1">
        <v>5</v>
      </c>
      <c r="M292" s="1" t="s">
        <v>54</v>
      </c>
      <c r="N292" s="1">
        <v>0</v>
      </c>
      <c r="O292" s="1" t="s">
        <v>136</v>
      </c>
      <c r="Q292" s="11" t="s">
        <v>3385</v>
      </c>
      <c r="S292" s="1">
        <v>1</v>
      </c>
      <c r="T292" s="1" t="s">
        <v>72</v>
      </c>
      <c r="V292" s="1" t="s">
        <v>349</v>
      </c>
      <c r="X292" s="1" t="s">
        <v>59</v>
      </c>
      <c r="Z292" s="1">
        <v>0</v>
      </c>
      <c r="AA292" s="1" t="s">
        <v>60</v>
      </c>
      <c r="AB292" s="1" t="s">
        <v>74</v>
      </c>
      <c r="AH292" s="1" t="s">
        <v>34</v>
      </c>
      <c r="AM292" s="1" t="s">
        <v>75</v>
      </c>
      <c r="AO292" s="14">
        <v>4</v>
      </c>
      <c r="AP292">
        <v>6</v>
      </c>
      <c r="AQ292" s="1">
        <v>6</v>
      </c>
      <c r="AR292" s="1" t="s">
        <v>1439</v>
      </c>
      <c r="AT292" s="1" t="s">
        <v>1440</v>
      </c>
      <c r="AU292" s="1">
        <v>8</v>
      </c>
      <c r="AV292" s="1" t="s">
        <v>1441</v>
      </c>
      <c r="AW292" s="1" t="s">
        <v>1442</v>
      </c>
      <c r="AX292" s="1" t="s">
        <v>1443</v>
      </c>
    </row>
    <row r="293" spans="1:50" ht="12.75" x14ac:dyDescent="0.2">
      <c r="A293" s="1">
        <v>291</v>
      </c>
      <c r="C293" s="24" t="s">
        <v>3</v>
      </c>
      <c r="H293" s="7">
        <v>32</v>
      </c>
      <c r="I293" s="1">
        <v>9</v>
      </c>
      <c r="J293" s="1">
        <v>20</v>
      </c>
      <c r="K293" s="1">
        <v>10</v>
      </c>
      <c r="L293" s="1">
        <v>40</v>
      </c>
      <c r="M293" s="1" t="s">
        <v>99</v>
      </c>
      <c r="N293" s="1">
        <v>0</v>
      </c>
      <c r="O293" s="1" t="s">
        <v>136</v>
      </c>
      <c r="Q293" s="11" t="s">
        <v>3386</v>
      </c>
      <c r="S293" s="1">
        <v>1</v>
      </c>
      <c r="T293" s="1" t="s">
        <v>213</v>
      </c>
      <c r="V293" s="1" t="s">
        <v>83</v>
      </c>
      <c r="X293" s="1" t="s">
        <v>59</v>
      </c>
      <c r="Z293" s="1">
        <v>11</v>
      </c>
      <c r="AA293" s="1" t="s">
        <v>60</v>
      </c>
      <c r="AB293" s="1" t="s">
        <v>162</v>
      </c>
      <c r="AF293" s="1" t="s">
        <v>32</v>
      </c>
      <c r="AH293" s="1" t="s">
        <v>34</v>
      </c>
      <c r="AN293" s="1" t="s">
        <v>1444</v>
      </c>
      <c r="AO293" s="14">
        <v>6</v>
      </c>
      <c r="AP293">
        <v>4</v>
      </c>
      <c r="AQ293" s="1">
        <v>3</v>
      </c>
      <c r="AR293" s="1" t="s">
        <v>1445</v>
      </c>
      <c r="AS293" s="1" t="s">
        <v>77</v>
      </c>
      <c r="AU293" s="1">
        <v>7</v>
      </c>
      <c r="AV293" s="1" t="s">
        <v>1446</v>
      </c>
      <c r="AW293" s="1" t="s">
        <v>1447</v>
      </c>
    </row>
    <row r="294" spans="1:50" ht="12.75" x14ac:dyDescent="0.2">
      <c r="A294" s="1">
        <v>292</v>
      </c>
      <c r="F294" s="15" t="s">
        <v>6</v>
      </c>
      <c r="H294" s="7">
        <v>32</v>
      </c>
      <c r="I294" s="1">
        <v>8</v>
      </c>
      <c r="J294" s="1">
        <v>0</v>
      </c>
      <c r="K294" s="1">
        <v>10</v>
      </c>
      <c r="L294" s="1">
        <v>10</v>
      </c>
      <c r="M294" s="1" t="s">
        <v>91</v>
      </c>
      <c r="N294" s="1">
        <v>0</v>
      </c>
      <c r="O294" s="1" t="s">
        <v>55</v>
      </c>
      <c r="Q294" s="11" t="s">
        <v>3388</v>
      </c>
      <c r="S294" s="1">
        <v>1</v>
      </c>
      <c r="U294" s="1" t="s">
        <v>1448</v>
      </c>
      <c r="V294" s="1" t="s">
        <v>382</v>
      </c>
      <c r="X294" s="1" t="s">
        <v>94</v>
      </c>
      <c r="Z294" s="1">
        <v>12</v>
      </c>
      <c r="AA294" s="1" t="s">
        <v>1449</v>
      </c>
      <c r="AB294" s="1" t="s">
        <v>362</v>
      </c>
      <c r="AF294" s="1" t="s">
        <v>32</v>
      </c>
      <c r="AM294" s="1" t="s">
        <v>75</v>
      </c>
      <c r="AO294" s="14">
        <v>3</v>
      </c>
      <c r="AP294">
        <v>5</v>
      </c>
      <c r="AQ294" s="1">
        <v>15</v>
      </c>
      <c r="AR294" s="1" t="s">
        <v>1450</v>
      </c>
      <c r="AS294" s="1" t="s">
        <v>192</v>
      </c>
      <c r="AU294" s="1">
        <v>9</v>
      </c>
      <c r="AV294" s="1" t="s">
        <v>78</v>
      </c>
      <c r="AW294" s="1" t="s">
        <v>1451</v>
      </c>
    </row>
    <row r="295" spans="1:50" ht="12.75" x14ac:dyDescent="0.2">
      <c r="A295" s="1">
        <v>293</v>
      </c>
      <c r="B295" s="15" t="s">
        <v>2</v>
      </c>
      <c r="H295" s="7">
        <v>23</v>
      </c>
      <c r="I295" s="1">
        <v>7</v>
      </c>
      <c r="J295" s="1">
        <v>120</v>
      </c>
      <c r="K295" s="1">
        <v>9</v>
      </c>
      <c r="L295" s="1">
        <v>4</v>
      </c>
      <c r="M295" s="1" t="s">
        <v>335</v>
      </c>
      <c r="N295" s="1">
        <v>0</v>
      </c>
      <c r="O295" s="1" t="s">
        <v>55</v>
      </c>
      <c r="Q295" s="11" t="s">
        <v>3385</v>
      </c>
      <c r="S295" s="1">
        <v>0</v>
      </c>
      <c r="AB295" s="1" t="s">
        <v>61</v>
      </c>
      <c r="AF295" s="1" t="s">
        <v>32</v>
      </c>
      <c r="AM295" s="1" t="s">
        <v>62</v>
      </c>
      <c r="AO295" s="14">
        <v>20</v>
      </c>
      <c r="AP295">
        <v>20</v>
      </c>
      <c r="AQ295" s="1">
        <v>10</v>
      </c>
      <c r="AR295" s="1" t="s">
        <v>1452</v>
      </c>
      <c r="AS295" s="1" t="s">
        <v>66</v>
      </c>
      <c r="AU295" s="1">
        <v>8</v>
      </c>
      <c r="AV295" s="1" t="s">
        <v>1453</v>
      </c>
      <c r="AW295" s="1" t="s">
        <v>1454</v>
      </c>
      <c r="AX295" s="1" t="s">
        <v>1455</v>
      </c>
    </row>
    <row r="296" spans="1:50" ht="12.75" x14ac:dyDescent="0.2">
      <c r="A296" s="1">
        <v>294</v>
      </c>
      <c r="B296" s="15" t="s">
        <v>2</v>
      </c>
      <c r="C296" s="24" t="s">
        <v>3</v>
      </c>
      <c r="E296" s="15" t="s">
        <v>5</v>
      </c>
      <c r="H296" s="7">
        <v>27</v>
      </c>
      <c r="I296" s="1">
        <v>8</v>
      </c>
      <c r="J296" s="1">
        <v>6</v>
      </c>
      <c r="K296" s="1">
        <v>15</v>
      </c>
      <c r="L296" s="1">
        <v>2</v>
      </c>
      <c r="M296" s="1" t="s">
        <v>135</v>
      </c>
      <c r="N296" s="1">
        <v>0</v>
      </c>
      <c r="O296" s="1" t="s">
        <v>136</v>
      </c>
      <c r="Q296" s="11" t="s">
        <v>3385</v>
      </c>
      <c r="S296" s="1">
        <v>0</v>
      </c>
      <c r="AB296" s="1" t="s">
        <v>86</v>
      </c>
      <c r="AH296" s="1" t="s">
        <v>34</v>
      </c>
      <c r="AM296" s="1" t="s">
        <v>75</v>
      </c>
      <c r="AO296" s="14">
        <v>6</v>
      </c>
      <c r="AP296">
        <v>4</v>
      </c>
      <c r="AQ296" s="1">
        <v>48</v>
      </c>
      <c r="AR296" s="1" t="s">
        <v>1456</v>
      </c>
      <c r="AS296" s="1" t="s">
        <v>77</v>
      </c>
      <c r="AU296" s="1">
        <v>10</v>
      </c>
      <c r="AV296" s="1" t="s">
        <v>1457</v>
      </c>
      <c r="AW296" s="1" t="s">
        <v>1458</v>
      </c>
    </row>
    <row r="297" spans="1:50" ht="12.75" x14ac:dyDescent="0.2">
      <c r="A297" s="1">
        <v>295</v>
      </c>
      <c r="C297" s="24" t="s">
        <v>3</v>
      </c>
      <c r="H297" s="7">
        <v>43</v>
      </c>
      <c r="I297" s="1">
        <v>6</v>
      </c>
      <c r="J297" s="1">
        <v>0</v>
      </c>
      <c r="K297" s="1">
        <v>88</v>
      </c>
      <c r="L297" s="1">
        <v>2</v>
      </c>
      <c r="M297" s="1" t="s">
        <v>335</v>
      </c>
      <c r="N297" s="1">
        <v>1</v>
      </c>
      <c r="O297" s="1" t="s">
        <v>70</v>
      </c>
      <c r="Q297" s="11" t="s">
        <v>3385</v>
      </c>
      <c r="S297" s="1">
        <v>1</v>
      </c>
      <c r="T297" s="1" t="s">
        <v>213</v>
      </c>
      <c r="V297" s="1" t="s">
        <v>83</v>
      </c>
      <c r="X297" s="1" t="s">
        <v>418</v>
      </c>
      <c r="Z297" s="1">
        <v>12</v>
      </c>
      <c r="AA297" s="1" t="s">
        <v>1459</v>
      </c>
      <c r="AB297" s="1" t="s">
        <v>1116</v>
      </c>
      <c r="AK297" s="1" t="s">
        <v>37</v>
      </c>
      <c r="AO297" s="14">
        <v>0</v>
      </c>
      <c r="AP297">
        <v>0</v>
      </c>
      <c r="AS297" s="1" t="s">
        <v>66</v>
      </c>
      <c r="AU297" s="1">
        <v>8</v>
      </c>
      <c r="AV297" s="1" t="s">
        <v>1460</v>
      </c>
      <c r="AW297" s="1" t="s">
        <v>1461</v>
      </c>
      <c r="AX297" s="1" t="s">
        <v>118</v>
      </c>
    </row>
    <row r="298" spans="1:50" ht="12.75" x14ac:dyDescent="0.2">
      <c r="A298" s="1">
        <v>296</v>
      </c>
      <c r="B298" s="15" t="s">
        <v>2</v>
      </c>
      <c r="H298" s="7">
        <v>28</v>
      </c>
      <c r="I298" s="1">
        <v>8</v>
      </c>
      <c r="J298" s="1">
        <v>0</v>
      </c>
      <c r="K298" s="1">
        <v>10</v>
      </c>
      <c r="L298" s="1">
        <v>30</v>
      </c>
      <c r="M298" s="1" t="s">
        <v>335</v>
      </c>
      <c r="N298" s="1">
        <v>0</v>
      </c>
      <c r="O298" s="1" t="s">
        <v>70</v>
      </c>
      <c r="Q298" s="11" t="s">
        <v>3388</v>
      </c>
      <c r="S298" s="1">
        <v>1</v>
      </c>
      <c r="T298" s="1" t="s">
        <v>213</v>
      </c>
      <c r="V298" s="1" t="s">
        <v>83</v>
      </c>
      <c r="X298" s="1" t="s">
        <v>94</v>
      </c>
      <c r="Z298" s="1">
        <v>7</v>
      </c>
      <c r="AA298" s="1" t="s">
        <v>1462</v>
      </c>
      <c r="AB298" s="1" t="s">
        <v>86</v>
      </c>
      <c r="AK298" s="1" t="s">
        <v>37</v>
      </c>
      <c r="AO298" s="14">
        <v>0</v>
      </c>
      <c r="AP298">
        <v>0</v>
      </c>
      <c r="AS298" s="1" t="s">
        <v>192</v>
      </c>
      <c r="AU298" s="1">
        <v>8</v>
      </c>
      <c r="AV298" s="1" t="s">
        <v>1463</v>
      </c>
      <c r="AW298" s="1" t="s">
        <v>1464</v>
      </c>
    </row>
    <row r="299" spans="1:50" ht="12.75" x14ac:dyDescent="0.2">
      <c r="A299" s="1">
        <v>297</v>
      </c>
      <c r="B299" s="15" t="s">
        <v>2</v>
      </c>
      <c r="F299" s="15" t="s">
        <v>6</v>
      </c>
      <c r="H299" s="7">
        <v>34</v>
      </c>
      <c r="I299" s="1">
        <v>7</v>
      </c>
      <c r="J299" s="1">
        <v>0</v>
      </c>
      <c r="K299" s="1">
        <v>12</v>
      </c>
      <c r="L299" s="1">
        <v>8</v>
      </c>
      <c r="M299" s="1" t="s">
        <v>91</v>
      </c>
      <c r="N299" s="1">
        <v>1</v>
      </c>
      <c r="O299" s="1" t="s">
        <v>100</v>
      </c>
      <c r="Q299" s="11" t="s">
        <v>3386</v>
      </c>
      <c r="S299" s="1">
        <v>1</v>
      </c>
      <c r="U299" s="1" t="s">
        <v>1465</v>
      </c>
      <c r="V299" s="1" t="s">
        <v>83</v>
      </c>
      <c r="X299" s="1" t="s">
        <v>94</v>
      </c>
      <c r="Z299" s="1">
        <v>10</v>
      </c>
      <c r="AA299" s="1" t="s">
        <v>1466</v>
      </c>
      <c r="AB299" s="1" t="s">
        <v>362</v>
      </c>
      <c r="AF299" s="1" t="s">
        <v>32</v>
      </c>
      <c r="AH299" s="1" t="s">
        <v>34</v>
      </c>
      <c r="AM299" s="1" t="s">
        <v>87</v>
      </c>
      <c r="AO299" s="14">
        <v>3</v>
      </c>
      <c r="AP299">
        <v>5</v>
      </c>
      <c r="AQ299" s="1">
        <v>10</v>
      </c>
      <c r="AR299" s="1" t="s">
        <v>1467</v>
      </c>
      <c r="AS299" s="1" t="s">
        <v>66</v>
      </c>
      <c r="AU299" s="1">
        <v>10</v>
      </c>
      <c r="AV299" s="1" t="s">
        <v>1468</v>
      </c>
      <c r="AW299" s="1" t="s">
        <v>1469</v>
      </c>
      <c r="AX299" s="1" t="s">
        <v>1470</v>
      </c>
    </row>
    <row r="300" spans="1:50" ht="12.75" x14ac:dyDescent="0.2">
      <c r="A300" s="1">
        <v>298</v>
      </c>
      <c r="C300" s="24" t="s">
        <v>3</v>
      </c>
      <c r="E300" s="15" t="s">
        <v>5</v>
      </c>
      <c r="H300" s="7">
        <v>30</v>
      </c>
      <c r="I300" s="1">
        <v>6</v>
      </c>
      <c r="J300" s="1">
        <v>0</v>
      </c>
      <c r="K300" s="1">
        <v>10</v>
      </c>
      <c r="L300" s="1">
        <v>20</v>
      </c>
      <c r="M300" s="1" t="s">
        <v>69</v>
      </c>
      <c r="N300" s="1">
        <v>0</v>
      </c>
      <c r="O300" s="1" t="s">
        <v>55</v>
      </c>
      <c r="Q300" s="11" t="s">
        <v>3384</v>
      </c>
      <c r="S300" s="1">
        <v>1</v>
      </c>
      <c r="T300" s="1" t="s">
        <v>213</v>
      </c>
      <c r="V300" s="1" t="s">
        <v>83</v>
      </c>
      <c r="X300" s="1" t="s">
        <v>94</v>
      </c>
      <c r="Z300" s="1">
        <v>6</v>
      </c>
      <c r="AA300" s="1" t="s">
        <v>199</v>
      </c>
      <c r="AB300" s="1" t="s">
        <v>86</v>
      </c>
      <c r="AG300" s="1" t="s">
        <v>33</v>
      </c>
      <c r="AM300" s="1" t="s">
        <v>62</v>
      </c>
      <c r="AO300" s="14">
        <v>5</v>
      </c>
      <c r="AP300">
        <v>3</v>
      </c>
      <c r="AQ300" s="1">
        <v>20</v>
      </c>
      <c r="AR300" s="1" t="s">
        <v>1471</v>
      </c>
      <c r="AS300" s="1" t="s">
        <v>66</v>
      </c>
      <c r="AU300" s="1">
        <v>7</v>
      </c>
      <c r="AV300" s="1" t="s">
        <v>1472</v>
      </c>
      <c r="AW300" s="1" t="s">
        <v>1473</v>
      </c>
      <c r="AX300" s="1" t="s">
        <v>1474</v>
      </c>
    </row>
    <row r="301" spans="1:50" ht="12.75" x14ac:dyDescent="0.2">
      <c r="A301" s="1">
        <v>299</v>
      </c>
      <c r="F301" s="15" t="s">
        <v>6</v>
      </c>
      <c r="H301" s="7">
        <v>58</v>
      </c>
      <c r="I301" s="1">
        <v>6</v>
      </c>
      <c r="J301" s="1">
        <v>60</v>
      </c>
      <c r="K301" s="1">
        <v>10</v>
      </c>
      <c r="L301" s="1">
        <v>6</v>
      </c>
      <c r="M301" s="1" t="s">
        <v>54</v>
      </c>
      <c r="N301" s="1">
        <v>0</v>
      </c>
      <c r="O301" s="1" t="s">
        <v>81</v>
      </c>
      <c r="R301" s="1" t="s">
        <v>1475</v>
      </c>
      <c r="S301" s="1">
        <v>1</v>
      </c>
      <c r="T301" s="1" t="s">
        <v>137</v>
      </c>
      <c r="V301" s="1" t="s">
        <v>144</v>
      </c>
      <c r="Y301" s="1" t="s">
        <v>1476</v>
      </c>
      <c r="Z301" s="1">
        <v>33</v>
      </c>
      <c r="AA301" s="1" t="s">
        <v>1477</v>
      </c>
      <c r="AB301" s="1" t="s">
        <v>86</v>
      </c>
      <c r="AH301" s="1" t="s">
        <v>34</v>
      </c>
      <c r="AM301" s="1" t="s">
        <v>75</v>
      </c>
      <c r="AO301" s="14">
        <v>3</v>
      </c>
      <c r="AP301">
        <v>5</v>
      </c>
      <c r="AQ301" s="1">
        <v>12</v>
      </c>
      <c r="AR301" s="1" t="s">
        <v>1478</v>
      </c>
      <c r="AT301" s="1" t="s">
        <v>1479</v>
      </c>
      <c r="AU301" s="1">
        <v>10</v>
      </c>
      <c r="AV301" s="1" t="s">
        <v>3400</v>
      </c>
      <c r="AW301" s="1" t="s">
        <v>1481</v>
      </c>
      <c r="AX301" s="1" t="s">
        <v>1482</v>
      </c>
    </row>
    <row r="302" spans="1:50" ht="12.75" x14ac:dyDescent="0.2">
      <c r="A302" s="1">
        <v>300</v>
      </c>
      <c r="B302" s="15" t="s">
        <v>2</v>
      </c>
      <c r="C302" s="24" t="s">
        <v>3</v>
      </c>
      <c r="D302" s="15" t="s">
        <v>4</v>
      </c>
      <c r="E302" s="15" t="s">
        <v>5</v>
      </c>
      <c r="F302" s="15" t="s">
        <v>6</v>
      </c>
      <c r="G302" s="15" t="s">
        <v>1483</v>
      </c>
      <c r="H302" s="7">
        <v>29</v>
      </c>
      <c r="I302" s="1">
        <v>8</v>
      </c>
      <c r="J302" s="1">
        <v>5</v>
      </c>
      <c r="K302" s="1">
        <v>12</v>
      </c>
      <c r="L302" s="1">
        <v>4</v>
      </c>
      <c r="M302" s="1" t="s">
        <v>189</v>
      </c>
      <c r="N302" s="1">
        <v>1</v>
      </c>
      <c r="O302" s="1" t="s">
        <v>55</v>
      </c>
      <c r="Q302" s="11" t="s">
        <v>3385</v>
      </c>
      <c r="S302" s="1">
        <v>0</v>
      </c>
      <c r="AB302" s="1" t="s">
        <v>61</v>
      </c>
      <c r="AC302" s="1" t="s">
        <v>29</v>
      </c>
      <c r="AE302" s="1" t="s">
        <v>31</v>
      </c>
      <c r="AF302" s="1" t="s">
        <v>32</v>
      </c>
      <c r="AH302" s="1" t="s">
        <v>34</v>
      </c>
      <c r="AM302" s="1" t="s">
        <v>75</v>
      </c>
      <c r="AO302" s="14">
        <v>40</v>
      </c>
      <c r="AP302">
        <v>6</v>
      </c>
      <c r="AQ302" s="1">
        <v>6</v>
      </c>
      <c r="AR302" s="1" t="s">
        <v>1484</v>
      </c>
      <c r="AS302" s="1" t="s">
        <v>190</v>
      </c>
      <c r="AU302" s="1">
        <v>10</v>
      </c>
      <c r="AV302" s="1" t="s">
        <v>1485</v>
      </c>
      <c r="AW302" s="1" t="s">
        <v>1486</v>
      </c>
      <c r="AX302" s="1" t="s">
        <v>1487</v>
      </c>
    </row>
    <row r="303" spans="1:50" ht="12.75" x14ac:dyDescent="0.2">
      <c r="A303" s="1">
        <v>301</v>
      </c>
      <c r="B303" s="15" t="s">
        <v>2</v>
      </c>
      <c r="C303" s="24" t="s">
        <v>3</v>
      </c>
      <c r="E303" s="15" t="s">
        <v>5</v>
      </c>
      <c r="F303" s="15" t="s">
        <v>6</v>
      </c>
      <c r="H303" s="7">
        <v>1</v>
      </c>
      <c r="I303" s="1">
        <v>7</v>
      </c>
      <c r="J303" s="1">
        <v>60</v>
      </c>
      <c r="K303" s="1">
        <v>11</v>
      </c>
      <c r="L303" s="1">
        <v>25</v>
      </c>
      <c r="M303" s="1" t="s">
        <v>189</v>
      </c>
      <c r="N303" s="1">
        <v>0</v>
      </c>
      <c r="O303" s="1" t="s">
        <v>55</v>
      </c>
      <c r="Q303" s="11" t="s">
        <v>3385</v>
      </c>
      <c r="S303" s="1">
        <v>1</v>
      </c>
      <c r="T303" s="1" t="s">
        <v>156</v>
      </c>
      <c r="V303" s="1" t="s">
        <v>83</v>
      </c>
      <c r="X303" s="1" t="s">
        <v>355</v>
      </c>
      <c r="Z303" s="1">
        <v>11</v>
      </c>
      <c r="AA303" s="1" t="s">
        <v>1488</v>
      </c>
      <c r="AB303" s="1" t="s">
        <v>86</v>
      </c>
      <c r="AH303" s="1" t="s">
        <v>34</v>
      </c>
      <c r="AM303" s="1" t="s">
        <v>62</v>
      </c>
      <c r="AO303" s="14">
        <v>3</v>
      </c>
      <c r="AP303">
        <v>6</v>
      </c>
      <c r="AQ303" s="1">
        <v>10</v>
      </c>
      <c r="AR303" s="1" t="s">
        <v>1489</v>
      </c>
      <c r="AS303" s="1" t="s">
        <v>66</v>
      </c>
      <c r="AU303" s="1">
        <v>10</v>
      </c>
      <c r="AV303" s="1" t="s">
        <v>159</v>
      </c>
      <c r="AW303" s="1" t="s">
        <v>1490</v>
      </c>
    </row>
    <row r="304" spans="1:50" ht="12.75" x14ac:dyDescent="0.2">
      <c r="A304" s="1">
        <v>302</v>
      </c>
      <c r="B304" s="15" t="s">
        <v>2</v>
      </c>
      <c r="C304" s="24" t="s">
        <v>3</v>
      </c>
      <c r="H304" s="7">
        <v>36</v>
      </c>
      <c r="I304" s="1">
        <v>7</v>
      </c>
      <c r="J304" s="1">
        <v>80</v>
      </c>
      <c r="K304" s="1">
        <v>9</v>
      </c>
      <c r="L304" s="1">
        <v>20</v>
      </c>
      <c r="M304" s="1" t="s">
        <v>91</v>
      </c>
      <c r="N304" s="1">
        <v>0</v>
      </c>
      <c r="O304" s="1" t="s">
        <v>70</v>
      </c>
      <c r="Q304" s="11" t="s">
        <v>3384</v>
      </c>
      <c r="S304" s="1">
        <v>1</v>
      </c>
      <c r="T304" s="1" t="s">
        <v>213</v>
      </c>
      <c r="V304" s="1" t="s">
        <v>83</v>
      </c>
      <c r="X304" s="1" t="s">
        <v>94</v>
      </c>
      <c r="Z304" s="1">
        <v>15</v>
      </c>
      <c r="AA304" s="1" t="s">
        <v>1491</v>
      </c>
      <c r="AB304" s="1" t="s">
        <v>86</v>
      </c>
      <c r="AK304" s="1" t="s">
        <v>37</v>
      </c>
      <c r="AO304" s="14">
        <v>0</v>
      </c>
      <c r="AP304">
        <v>0</v>
      </c>
      <c r="AS304" s="1" t="s">
        <v>192</v>
      </c>
      <c r="AU304" s="1">
        <v>7</v>
      </c>
      <c r="AV304" s="1" t="s">
        <v>1492</v>
      </c>
      <c r="AW304" s="1" t="s">
        <v>1493</v>
      </c>
      <c r="AX304" s="1" t="s">
        <v>1494</v>
      </c>
    </row>
    <row r="305" spans="1:50" ht="12.75" x14ac:dyDescent="0.2">
      <c r="A305" s="1">
        <v>303</v>
      </c>
      <c r="B305" s="15" t="s">
        <v>2</v>
      </c>
      <c r="D305" s="15" t="s">
        <v>4</v>
      </c>
      <c r="F305" s="15" t="s">
        <v>6</v>
      </c>
      <c r="H305" s="7">
        <v>30</v>
      </c>
      <c r="I305" s="1">
        <v>6</v>
      </c>
      <c r="J305" s="1">
        <v>25</v>
      </c>
      <c r="K305" s="1">
        <v>8</v>
      </c>
      <c r="L305" s="1">
        <v>30</v>
      </c>
      <c r="M305" s="1" t="s">
        <v>225</v>
      </c>
      <c r="N305" s="1">
        <v>0</v>
      </c>
      <c r="O305" s="1" t="s">
        <v>70</v>
      </c>
      <c r="Q305" s="11" t="s">
        <v>3388</v>
      </c>
      <c r="S305" s="1">
        <v>1</v>
      </c>
      <c r="T305" s="1" t="s">
        <v>406</v>
      </c>
      <c r="W305" s="1" t="s">
        <v>1495</v>
      </c>
      <c r="X305" s="1" t="s">
        <v>157</v>
      </c>
      <c r="Z305" s="1">
        <v>4</v>
      </c>
      <c r="AA305" s="1" t="s">
        <v>1496</v>
      </c>
      <c r="AB305" s="1" t="s">
        <v>86</v>
      </c>
      <c r="AE305" s="1" t="s">
        <v>31</v>
      </c>
      <c r="AM305" s="1" t="s">
        <v>75</v>
      </c>
      <c r="AO305" s="14">
        <v>5</v>
      </c>
      <c r="AP305">
        <v>5</v>
      </c>
      <c r="AQ305" s="1">
        <v>20</v>
      </c>
      <c r="AR305" s="1" t="s">
        <v>1497</v>
      </c>
      <c r="AS305" s="1" t="s">
        <v>66</v>
      </c>
      <c r="AU305" s="1">
        <v>10</v>
      </c>
      <c r="AV305" s="1" t="s">
        <v>1498</v>
      </c>
      <c r="AW305" s="1" t="s">
        <v>1499</v>
      </c>
    </row>
    <row r="306" spans="1:50" ht="12.75" x14ac:dyDescent="0.2">
      <c r="A306" s="1">
        <v>304</v>
      </c>
      <c r="F306" s="15" t="s">
        <v>6</v>
      </c>
      <c r="H306" s="7"/>
      <c r="I306" s="1">
        <v>8</v>
      </c>
      <c r="J306" s="1">
        <v>30</v>
      </c>
      <c r="K306" s="1">
        <v>8</v>
      </c>
      <c r="L306" s="1">
        <v>5</v>
      </c>
      <c r="M306" s="1" t="s">
        <v>69</v>
      </c>
      <c r="N306" s="1">
        <v>0</v>
      </c>
      <c r="P306" s="1" t="s">
        <v>37</v>
      </c>
      <c r="R306" s="1" t="s">
        <v>1500</v>
      </c>
      <c r="S306" s="1">
        <v>1</v>
      </c>
      <c r="T306" s="1" t="s">
        <v>31</v>
      </c>
      <c r="V306" s="1" t="s">
        <v>349</v>
      </c>
      <c r="Y306" s="1" t="s">
        <v>1501</v>
      </c>
      <c r="Z306" s="1">
        <v>10</v>
      </c>
      <c r="AA306" s="1" t="s">
        <v>1502</v>
      </c>
      <c r="AB306" s="1" t="s">
        <v>86</v>
      </c>
      <c r="AE306" s="1" t="s">
        <v>31</v>
      </c>
      <c r="AM306" s="1" t="s">
        <v>163</v>
      </c>
      <c r="AO306" s="14">
        <v>10</v>
      </c>
      <c r="AQ306" s="1">
        <v>5</v>
      </c>
      <c r="AR306" s="1" t="s">
        <v>1505</v>
      </c>
      <c r="AS306" s="1" t="s">
        <v>190</v>
      </c>
      <c r="AU306" s="1">
        <v>6</v>
      </c>
      <c r="AV306" s="1" t="s">
        <v>1506</v>
      </c>
      <c r="AW306" s="1" t="s">
        <v>1507</v>
      </c>
      <c r="AX306" s="1" t="s">
        <v>1508</v>
      </c>
    </row>
    <row r="307" spans="1:50" ht="12.75" x14ac:dyDescent="0.2">
      <c r="A307" s="1">
        <v>305</v>
      </c>
      <c r="C307" s="24" t="s">
        <v>3</v>
      </c>
      <c r="H307" s="7">
        <v>31</v>
      </c>
      <c r="I307" s="1">
        <v>8</v>
      </c>
      <c r="J307" s="1">
        <v>90</v>
      </c>
      <c r="K307" s="1">
        <v>12</v>
      </c>
      <c r="L307" s="1">
        <v>4</v>
      </c>
      <c r="M307" s="1" t="s">
        <v>105</v>
      </c>
      <c r="N307" s="1">
        <v>0</v>
      </c>
      <c r="O307" s="1" t="s">
        <v>70</v>
      </c>
      <c r="Q307" s="11" t="s">
        <v>3386</v>
      </c>
      <c r="S307" s="1">
        <v>1</v>
      </c>
      <c r="T307" s="1" t="s">
        <v>213</v>
      </c>
      <c r="V307" s="1" t="s">
        <v>83</v>
      </c>
      <c r="X307" s="1" t="s">
        <v>94</v>
      </c>
      <c r="Z307" s="1">
        <v>9</v>
      </c>
      <c r="AA307" s="1" t="s">
        <v>1509</v>
      </c>
      <c r="AB307" s="1" t="s">
        <v>86</v>
      </c>
      <c r="AF307" s="1" t="s">
        <v>32</v>
      </c>
      <c r="AM307" s="1" t="s">
        <v>87</v>
      </c>
      <c r="AO307" s="14">
        <v>6</v>
      </c>
      <c r="AP307">
        <v>6</v>
      </c>
      <c r="AQ307" s="1">
        <v>6</v>
      </c>
      <c r="AR307" s="1" t="s">
        <v>1510</v>
      </c>
      <c r="AS307" s="1" t="s">
        <v>66</v>
      </c>
      <c r="AU307" s="1">
        <v>8</v>
      </c>
      <c r="AV307" s="1" t="s">
        <v>1511</v>
      </c>
      <c r="AW307" s="1" t="s">
        <v>1512</v>
      </c>
    </row>
    <row r="308" spans="1:50" ht="12.75" x14ac:dyDescent="0.2">
      <c r="A308" s="1">
        <v>306</v>
      </c>
      <c r="B308" s="15" t="s">
        <v>2</v>
      </c>
      <c r="H308" s="7">
        <v>24</v>
      </c>
      <c r="I308" s="1">
        <v>8</v>
      </c>
      <c r="J308" s="1">
        <v>150</v>
      </c>
      <c r="K308" s="1">
        <v>6</v>
      </c>
      <c r="L308" s="1">
        <v>5</v>
      </c>
      <c r="M308" s="1" t="s">
        <v>91</v>
      </c>
      <c r="N308" s="1">
        <v>1</v>
      </c>
      <c r="O308" s="1" t="s">
        <v>81</v>
      </c>
      <c r="Q308" s="11" t="s">
        <v>3385</v>
      </c>
      <c r="S308" s="1">
        <v>1</v>
      </c>
      <c r="T308" s="1" t="s">
        <v>213</v>
      </c>
      <c r="V308" s="1" t="s">
        <v>83</v>
      </c>
      <c r="Y308" s="1" t="s">
        <v>1513</v>
      </c>
      <c r="Z308" s="1">
        <v>2</v>
      </c>
      <c r="AA308" s="1" t="s">
        <v>1514</v>
      </c>
      <c r="AB308" s="1" t="s">
        <v>61</v>
      </c>
      <c r="AE308" s="1" t="s">
        <v>31</v>
      </c>
      <c r="AM308" s="1" t="s">
        <v>75</v>
      </c>
      <c r="AO308" s="14">
        <v>12</v>
      </c>
      <c r="AP308">
        <v>2</v>
      </c>
      <c r="AQ308" s="1">
        <v>50</v>
      </c>
      <c r="AR308" s="1" t="s">
        <v>1515</v>
      </c>
      <c r="AS308" s="1" t="s">
        <v>77</v>
      </c>
      <c r="AU308" s="1">
        <v>10</v>
      </c>
      <c r="AV308" s="1" t="s">
        <v>1516</v>
      </c>
      <c r="AW308" s="1" t="s">
        <v>1517</v>
      </c>
      <c r="AX308" s="1" t="s">
        <v>1167</v>
      </c>
    </row>
    <row r="309" spans="1:50" ht="12.75" x14ac:dyDescent="0.2">
      <c r="A309" s="1">
        <v>307</v>
      </c>
      <c r="F309" s="15" t="s">
        <v>6</v>
      </c>
      <c r="H309" s="7">
        <v>35</v>
      </c>
      <c r="I309" s="1">
        <v>7</v>
      </c>
      <c r="J309" s="1">
        <v>30</v>
      </c>
      <c r="K309" s="1">
        <v>13</v>
      </c>
      <c r="L309" s="1">
        <v>5</v>
      </c>
      <c r="M309" s="1" t="s">
        <v>335</v>
      </c>
      <c r="N309" s="1">
        <v>0</v>
      </c>
      <c r="O309" s="1" t="s">
        <v>70</v>
      </c>
      <c r="Q309" s="11" t="s">
        <v>3388</v>
      </c>
      <c r="S309" s="1">
        <v>1</v>
      </c>
      <c r="T309" s="1" t="s">
        <v>148</v>
      </c>
      <c r="V309" s="1" t="s">
        <v>83</v>
      </c>
      <c r="X309" s="1" t="s">
        <v>220</v>
      </c>
      <c r="Z309" s="1">
        <v>6</v>
      </c>
      <c r="AA309" s="1" t="s">
        <v>1518</v>
      </c>
      <c r="AB309" s="1" t="s">
        <v>74</v>
      </c>
      <c r="AH309" s="1" t="s">
        <v>34</v>
      </c>
      <c r="AM309" s="1" t="s">
        <v>75</v>
      </c>
      <c r="AO309" s="14">
        <v>5</v>
      </c>
      <c r="AP309">
        <v>2</v>
      </c>
      <c r="AQ309" s="1">
        <v>10</v>
      </c>
      <c r="AS309" s="1" t="s">
        <v>77</v>
      </c>
      <c r="AU309" s="1">
        <v>10</v>
      </c>
    </row>
    <row r="310" spans="1:50" ht="12.75" x14ac:dyDescent="0.2">
      <c r="A310" s="1">
        <v>308</v>
      </c>
      <c r="B310" s="15" t="s">
        <v>2</v>
      </c>
      <c r="F310" s="15" t="s">
        <v>6</v>
      </c>
      <c r="H310" s="7">
        <v>29</v>
      </c>
      <c r="I310" s="1">
        <v>7</v>
      </c>
      <c r="J310" s="1">
        <v>60</v>
      </c>
      <c r="K310" s="1">
        <v>11</v>
      </c>
      <c r="L310" s="1">
        <v>2</v>
      </c>
      <c r="M310" s="1" t="s">
        <v>303</v>
      </c>
      <c r="N310" s="1">
        <v>1</v>
      </c>
      <c r="O310" s="1" t="s">
        <v>70</v>
      </c>
      <c r="Q310" s="11" t="s">
        <v>3386</v>
      </c>
      <c r="S310" s="1">
        <v>1</v>
      </c>
      <c r="T310" s="1" t="s">
        <v>213</v>
      </c>
      <c r="V310" s="1" t="s">
        <v>113</v>
      </c>
      <c r="X310" s="1" t="s">
        <v>94</v>
      </c>
      <c r="Z310" s="1">
        <v>5</v>
      </c>
      <c r="AA310" s="1" t="s">
        <v>1519</v>
      </c>
      <c r="AB310" s="1" t="s">
        <v>61</v>
      </c>
      <c r="AH310" s="1" t="s">
        <v>34</v>
      </c>
      <c r="AM310" s="1" t="s">
        <v>87</v>
      </c>
      <c r="AO310" s="14">
        <v>4</v>
      </c>
      <c r="AP310">
        <v>2</v>
      </c>
      <c r="AQ310" s="1">
        <v>8</v>
      </c>
      <c r="AR310" s="1" t="s">
        <v>1520</v>
      </c>
      <c r="AS310" s="1" t="s">
        <v>66</v>
      </c>
      <c r="AU310" s="1">
        <v>8</v>
      </c>
      <c r="AV310" s="1" t="s">
        <v>1521</v>
      </c>
    </row>
    <row r="311" spans="1:50" ht="12.75" x14ac:dyDescent="0.2">
      <c r="A311" s="1">
        <v>309</v>
      </c>
      <c r="F311" s="15" t="s">
        <v>6</v>
      </c>
      <c r="H311" s="7">
        <v>27</v>
      </c>
      <c r="I311" s="1">
        <v>7</v>
      </c>
      <c r="J311" s="1">
        <v>0</v>
      </c>
      <c r="K311" s="1">
        <v>8</v>
      </c>
      <c r="L311" s="1">
        <v>2</v>
      </c>
      <c r="M311" s="1" t="s">
        <v>225</v>
      </c>
      <c r="N311" s="1">
        <v>0</v>
      </c>
      <c r="O311" s="1" t="s">
        <v>70</v>
      </c>
      <c r="Q311" s="11" t="s">
        <v>3385</v>
      </c>
      <c r="S311" s="1">
        <v>0</v>
      </c>
      <c r="AB311" s="1" t="s">
        <v>61</v>
      </c>
      <c r="AE311" s="1" t="s">
        <v>31</v>
      </c>
      <c r="AM311" s="1" t="s">
        <v>163</v>
      </c>
      <c r="AO311" s="14">
        <v>4</v>
      </c>
      <c r="AP311">
        <v>4</v>
      </c>
      <c r="AQ311" s="1">
        <v>25</v>
      </c>
      <c r="AR311" s="1" t="s">
        <v>1522</v>
      </c>
      <c r="AT311" s="1" t="s">
        <v>1523</v>
      </c>
      <c r="AU311" s="1">
        <v>10</v>
      </c>
      <c r="AV311" s="1" t="s">
        <v>1524</v>
      </c>
      <c r="AW311" s="1" t="s">
        <v>322</v>
      </c>
      <c r="AX311" s="1" t="s">
        <v>1525</v>
      </c>
    </row>
    <row r="312" spans="1:50" ht="12.75" x14ac:dyDescent="0.2">
      <c r="A312" s="1">
        <v>310</v>
      </c>
      <c r="C312" s="24" t="s">
        <v>3</v>
      </c>
      <c r="E312" s="15" t="s">
        <v>5</v>
      </c>
      <c r="F312" s="15" t="s">
        <v>6</v>
      </c>
      <c r="H312" s="7">
        <v>36</v>
      </c>
      <c r="I312" s="1">
        <v>6</v>
      </c>
      <c r="J312" s="1">
        <v>90</v>
      </c>
      <c r="K312" s="1">
        <v>10</v>
      </c>
      <c r="L312" s="1">
        <v>10</v>
      </c>
      <c r="M312" s="1" t="s">
        <v>303</v>
      </c>
      <c r="N312" s="1">
        <v>1</v>
      </c>
      <c r="O312" s="1" t="s">
        <v>55</v>
      </c>
      <c r="R312" s="1" t="s">
        <v>1526</v>
      </c>
      <c r="S312" s="1">
        <v>1</v>
      </c>
      <c r="T312" s="1" t="s">
        <v>7</v>
      </c>
      <c r="V312" s="1" t="s">
        <v>93</v>
      </c>
      <c r="X312" s="1" t="s">
        <v>84</v>
      </c>
      <c r="Z312" s="1">
        <v>11</v>
      </c>
      <c r="AA312" s="1" t="s">
        <v>1527</v>
      </c>
      <c r="AB312" s="1" t="s">
        <v>61</v>
      </c>
      <c r="AH312" s="1" t="s">
        <v>34</v>
      </c>
      <c r="AM312" s="1" t="s">
        <v>62</v>
      </c>
      <c r="AO312" s="14">
        <v>15</v>
      </c>
      <c r="AP312">
        <v>6</v>
      </c>
      <c r="AQ312" s="1">
        <v>20</v>
      </c>
      <c r="AR312" s="1" t="s">
        <v>1528</v>
      </c>
      <c r="AS312" s="1" t="s">
        <v>66</v>
      </c>
      <c r="AU312" s="1">
        <v>10</v>
      </c>
      <c r="AV312" s="1" t="s">
        <v>1529</v>
      </c>
      <c r="AW312" s="1" t="s">
        <v>1530</v>
      </c>
      <c r="AX312" s="1" t="s">
        <v>1531</v>
      </c>
    </row>
    <row r="313" spans="1:50" ht="12.75" x14ac:dyDescent="0.2">
      <c r="A313" s="1">
        <v>311</v>
      </c>
      <c r="F313" s="15" t="s">
        <v>6</v>
      </c>
      <c r="H313" s="7">
        <v>44</v>
      </c>
      <c r="I313" s="1">
        <v>8</v>
      </c>
      <c r="J313" s="1">
        <v>15</v>
      </c>
      <c r="K313" s="1">
        <v>12</v>
      </c>
      <c r="L313" s="1">
        <v>2</v>
      </c>
      <c r="M313" s="1" t="s">
        <v>123</v>
      </c>
      <c r="N313" s="1">
        <v>1</v>
      </c>
      <c r="O313" s="1" t="s">
        <v>70</v>
      </c>
      <c r="Q313" s="11" t="s">
        <v>3385</v>
      </c>
      <c r="S313" s="1">
        <v>1</v>
      </c>
      <c r="T313" s="1" t="s">
        <v>518</v>
      </c>
      <c r="V313" s="1" t="s">
        <v>83</v>
      </c>
      <c r="X313" s="1" t="s">
        <v>94</v>
      </c>
      <c r="Z313" s="1">
        <v>13</v>
      </c>
      <c r="AA313" s="1" t="s">
        <v>1532</v>
      </c>
      <c r="AB313" s="1" t="s">
        <v>61</v>
      </c>
      <c r="AH313" s="1" t="s">
        <v>34</v>
      </c>
      <c r="AM313" s="1" t="s">
        <v>62</v>
      </c>
      <c r="AO313" s="14">
        <v>12</v>
      </c>
      <c r="AP313">
        <v>2</v>
      </c>
      <c r="AQ313" s="1">
        <v>8</v>
      </c>
      <c r="AR313" s="1" t="s">
        <v>1533</v>
      </c>
      <c r="AS313" s="1" t="s">
        <v>192</v>
      </c>
      <c r="AU313" s="1">
        <v>10</v>
      </c>
      <c r="AV313" s="1" t="s">
        <v>1534</v>
      </c>
      <c r="AW313" s="1" t="s">
        <v>1535</v>
      </c>
      <c r="AX313" s="1" t="s">
        <v>1536</v>
      </c>
    </row>
    <row r="314" spans="1:50" ht="12.75" x14ac:dyDescent="0.2">
      <c r="A314" s="1">
        <v>312</v>
      </c>
      <c r="B314" s="15" t="s">
        <v>2</v>
      </c>
      <c r="H314" s="7">
        <v>53</v>
      </c>
      <c r="I314" s="1">
        <v>6</v>
      </c>
      <c r="J314" s="1">
        <v>0</v>
      </c>
      <c r="K314" s="1">
        <v>10</v>
      </c>
      <c r="L314" s="1">
        <v>20</v>
      </c>
      <c r="M314" s="1" t="s">
        <v>80</v>
      </c>
      <c r="N314" s="1">
        <v>0</v>
      </c>
      <c r="O314" s="1" t="s">
        <v>100</v>
      </c>
      <c r="Q314" s="11" t="s">
        <v>3385</v>
      </c>
      <c r="S314" s="1">
        <v>0</v>
      </c>
      <c r="AB314" s="1" t="s">
        <v>61</v>
      </c>
      <c r="AF314" s="1" t="s">
        <v>32</v>
      </c>
      <c r="AM314" s="1" t="s">
        <v>62</v>
      </c>
      <c r="AO314" s="14">
        <v>4</v>
      </c>
      <c r="AP314">
        <v>6</v>
      </c>
      <c r="AQ314" s="1">
        <v>20</v>
      </c>
      <c r="AR314" s="1" t="s">
        <v>1537</v>
      </c>
      <c r="AS314" s="1" t="s">
        <v>66</v>
      </c>
      <c r="AU314" s="1">
        <v>10</v>
      </c>
      <c r="AV314" s="1" t="s">
        <v>1538</v>
      </c>
      <c r="AW314" s="1" t="s">
        <v>1539</v>
      </c>
      <c r="AX314" s="1" t="s">
        <v>1540</v>
      </c>
    </row>
    <row r="315" spans="1:50" ht="12.75" x14ac:dyDescent="0.2">
      <c r="A315" s="1">
        <v>313</v>
      </c>
      <c r="B315" s="15" t="s">
        <v>2</v>
      </c>
      <c r="H315" s="7">
        <v>45</v>
      </c>
      <c r="I315" s="1">
        <v>7</v>
      </c>
      <c r="J315" s="1">
        <v>30</v>
      </c>
      <c r="K315" s="1">
        <v>6</v>
      </c>
      <c r="L315" s="1">
        <v>20</v>
      </c>
      <c r="M315" s="1" t="s">
        <v>54</v>
      </c>
      <c r="N315" s="1">
        <v>1</v>
      </c>
      <c r="O315" s="1" t="s">
        <v>70</v>
      </c>
      <c r="Q315" s="11" t="s">
        <v>3385</v>
      </c>
      <c r="S315" s="1">
        <v>1</v>
      </c>
      <c r="T315" s="1" t="s">
        <v>213</v>
      </c>
      <c r="V315" s="1" t="s">
        <v>83</v>
      </c>
      <c r="X315" s="1" t="s">
        <v>94</v>
      </c>
      <c r="Z315" s="1">
        <v>20</v>
      </c>
      <c r="AA315" s="1" t="s">
        <v>1541</v>
      </c>
      <c r="AB315" s="1" t="s">
        <v>61</v>
      </c>
      <c r="AK315" s="1" t="s">
        <v>37</v>
      </c>
      <c r="AO315" s="14">
        <v>0</v>
      </c>
      <c r="AP315">
        <v>0</v>
      </c>
      <c r="AT315" s="1" t="s">
        <v>1542</v>
      </c>
      <c r="AU315" s="1">
        <v>10</v>
      </c>
      <c r="AV315" s="1" t="s">
        <v>1543</v>
      </c>
      <c r="AW315" s="1" t="s">
        <v>1544</v>
      </c>
      <c r="AX315" s="1" t="s">
        <v>1545</v>
      </c>
    </row>
    <row r="316" spans="1:50" ht="12.75" x14ac:dyDescent="0.2">
      <c r="A316" s="1">
        <v>314</v>
      </c>
      <c r="B316" s="15" t="s">
        <v>2</v>
      </c>
      <c r="C316" s="24" t="s">
        <v>3</v>
      </c>
      <c r="F316" s="15" t="s">
        <v>6</v>
      </c>
      <c r="H316" s="7">
        <v>26</v>
      </c>
      <c r="I316" s="1">
        <v>8</v>
      </c>
      <c r="J316" s="1">
        <v>40</v>
      </c>
      <c r="K316" s="1">
        <v>13</v>
      </c>
      <c r="L316" s="1">
        <v>6</v>
      </c>
      <c r="M316" s="1" t="s">
        <v>189</v>
      </c>
      <c r="N316" s="1">
        <v>1</v>
      </c>
      <c r="O316" s="1" t="s">
        <v>142</v>
      </c>
      <c r="Q316" s="11" t="s">
        <v>3385</v>
      </c>
      <c r="S316" s="1">
        <v>1</v>
      </c>
      <c r="T316" s="1" t="s">
        <v>406</v>
      </c>
      <c r="V316" s="1" t="s">
        <v>83</v>
      </c>
      <c r="X316" s="1" t="s">
        <v>59</v>
      </c>
      <c r="Z316" s="1">
        <v>2</v>
      </c>
      <c r="AA316" s="1" t="s">
        <v>1546</v>
      </c>
      <c r="AB316" s="1" t="s">
        <v>86</v>
      </c>
      <c r="AK316" s="1" t="s">
        <v>37</v>
      </c>
      <c r="AO316" s="14">
        <v>0</v>
      </c>
      <c r="AP316">
        <v>0</v>
      </c>
      <c r="AS316" s="1" t="s">
        <v>190</v>
      </c>
      <c r="AU316" s="1">
        <v>5</v>
      </c>
      <c r="AV316" s="1" t="s">
        <v>1547</v>
      </c>
      <c r="AW316" s="1" t="s">
        <v>1548</v>
      </c>
    </row>
    <row r="317" spans="1:50" ht="12.75" x14ac:dyDescent="0.2">
      <c r="A317" s="1">
        <v>315</v>
      </c>
      <c r="B317" s="15" t="s">
        <v>2</v>
      </c>
      <c r="C317" s="24" t="s">
        <v>3</v>
      </c>
      <c r="F317" s="15" t="s">
        <v>6</v>
      </c>
      <c r="H317" s="7">
        <v>46</v>
      </c>
      <c r="I317" s="1">
        <v>6</v>
      </c>
      <c r="J317" s="1">
        <v>35</v>
      </c>
      <c r="K317" s="1">
        <v>8</v>
      </c>
      <c r="L317" s="1">
        <v>7</v>
      </c>
      <c r="M317" s="1" t="s">
        <v>99</v>
      </c>
      <c r="N317" s="1">
        <v>1</v>
      </c>
      <c r="O317" s="1" t="s">
        <v>124</v>
      </c>
      <c r="Q317" s="11" t="s">
        <v>3386</v>
      </c>
      <c r="S317" s="1">
        <v>1</v>
      </c>
      <c r="T317" s="1" t="s">
        <v>57</v>
      </c>
      <c r="V317" s="1" t="s">
        <v>58</v>
      </c>
      <c r="X317" s="1" t="s">
        <v>94</v>
      </c>
      <c r="Z317" s="1">
        <v>23</v>
      </c>
      <c r="AA317" s="1" t="s">
        <v>1549</v>
      </c>
      <c r="AB317" s="1" t="s">
        <v>86</v>
      </c>
      <c r="AF317" s="1" t="s">
        <v>32</v>
      </c>
      <c r="AM317" s="1" t="s">
        <v>75</v>
      </c>
      <c r="AO317" s="14">
        <v>10</v>
      </c>
      <c r="AP317">
        <v>3</v>
      </c>
      <c r="AQ317" s="1">
        <v>8</v>
      </c>
      <c r="AR317" s="1" t="s">
        <v>1550</v>
      </c>
      <c r="AS317" s="1" t="s">
        <v>77</v>
      </c>
      <c r="AU317" s="1">
        <v>7</v>
      </c>
      <c r="AV317" s="1" t="s">
        <v>1551</v>
      </c>
      <c r="AW317" s="1" t="s">
        <v>1552</v>
      </c>
    </row>
    <row r="318" spans="1:50" ht="12.75" x14ac:dyDescent="0.2">
      <c r="A318" s="1">
        <v>316</v>
      </c>
      <c r="B318" s="15" t="s">
        <v>2</v>
      </c>
      <c r="E318" s="15" t="s">
        <v>5</v>
      </c>
      <c r="F318" s="15" t="s">
        <v>6</v>
      </c>
      <c r="H318" s="7">
        <v>29</v>
      </c>
      <c r="I318" s="1">
        <v>7</v>
      </c>
      <c r="J318" s="1">
        <v>40</v>
      </c>
      <c r="K318" s="1">
        <v>12</v>
      </c>
      <c r="L318" s="1">
        <v>25</v>
      </c>
      <c r="M318" s="1" t="s">
        <v>135</v>
      </c>
      <c r="N318" s="1">
        <v>0</v>
      </c>
      <c r="O318" s="1" t="s">
        <v>70</v>
      </c>
      <c r="Q318" s="11" t="s">
        <v>3385</v>
      </c>
      <c r="S318" s="1">
        <v>1</v>
      </c>
      <c r="T318" s="1" t="s">
        <v>518</v>
      </c>
      <c r="V318" s="1" t="s">
        <v>83</v>
      </c>
      <c r="X318" s="1" t="s">
        <v>94</v>
      </c>
      <c r="Z318" s="1">
        <v>1</v>
      </c>
      <c r="AA318" s="1" t="s">
        <v>1553</v>
      </c>
      <c r="AB318" s="1" t="s">
        <v>86</v>
      </c>
      <c r="AF318" s="1" t="s">
        <v>32</v>
      </c>
      <c r="AM318" s="1" t="s">
        <v>163</v>
      </c>
      <c r="AO318" s="14">
        <v>6</v>
      </c>
      <c r="AP318">
        <v>2</v>
      </c>
      <c r="AQ318" s="1">
        <v>15</v>
      </c>
      <c r="AR318" s="1" t="s">
        <v>1554</v>
      </c>
      <c r="AS318" s="1" t="s">
        <v>77</v>
      </c>
      <c r="AU318" s="1">
        <v>10</v>
      </c>
      <c r="AV318" s="1" t="s">
        <v>1555</v>
      </c>
    </row>
    <row r="319" spans="1:50" ht="12.75" x14ac:dyDescent="0.2">
      <c r="A319" s="1">
        <v>317</v>
      </c>
      <c r="B319" s="15" t="s">
        <v>2</v>
      </c>
      <c r="H319" s="7">
        <v>26</v>
      </c>
      <c r="I319" s="1">
        <v>6</v>
      </c>
      <c r="J319" s="1">
        <v>30</v>
      </c>
      <c r="K319" s="1">
        <v>10</v>
      </c>
      <c r="L319" s="1">
        <v>20</v>
      </c>
      <c r="M319" s="1" t="s">
        <v>91</v>
      </c>
      <c r="N319" s="1">
        <v>1</v>
      </c>
      <c r="O319" s="1" t="s">
        <v>70</v>
      </c>
      <c r="Q319" s="11" t="s">
        <v>3385</v>
      </c>
      <c r="S319" s="1">
        <v>1</v>
      </c>
      <c r="T319" s="1" t="s">
        <v>213</v>
      </c>
      <c r="V319" s="1" t="s">
        <v>83</v>
      </c>
      <c r="X319" s="1" t="s">
        <v>94</v>
      </c>
      <c r="Z319" s="1">
        <v>3</v>
      </c>
      <c r="AA319" s="1" t="s">
        <v>1556</v>
      </c>
      <c r="AB319" s="1" t="s">
        <v>61</v>
      </c>
      <c r="AK319" s="1" t="s">
        <v>37</v>
      </c>
      <c r="AO319" s="14">
        <v>0</v>
      </c>
      <c r="AP319">
        <v>0</v>
      </c>
      <c r="AS319" s="1" t="s">
        <v>77</v>
      </c>
      <c r="AU319" s="1">
        <v>10</v>
      </c>
      <c r="AV319" s="1" t="s">
        <v>1557</v>
      </c>
      <c r="AW319" s="1" t="s">
        <v>1558</v>
      </c>
      <c r="AX319" s="1" t="s">
        <v>1559</v>
      </c>
    </row>
    <row r="320" spans="1:50" ht="12.75" x14ac:dyDescent="0.2">
      <c r="A320" s="1">
        <v>318</v>
      </c>
      <c r="B320" s="15" t="s">
        <v>2</v>
      </c>
      <c r="D320" s="15" t="s">
        <v>4</v>
      </c>
      <c r="H320" s="7">
        <v>26</v>
      </c>
      <c r="I320" s="1">
        <v>7</v>
      </c>
      <c r="J320" s="1">
        <v>0</v>
      </c>
      <c r="K320" s="1">
        <v>6</v>
      </c>
      <c r="L320" s="1">
        <v>15</v>
      </c>
      <c r="M320" s="1" t="s">
        <v>91</v>
      </c>
      <c r="N320" s="1">
        <v>1</v>
      </c>
      <c r="O320" s="1" t="s">
        <v>100</v>
      </c>
      <c r="R320" s="1" t="s">
        <v>3401</v>
      </c>
      <c r="S320" s="1">
        <v>0</v>
      </c>
      <c r="AB320" s="1" t="s">
        <v>61</v>
      </c>
      <c r="AF320" s="1" t="s">
        <v>32</v>
      </c>
      <c r="AH320" s="1" t="s">
        <v>34</v>
      </c>
      <c r="AM320" s="1" t="s">
        <v>75</v>
      </c>
      <c r="AO320" s="14">
        <v>6</v>
      </c>
      <c r="AP320">
        <v>6</v>
      </c>
      <c r="AQ320" s="1">
        <v>20</v>
      </c>
      <c r="AR320" s="1" t="s">
        <v>1561</v>
      </c>
      <c r="AS320" s="1" t="s">
        <v>77</v>
      </c>
      <c r="AU320" s="1">
        <v>6</v>
      </c>
      <c r="AV320" s="1" t="s">
        <v>1562</v>
      </c>
      <c r="AW320" s="1" t="s">
        <v>204</v>
      </c>
      <c r="AX320" s="1" t="s">
        <v>1563</v>
      </c>
    </row>
    <row r="321" spans="1:50" ht="12.75" x14ac:dyDescent="0.2">
      <c r="A321" s="1">
        <v>319</v>
      </c>
      <c r="D321" s="15" t="s">
        <v>4</v>
      </c>
      <c r="F321" s="15" t="s">
        <v>6</v>
      </c>
      <c r="H321" s="7">
        <v>27</v>
      </c>
      <c r="I321" s="1">
        <v>5</v>
      </c>
      <c r="J321" s="1">
        <v>45</v>
      </c>
      <c r="K321" s="1">
        <v>12</v>
      </c>
      <c r="L321" s="1">
        <v>30</v>
      </c>
      <c r="M321" s="1" t="s">
        <v>91</v>
      </c>
      <c r="N321" s="1">
        <v>1</v>
      </c>
      <c r="O321" s="1" t="s">
        <v>81</v>
      </c>
      <c r="R321" s="1" t="s">
        <v>1564</v>
      </c>
      <c r="S321" s="1">
        <v>0</v>
      </c>
      <c r="AB321" s="1" t="s">
        <v>86</v>
      </c>
      <c r="AH321" s="1" t="s">
        <v>34</v>
      </c>
      <c r="AM321" s="1" t="s">
        <v>62</v>
      </c>
      <c r="AO321" s="14">
        <v>3</v>
      </c>
      <c r="AP321">
        <v>4</v>
      </c>
      <c r="AQ321" s="1">
        <v>6</v>
      </c>
      <c r="AR321" s="1" t="s">
        <v>1565</v>
      </c>
      <c r="AS321" s="1" t="s">
        <v>66</v>
      </c>
      <c r="AU321" s="1">
        <v>8</v>
      </c>
      <c r="AV321" s="1" t="s">
        <v>1566</v>
      </c>
      <c r="AW321" s="1" t="s">
        <v>1567</v>
      </c>
      <c r="AX321" s="1" t="s">
        <v>1568</v>
      </c>
    </row>
    <row r="322" spans="1:50" ht="12.75" x14ac:dyDescent="0.2">
      <c r="A322" s="1">
        <v>320</v>
      </c>
      <c r="B322" s="15" t="s">
        <v>2</v>
      </c>
      <c r="H322" s="7">
        <v>44</v>
      </c>
      <c r="I322" s="1">
        <v>7</v>
      </c>
      <c r="J322" s="1">
        <v>0</v>
      </c>
      <c r="K322" s="1">
        <v>14</v>
      </c>
      <c r="L322" s="1">
        <v>2</v>
      </c>
      <c r="M322" s="1" t="s">
        <v>69</v>
      </c>
      <c r="N322" s="1">
        <v>0</v>
      </c>
      <c r="O322" s="1" t="s">
        <v>70</v>
      </c>
      <c r="Q322" s="11" t="s">
        <v>3388</v>
      </c>
      <c r="S322" s="1">
        <v>0</v>
      </c>
      <c r="AB322" s="1" t="s">
        <v>61</v>
      </c>
      <c r="AC322" s="1" t="s">
        <v>29</v>
      </c>
      <c r="AE322" s="1" t="s">
        <v>31</v>
      </c>
      <c r="AM322" s="1" t="s">
        <v>75</v>
      </c>
      <c r="AO322" s="14">
        <v>10</v>
      </c>
      <c r="AP322">
        <v>2</v>
      </c>
      <c r="AQ322" s="1">
        <v>14</v>
      </c>
      <c r="AR322" s="1" t="s">
        <v>1569</v>
      </c>
      <c r="AS322" s="1" t="s">
        <v>190</v>
      </c>
      <c r="AU322" s="1">
        <v>7</v>
      </c>
      <c r="AV322" s="1" t="s">
        <v>1570</v>
      </c>
      <c r="AW322" s="1" t="s">
        <v>1571</v>
      </c>
      <c r="AX322" s="1" t="s">
        <v>1572</v>
      </c>
    </row>
    <row r="323" spans="1:50" ht="12.75" x14ac:dyDescent="0.2">
      <c r="A323" s="1">
        <v>321</v>
      </c>
      <c r="C323" s="24" t="s">
        <v>3</v>
      </c>
      <c r="F323" s="15" t="s">
        <v>6</v>
      </c>
      <c r="H323" s="7">
        <v>25</v>
      </c>
      <c r="I323" s="1">
        <v>8</v>
      </c>
      <c r="J323" s="1">
        <v>0</v>
      </c>
      <c r="K323" s="1">
        <v>10</v>
      </c>
      <c r="L323" s="1">
        <v>30</v>
      </c>
      <c r="M323" s="1" t="s">
        <v>335</v>
      </c>
      <c r="N323" s="1">
        <v>0</v>
      </c>
      <c r="O323" s="1" t="s">
        <v>70</v>
      </c>
      <c r="Q323" s="11" t="s">
        <v>3385</v>
      </c>
      <c r="S323" s="1">
        <v>1</v>
      </c>
      <c r="T323" s="1" t="s">
        <v>213</v>
      </c>
      <c r="W323" s="1" t="s">
        <v>1573</v>
      </c>
      <c r="X323" s="1" t="s">
        <v>272</v>
      </c>
      <c r="Z323" s="1">
        <v>2</v>
      </c>
      <c r="AA323" s="1" t="s">
        <v>1574</v>
      </c>
      <c r="AB323" s="1" t="s">
        <v>61</v>
      </c>
      <c r="AF323" s="1" t="s">
        <v>32</v>
      </c>
      <c r="AH323" s="1" t="s">
        <v>34</v>
      </c>
      <c r="AM323" s="1" t="s">
        <v>62</v>
      </c>
      <c r="AO323" s="14">
        <v>4</v>
      </c>
      <c r="AP323">
        <v>4</v>
      </c>
      <c r="AQ323" s="1">
        <v>3</v>
      </c>
      <c r="AR323" s="1" t="s">
        <v>1575</v>
      </c>
      <c r="AS323" s="1" t="s">
        <v>77</v>
      </c>
      <c r="AU323" s="1">
        <v>8</v>
      </c>
      <c r="AV323" s="1" t="s">
        <v>1576</v>
      </c>
      <c r="AW323" s="1" t="s">
        <v>1577</v>
      </c>
    </row>
    <row r="324" spans="1:50" ht="12.75" x14ac:dyDescent="0.2">
      <c r="A324" s="1">
        <v>322</v>
      </c>
      <c r="B324" s="15" t="s">
        <v>2</v>
      </c>
      <c r="E324" s="15" t="s">
        <v>5</v>
      </c>
      <c r="F324" s="15" t="s">
        <v>6</v>
      </c>
      <c r="H324" s="7">
        <v>27</v>
      </c>
      <c r="I324" s="1">
        <v>8</v>
      </c>
      <c r="J324" s="1">
        <v>0</v>
      </c>
      <c r="K324" s="1">
        <v>7</v>
      </c>
      <c r="L324" s="1">
        <v>1</v>
      </c>
      <c r="M324" s="1" t="s">
        <v>335</v>
      </c>
      <c r="N324" s="1">
        <v>1</v>
      </c>
      <c r="O324" s="1" t="s">
        <v>70</v>
      </c>
      <c r="Q324" s="11" t="s">
        <v>3388</v>
      </c>
      <c r="S324" s="1">
        <v>0</v>
      </c>
      <c r="AB324" s="1" t="s">
        <v>61</v>
      </c>
      <c r="AK324" s="1" t="s">
        <v>37</v>
      </c>
      <c r="AO324" s="14">
        <v>0</v>
      </c>
      <c r="AP324">
        <v>0</v>
      </c>
      <c r="AS324" s="1" t="s">
        <v>77</v>
      </c>
      <c r="AU324" s="1">
        <v>9</v>
      </c>
      <c r="AV324" s="1" t="s">
        <v>1578</v>
      </c>
      <c r="AW324" s="1" t="s">
        <v>1579</v>
      </c>
      <c r="AX324" s="1" t="s">
        <v>1580</v>
      </c>
    </row>
    <row r="325" spans="1:50" ht="12.75" x14ac:dyDescent="0.2">
      <c r="A325" s="1">
        <v>323</v>
      </c>
      <c r="B325" s="15" t="s">
        <v>2</v>
      </c>
      <c r="C325" s="24" t="s">
        <v>3</v>
      </c>
      <c r="F325" s="15" t="s">
        <v>6</v>
      </c>
      <c r="H325" s="7">
        <v>39</v>
      </c>
      <c r="I325" s="1">
        <v>6</v>
      </c>
      <c r="J325" s="1">
        <v>0</v>
      </c>
      <c r="K325" s="1">
        <v>12</v>
      </c>
      <c r="L325" s="1">
        <v>12</v>
      </c>
      <c r="M325" s="1" t="s">
        <v>225</v>
      </c>
      <c r="N325" s="1">
        <v>1</v>
      </c>
      <c r="O325" s="1" t="s">
        <v>55</v>
      </c>
      <c r="Q325" s="11" t="s">
        <v>3384</v>
      </c>
      <c r="S325" s="1">
        <v>1</v>
      </c>
      <c r="T325" s="1" t="s">
        <v>213</v>
      </c>
      <c r="V325" s="1" t="s">
        <v>83</v>
      </c>
      <c r="X325" s="1" t="s">
        <v>94</v>
      </c>
      <c r="Z325" s="1">
        <v>15</v>
      </c>
      <c r="AA325" s="1" t="s">
        <v>199</v>
      </c>
      <c r="AB325" s="1" t="s">
        <v>86</v>
      </c>
      <c r="AG325" s="1" t="s">
        <v>33</v>
      </c>
      <c r="AM325" s="1" t="s">
        <v>163</v>
      </c>
      <c r="AO325" s="14">
        <v>6</v>
      </c>
      <c r="AP325">
        <v>6</v>
      </c>
      <c r="AQ325" s="1">
        <v>30</v>
      </c>
      <c r="AR325" s="1" t="s">
        <v>1581</v>
      </c>
      <c r="AS325" s="1" t="s">
        <v>66</v>
      </c>
      <c r="AU325" s="1">
        <v>9</v>
      </c>
      <c r="AV325" s="1" t="s">
        <v>1582</v>
      </c>
      <c r="AW325" s="1" t="s">
        <v>1583</v>
      </c>
      <c r="AX325" s="1" t="s">
        <v>290</v>
      </c>
    </row>
    <row r="326" spans="1:50" ht="12.75" x14ac:dyDescent="0.2">
      <c r="A326" s="1">
        <v>324</v>
      </c>
      <c r="C326" s="24" t="s">
        <v>3</v>
      </c>
      <c r="H326" s="7">
        <v>38</v>
      </c>
      <c r="I326" s="1">
        <v>7</v>
      </c>
      <c r="J326" s="1">
        <v>120</v>
      </c>
      <c r="K326" s="1">
        <v>12</v>
      </c>
      <c r="L326" s="1">
        <v>12</v>
      </c>
      <c r="M326" s="1" t="s">
        <v>99</v>
      </c>
      <c r="N326" s="1">
        <v>1</v>
      </c>
      <c r="O326" s="1" t="s">
        <v>136</v>
      </c>
      <c r="Q326" s="11" t="s">
        <v>3385</v>
      </c>
      <c r="S326" s="1">
        <v>1</v>
      </c>
      <c r="T326" s="1" t="s">
        <v>156</v>
      </c>
      <c r="V326" s="1" t="s">
        <v>83</v>
      </c>
      <c r="X326" s="1" t="s">
        <v>94</v>
      </c>
      <c r="Z326" s="1">
        <v>14</v>
      </c>
      <c r="AA326" s="1" t="s">
        <v>1584</v>
      </c>
      <c r="AB326" s="1" t="s">
        <v>86</v>
      </c>
      <c r="AF326" s="1" t="s">
        <v>32</v>
      </c>
      <c r="AH326" s="1" t="s">
        <v>34</v>
      </c>
      <c r="AM326" s="1" t="s">
        <v>75</v>
      </c>
      <c r="AO326" s="14">
        <v>10</v>
      </c>
      <c r="AP326">
        <v>8</v>
      </c>
      <c r="AQ326" s="1">
        <v>24</v>
      </c>
      <c r="AR326" s="1" t="s">
        <v>1585</v>
      </c>
      <c r="AS326" s="1" t="s">
        <v>77</v>
      </c>
      <c r="AU326" s="1">
        <v>9</v>
      </c>
      <c r="AV326" s="1" t="s">
        <v>1586</v>
      </c>
      <c r="AW326" s="1" t="s">
        <v>1587</v>
      </c>
      <c r="AX326" s="1" t="s">
        <v>1588</v>
      </c>
    </row>
    <row r="327" spans="1:50" ht="12.75" x14ac:dyDescent="0.2">
      <c r="A327" s="1">
        <v>325</v>
      </c>
      <c r="B327" s="15" t="s">
        <v>2</v>
      </c>
      <c r="C327" s="24" t="s">
        <v>3</v>
      </c>
      <c r="D327" s="15" t="s">
        <v>4</v>
      </c>
      <c r="H327" s="7">
        <v>39</v>
      </c>
      <c r="I327" s="1">
        <v>8</v>
      </c>
      <c r="J327" s="1">
        <v>15</v>
      </c>
      <c r="K327" s="1">
        <v>5</v>
      </c>
      <c r="L327" s="1">
        <v>10</v>
      </c>
      <c r="M327" s="1" t="s">
        <v>303</v>
      </c>
      <c r="N327" s="1">
        <v>0</v>
      </c>
      <c r="O327" s="1" t="s">
        <v>142</v>
      </c>
      <c r="R327" s="1" t="s">
        <v>1589</v>
      </c>
      <c r="S327" s="1">
        <v>1</v>
      </c>
      <c r="T327" s="1" t="s">
        <v>72</v>
      </c>
      <c r="W327" s="1" t="s">
        <v>397</v>
      </c>
      <c r="X327" s="1" t="s">
        <v>59</v>
      </c>
      <c r="Z327" s="1">
        <v>6</v>
      </c>
      <c r="AA327" s="1" t="s">
        <v>1590</v>
      </c>
      <c r="AB327" s="1" t="s">
        <v>74</v>
      </c>
      <c r="AF327" s="1" t="s">
        <v>32</v>
      </c>
      <c r="AM327" s="1" t="s">
        <v>75</v>
      </c>
      <c r="AO327" s="14">
        <v>6</v>
      </c>
      <c r="AP327">
        <v>6</v>
      </c>
      <c r="AQ327" s="1">
        <v>40</v>
      </c>
      <c r="AR327" s="1" t="s">
        <v>1591</v>
      </c>
      <c r="AT327" s="1" t="s">
        <v>1592</v>
      </c>
      <c r="AU327" s="1">
        <v>10</v>
      </c>
      <c r="AV327" s="1" t="s">
        <v>1593</v>
      </c>
      <c r="AW327" s="1" t="s">
        <v>1594</v>
      </c>
      <c r="AX327" s="1" t="s">
        <v>1595</v>
      </c>
    </row>
    <row r="328" spans="1:50" ht="12.75" x14ac:dyDescent="0.2">
      <c r="A328" s="1">
        <v>326</v>
      </c>
      <c r="B328" s="15" t="s">
        <v>2</v>
      </c>
      <c r="H328" s="7">
        <v>26</v>
      </c>
      <c r="I328" s="1">
        <v>7</v>
      </c>
      <c r="J328" s="1">
        <v>180</v>
      </c>
      <c r="K328" s="1">
        <v>9</v>
      </c>
      <c r="L328" s="1">
        <v>20</v>
      </c>
      <c r="M328" s="1" t="s">
        <v>225</v>
      </c>
      <c r="N328" s="1">
        <v>1</v>
      </c>
      <c r="O328" s="1" t="s">
        <v>55</v>
      </c>
      <c r="Q328" s="11" t="s">
        <v>3386</v>
      </c>
      <c r="S328" s="1">
        <v>1</v>
      </c>
      <c r="T328" s="1" t="s">
        <v>92</v>
      </c>
      <c r="V328" s="1" t="s">
        <v>83</v>
      </c>
      <c r="X328" s="1" t="s">
        <v>94</v>
      </c>
      <c r="Z328" s="1">
        <v>2</v>
      </c>
      <c r="AA328" s="1" t="s">
        <v>1596</v>
      </c>
      <c r="AB328" s="1" t="s">
        <v>86</v>
      </c>
      <c r="AF328" s="1" t="s">
        <v>32</v>
      </c>
      <c r="AI328" s="1" t="s">
        <v>35</v>
      </c>
      <c r="AM328" s="1" t="s">
        <v>163</v>
      </c>
      <c r="AO328" s="14">
        <v>4</v>
      </c>
      <c r="AP328">
        <v>4</v>
      </c>
      <c r="AQ328" s="1">
        <v>10</v>
      </c>
      <c r="AR328" s="1" t="s">
        <v>1597</v>
      </c>
      <c r="AS328" s="1" t="s">
        <v>77</v>
      </c>
      <c r="AU328" s="1">
        <v>6</v>
      </c>
      <c r="AV328" s="1" t="s">
        <v>1598</v>
      </c>
      <c r="AW328" s="1" t="s">
        <v>1599</v>
      </c>
      <c r="AX328" s="1" t="s">
        <v>1600</v>
      </c>
    </row>
    <row r="329" spans="1:50" ht="12.75" x14ac:dyDescent="0.2">
      <c r="A329" s="1">
        <v>327</v>
      </c>
      <c r="B329" s="15" t="s">
        <v>2</v>
      </c>
      <c r="H329" s="7">
        <v>27</v>
      </c>
      <c r="I329" s="1">
        <v>9</v>
      </c>
      <c r="J329" s="1">
        <v>2</v>
      </c>
      <c r="K329" s="1">
        <v>10</v>
      </c>
      <c r="L329" s="1">
        <v>5</v>
      </c>
      <c r="M329" s="1" t="s">
        <v>105</v>
      </c>
      <c r="N329" s="1">
        <v>1</v>
      </c>
      <c r="O329" s="1" t="s">
        <v>55</v>
      </c>
      <c r="Q329" s="11" t="s">
        <v>3385</v>
      </c>
      <c r="S329" s="1">
        <v>1</v>
      </c>
      <c r="T329" s="1" t="s">
        <v>213</v>
      </c>
      <c r="V329" s="1" t="s">
        <v>83</v>
      </c>
      <c r="X329" s="1" t="s">
        <v>94</v>
      </c>
      <c r="Z329" s="1">
        <v>4</v>
      </c>
      <c r="AA329" s="1" t="s">
        <v>1181</v>
      </c>
      <c r="AB329" s="1" t="s">
        <v>61</v>
      </c>
      <c r="AH329" s="1" t="s">
        <v>34</v>
      </c>
      <c r="AK329" s="1" t="s">
        <v>37</v>
      </c>
      <c r="AL329" s="1" t="s">
        <v>1601</v>
      </c>
      <c r="AO329" s="14">
        <v>0</v>
      </c>
      <c r="AP329">
        <v>0</v>
      </c>
      <c r="AS329" s="1" t="s">
        <v>66</v>
      </c>
      <c r="AU329" s="1">
        <v>10</v>
      </c>
      <c r="AV329" s="1" t="s">
        <v>1602</v>
      </c>
      <c r="AW329" s="1" t="s">
        <v>1603</v>
      </c>
      <c r="AX329" s="1" t="s">
        <v>1604</v>
      </c>
    </row>
    <row r="330" spans="1:50" ht="12.75" x14ac:dyDescent="0.2">
      <c r="A330" s="1">
        <v>328</v>
      </c>
      <c r="C330" s="24" t="s">
        <v>3</v>
      </c>
      <c r="E330" s="15" t="s">
        <v>5</v>
      </c>
      <c r="F330" s="15" t="s">
        <v>6</v>
      </c>
      <c r="H330" s="7">
        <v>45</v>
      </c>
      <c r="I330" s="1">
        <v>8</v>
      </c>
      <c r="J330" s="1">
        <v>0</v>
      </c>
      <c r="K330" s="1">
        <v>10</v>
      </c>
      <c r="L330" s="1">
        <v>50</v>
      </c>
      <c r="M330" s="1" t="s">
        <v>91</v>
      </c>
      <c r="N330" s="1">
        <v>1</v>
      </c>
      <c r="O330" s="1" t="s">
        <v>81</v>
      </c>
      <c r="Q330" s="11" t="s">
        <v>3386</v>
      </c>
      <c r="S330" s="1">
        <v>1</v>
      </c>
      <c r="T330" s="1" t="s">
        <v>213</v>
      </c>
      <c r="V330" s="1" t="s">
        <v>58</v>
      </c>
      <c r="X330" s="1" t="s">
        <v>94</v>
      </c>
      <c r="Z330" s="1">
        <v>5</v>
      </c>
      <c r="AA330" s="1" t="s">
        <v>1605</v>
      </c>
      <c r="AB330" s="1" t="s">
        <v>362</v>
      </c>
      <c r="AH330" s="1" t="s">
        <v>34</v>
      </c>
      <c r="AL330" s="1" t="s">
        <v>1606</v>
      </c>
      <c r="AM330" s="1" t="s">
        <v>62</v>
      </c>
      <c r="AO330" s="14">
        <v>5</v>
      </c>
      <c r="AP330">
        <v>5</v>
      </c>
      <c r="AQ330" s="1">
        <v>8</v>
      </c>
      <c r="AR330" s="1" t="s">
        <v>1607</v>
      </c>
      <c r="AS330" s="1" t="s">
        <v>77</v>
      </c>
      <c r="AU330" s="1">
        <v>8</v>
      </c>
      <c r="AV330" s="1" t="s">
        <v>1608</v>
      </c>
      <c r="AW330" s="1" t="s">
        <v>1609</v>
      </c>
      <c r="AX330" s="1" t="s">
        <v>1610</v>
      </c>
    </row>
    <row r="331" spans="1:50" ht="12.75" x14ac:dyDescent="0.2">
      <c r="A331" s="1">
        <v>329</v>
      </c>
      <c r="B331" s="15" t="s">
        <v>2</v>
      </c>
      <c r="C331" s="24" t="s">
        <v>3</v>
      </c>
      <c r="D331" s="15" t="s">
        <v>4</v>
      </c>
      <c r="H331" s="7">
        <v>33</v>
      </c>
      <c r="I331" s="1">
        <v>7</v>
      </c>
      <c r="J331" s="1">
        <v>30</v>
      </c>
      <c r="K331" s="1">
        <v>8</v>
      </c>
      <c r="L331" s="1">
        <v>2</v>
      </c>
      <c r="M331" s="1" t="s">
        <v>69</v>
      </c>
      <c r="N331" s="1">
        <v>0</v>
      </c>
      <c r="O331" s="1" t="s">
        <v>100</v>
      </c>
      <c r="Q331" s="11" t="s">
        <v>3386</v>
      </c>
      <c r="S331" s="1">
        <v>1</v>
      </c>
      <c r="T331" s="1" t="s">
        <v>213</v>
      </c>
      <c r="V331" s="1" t="s">
        <v>83</v>
      </c>
      <c r="X331" s="1" t="s">
        <v>418</v>
      </c>
      <c r="Z331" s="1">
        <v>10</v>
      </c>
      <c r="AA331" s="1" t="s">
        <v>1611</v>
      </c>
      <c r="AB331" s="1" t="s">
        <v>86</v>
      </c>
      <c r="AD331" s="1" t="s">
        <v>30</v>
      </c>
      <c r="AM331" s="1" t="s">
        <v>62</v>
      </c>
      <c r="AO331" s="14">
        <v>4</v>
      </c>
      <c r="AP331">
        <v>4</v>
      </c>
      <c r="AQ331" s="1">
        <v>6</v>
      </c>
      <c r="AR331" s="1" t="s">
        <v>1612</v>
      </c>
      <c r="AS331" s="1" t="s">
        <v>66</v>
      </c>
      <c r="AU331" s="1">
        <v>9</v>
      </c>
      <c r="AV331" s="1" t="s">
        <v>1613</v>
      </c>
    </row>
    <row r="332" spans="1:50" ht="12.75" x14ac:dyDescent="0.2">
      <c r="A332" s="1">
        <v>330</v>
      </c>
      <c r="B332" s="15" t="s">
        <v>2</v>
      </c>
      <c r="H332" s="7">
        <v>49</v>
      </c>
      <c r="I332" s="1">
        <v>8</v>
      </c>
      <c r="J332" s="1">
        <v>0</v>
      </c>
      <c r="K332" s="1">
        <v>14</v>
      </c>
      <c r="L332" s="1">
        <v>2</v>
      </c>
      <c r="M332" s="1" t="s">
        <v>69</v>
      </c>
      <c r="N332" s="1">
        <v>1</v>
      </c>
      <c r="S332" s="1">
        <v>0</v>
      </c>
      <c r="AB332" s="1" t="s">
        <v>61</v>
      </c>
      <c r="AF332" s="1" t="s">
        <v>32</v>
      </c>
      <c r="AM332" s="1" t="s">
        <v>75</v>
      </c>
      <c r="AO332" s="14">
        <v>6</v>
      </c>
      <c r="AP332">
        <v>6</v>
      </c>
      <c r="AQ332" s="1">
        <v>16</v>
      </c>
      <c r="AR332" s="1" t="s">
        <v>1614</v>
      </c>
      <c r="AS332" s="1" t="s">
        <v>77</v>
      </c>
      <c r="AU332" s="1">
        <v>9</v>
      </c>
      <c r="AV332" s="1" t="s">
        <v>1615</v>
      </c>
      <c r="AX332" s="1" t="s">
        <v>1616</v>
      </c>
    </row>
    <row r="333" spans="1:50" ht="12.75" x14ac:dyDescent="0.2">
      <c r="A333" s="1">
        <v>331</v>
      </c>
      <c r="E333" s="15" t="s">
        <v>5</v>
      </c>
      <c r="H333" s="7">
        <v>29</v>
      </c>
      <c r="I333" s="1">
        <v>7</v>
      </c>
      <c r="J333" s="1">
        <v>10</v>
      </c>
      <c r="K333" s="1">
        <v>7</v>
      </c>
      <c r="L333" s="1">
        <v>10</v>
      </c>
      <c r="M333" s="1" t="s">
        <v>303</v>
      </c>
      <c r="N333" s="1">
        <v>0</v>
      </c>
      <c r="O333" s="1" t="s">
        <v>55</v>
      </c>
      <c r="Q333" s="11" t="s">
        <v>3388</v>
      </c>
      <c r="S333" s="1">
        <v>1</v>
      </c>
      <c r="T333" s="1" t="s">
        <v>213</v>
      </c>
      <c r="V333" s="1" t="s">
        <v>113</v>
      </c>
      <c r="X333" s="1" t="s">
        <v>59</v>
      </c>
      <c r="Z333" s="1">
        <v>4</v>
      </c>
      <c r="AA333" s="1" t="s">
        <v>1617</v>
      </c>
      <c r="AB333" s="1" t="s">
        <v>86</v>
      </c>
      <c r="AE333" s="1" t="s">
        <v>31</v>
      </c>
      <c r="AM333" s="1" t="s">
        <v>75</v>
      </c>
      <c r="AO333" s="14">
        <v>5</v>
      </c>
      <c r="AP333">
        <v>5</v>
      </c>
      <c r="AQ333" s="1">
        <v>180</v>
      </c>
      <c r="AR333" s="1" t="s">
        <v>1618</v>
      </c>
      <c r="AS333" s="1" t="s">
        <v>66</v>
      </c>
      <c r="AU333" s="1">
        <v>10</v>
      </c>
      <c r="AV333" s="1" t="s">
        <v>1619</v>
      </c>
      <c r="AW333" s="1" t="s">
        <v>1620</v>
      </c>
      <c r="AX333" s="1" t="s">
        <v>1621</v>
      </c>
    </row>
    <row r="334" spans="1:50" ht="12.75" x14ac:dyDescent="0.2">
      <c r="A334" s="1">
        <v>332</v>
      </c>
      <c r="B334" s="15" t="s">
        <v>2</v>
      </c>
      <c r="F334" s="15" t="s">
        <v>6</v>
      </c>
      <c r="H334" s="7">
        <v>26</v>
      </c>
      <c r="I334" s="1">
        <v>8</v>
      </c>
      <c r="J334" s="1">
        <v>110</v>
      </c>
      <c r="K334" s="1">
        <v>10</v>
      </c>
      <c r="L334" s="1">
        <v>0</v>
      </c>
      <c r="M334" s="1" t="s">
        <v>135</v>
      </c>
      <c r="N334" s="1">
        <v>0</v>
      </c>
      <c r="O334" s="1" t="s">
        <v>100</v>
      </c>
      <c r="Q334" s="11" t="s">
        <v>3386</v>
      </c>
      <c r="S334" s="1">
        <v>1</v>
      </c>
      <c r="T334" s="1" t="s">
        <v>213</v>
      </c>
      <c r="V334" s="1" t="s">
        <v>83</v>
      </c>
      <c r="X334" s="1" t="s">
        <v>94</v>
      </c>
      <c r="Z334" s="1">
        <v>3</v>
      </c>
      <c r="AA334" s="1" t="s">
        <v>1622</v>
      </c>
      <c r="AB334" s="1" t="s">
        <v>61</v>
      </c>
      <c r="AH334" s="1" t="s">
        <v>34</v>
      </c>
      <c r="AM334" s="1" t="s">
        <v>75</v>
      </c>
      <c r="AO334" s="14">
        <v>6</v>
      </c>
      <c r="AP334">
        <v>6</v>
      </c>
      <c r="AQ334" s="1">
        <v>6</v>
      </c>
      <c r="AR334" s="1" t="s">
        <v>1623</v>
      </c>
      <c r="AS334" s="1" t="s">
        <v>77</v>
      </c>
      <c r="AU334" s="1">
        <v>9</v>
      </c>
      <c r="AV334" s="1" t="s">
        <v>1624</v>
      </c>
      <c r="AW334" s="1" t="s">
        <v>609</v>
      </c>
      <c r="AX334" s="1" t="s">
        <v>1625</v>
      </c>
    </row>
    <row r="335" spans="1:50" ht="12.75" x14ac:dyDescent="0.2">
      <c r="A335" s="1">
        <v>333</v>
      </c>
      <c r="C335" s="24" t="s">
        <v>3</v>
      </c>
      <c r="F335" s="15" t="s">
        <v>6</v>
      </c>
      <c r="H335" s="7">
        <v>46</v>
      </c>
      <c r="I335" s="1">
        <v>7</v>
      </c>
      <c r="J335" s="1">
        <v>60</v>
      </c>
      <c r="K335" s="1">
        <v>11</v>
      </c>
      <c r="L335" s="1">
        <v>20</v>
      </c>
      <c r="M335" s="1" t="s">
        <v>225</v>
      </c>
      <c r="N335" s="1">
        <v>0</v>
      </c>
      <c r="O335" s="1" t="s">
        <v>142</v>
      </c>
      <c r="Q335" s="11" t="s">
        <v>3385</v>
      </c>
      <c r="S335" s="1">
        <v>1</v>
      </c>
      <c r="T335" s="1" t="s">
        <v>112</v>
      </c>
      <c r="V335" s="1" t="s">
        <v>83</v>
      </c>
      <c r="X335" s="1" t="s">
        <v>94</v>
      </c>
      <c r="Z335" s="1">
        <v>15</v>
      </c>
      <c r="AA335" s="1" t="s">
        <v>1626</v>
      </c>
      <c r="AB335" s="1" t="s">
        <v>86</v>
      </c>
      <c r="AG335" s="1" t="s">
        <v>33</v>
      </c>
      <c r="AM335" s="1" t="s">
        <v>75</v>
      </c>
      <c r="AO335" s="14">
        <v>4</v>
      </c>
      <c r="AP335">
        <v>6</v>
      </c>
      <c r="AQ335" s="1">
        <v>25</v>
      </c>
      <c r="AR335" s="1" t="s">
        <v>1627</v>
      </c>
      <c r="AS335" s="1" t="s">
        <v>77</v>
      </c>
      <c r="AU335" s="1">
        <v>9</v>
      </c>
      <c r="AV335" s="1" t="s">
        <v>1628</v>
      </c>
      <c r="AW335" s="1" t="s">
        <v>1629</v>
      </c>
      <c r="AX335" s="1" t="s">
        <v>1630</v>
      </c>
    </row>
    <row r="336" spans="1:50" ht="12.75" x14ac:dyDescent="0.2">
      <c r="A336" s="1">
        <v>334</v>
      </c>
      <c r="C336" s="24" t="s">
        <v>3</v>
      </c>
      <c r="F336" s="15" t="s">
        <v>6</v>
      </c>
      <c r="H336" s="7">
        <v>35</v>
      </c>
      <c r="I336" s="1">
        <v>8</v>
      </c>
      <c r="J336" s="1">
        <v>0</v>
      </c>
      <c r="K336" s="1">
        <v>16</v>
      </c>
      <c r="L336" s="1">
        <v>2</v>
      </c>
      <c r="M336" s="1" t="s">
        <v>189</v>
      </c>
      <c r="N336" s="1">
        <v>0</v>
      </c>
      <c r="O336" s="1" t="s">
        <v>70</v>
      </c>
      <c r="Q336" s="11" t="s">
        <v>3385</v>
      </c>
      <c r="S336" s="1">
        <v>1</v>
      </c>
      <c r="T336" s="1" t="s">
        <v>213</v>
      </c>
      <c r="V336" s="1" t="s">
        <v>83</v>
      </c>
      <c r="X336" s="1" t="s">
        <v>108</v>
      </c>
      <c r="Z336" s="1">
        <v>12</v>
      </c>
      <c r="AA336" s="1" t="s">
        <v>1631</v>
      </c>
      <c r="AB336" s="1" t="s">
        <v>162</v>
      </c>
      <c r="AF336" s="1" t="s">
        <v>32</v>
      </c>
      <c r="AH336" s="1" t="s">
        <v>34</v>
      </c>
      <c r="AM336" s="1" t="s">
        <v>75</v>
      </c>
      <c r="AO336" s="14">
        <v>6</v>
      </c>
      <c r="AP336">
        <v>6</v>
      </c>
      <c r="AQ336" s="1">
        <v>4</v>
      </c>
      <c r="AR336" s="1" t="s">
        <v>1632</v>
      </c>
      <c r="AS336" s="1" t="s">
        <v>77</v>
      </c>
      <c r="AU336" s="1">
        <v>10</v>
      </c>
      <c r="AV336" s="1" t="s">
        <v>1633</v>
      </c>
      <c r="AW336" s="1" t="s">
        <v>1634</v>
      </c>
    </row>
    <row r="337" spans="1:51" ht="12.75" x14ac:dyDescent="0.2">
      <c r="A337" s="1">
        <v>335</v>
      </c>
      <c r="B337" s="15" t="s">
        <v>2</v>
      </c>
      <c r="C337" s="24" t="s">
        <v>3</v>
      </c>
      <c r="D337" s="15" t="s">
        <v>4</v>
      </c>
      <c r="F337" s="15" t="s">
        <v>6</v>
      </c>
      <c r="H337" s="7"/>
      <c r="I337" s="1">
        <v>6</v>
      </c>
      <c r="J337" s="1">
        <v>120</v>
      </c>
      <c r="K337" s="1">
        <v>9</v>
      </c>
      <c r="L337" s="1">
        <v>10</v>
      </c>
      <c r="M337" s="1" t="s">
        <v>225</v>
      </c>
      <c r="N337" s="1">
        <v>0</v>
      </c>
      <c r="O337" s="1" t="s">
        <v>136</v>
      </c>
      <c r="Q337" s="11" t="s">
        <v>3385</v>
      </c>
      <c r="S337" s="1">
        <v>1</v>
      </c>
      <c r="T337" s="1" t="s">
        <v>213</v>
      </c>
      <c r="V337" s="1" t="s">
        <v>83</v>
      </c>
      <c r="X337" s="1" t="s">
        <v>94</v>
      </c>
      <c r="Z337" s="1">
        <v>2</v>
      </c>
      <c r="AA337" s="1" t="s">
        <v>1635</v>
      </c>
      <c r="AB337" s="1" t="s">
        <v>362</v>
      </c>
      <c r="AF337" s="1" t="s">
        <v>32</v>
      </c>
      <c r="AM337" s="1" t="s">
        <v>163</v>
      </c>
      <c r="AO337" s="14">
        <v>6</v>
      </c>
      <c r="AP337">
        <v>4</v>
      </c>
      <c r="AQ337" s="1">
        <v>12</v>
      </c>
      <c r="AR337" s="1" t="s">
        <v>1636</v>
      </c>
      <c r="AS337" s="1" t="s">
        <v>77</v>
      </c>
      <c r="AU337" s="1">
        <v>10</v>
      </c>
      <c r="AV337" s="1" t="s">
        <v>1637</v>
      </c>
      <c r="AW337" s="1" t="s">
        <v>1638</v>
      </c>
      <c r="AX337" s="1" t="s">
        <v>118</v>
      </c>
    </row>
    <row r="338" spans="1:51" ht="12.75" x14ac:dyDescent="0.2">
      <c r="A338" s="1">
        <v>336</v>
      </c>
      <c r="B338" s="15" t="s">
        <v>2</v>
      </c>
      <c r="F338" s="15" t="s">
        <v>6</v>
      </c>
      <c r="H338" s="7">
        <v>29</v>
      </c>
      <c r="I338" s="1">
        <v>8</v>
      </c>
      <c r="J338" s="1">
        <v>0</v>
      </c>
      <c r="K338" s="1">
        <v>4</v>
      </c>
      <c r="L338" s="1">
        <v>20</v>
      </c>
      <c r="M338" s="1" t="s">
        <v>123</v>
      </c>
      <c r="N338" s="1">
        <v>1</v>
      </c>
      <c r="O338" s="1" t="s">
        <v>55</v>
      </c>
      <c r="Q338" s="11" t="s">
        <v>3385</v>
      </c>
      <c r="S338" s="1">
        <v>1</v>
      </c>
      <c r="T338" s="1" t="s">
        <v>137</v>
      </c>
      <c r="V338" s="1" t="s">
        <v>144</v>
      </c>
      <c r="X338" s="1" t="s">
        <v>94</v>
      </c>
      <c r="Z338" s="1">
        <v>2</v>
      </c>
      <c r="AB338" s="1" t="s">
        <v>362</v>
      </c>
      <c r="AF338" s="1" t="s">
        <v>32</v>
      </c>
      <c r="AL338" s="1" t="s">
        <v>1639</v>
      </c>
      <c r="AM338" s="1" t="s">
        <v>62</v>
      </c>
      <c r="AO338" s="14">
        <v>6</v>
      </c>
      <c r="AP338">
        <v>6</v>
      </c>
      <c r="AQ338" s="1">
        <v>20</v>
      </c>
      <c r="AR338" s="1" t="s">
        <v>1640</v>
      </c>
      <c r="AS338" s="1" t="s">
        <v>77</v>
      </c>
      <c r="AU338" s="1">
        <v>10</v>
      </c>
      <c r="AV338" s="1" t="s">
        <v>1124</v>
      </c>
      <c r="AW338" s="1" t="s">
        <v>1641</v>
      </c>
      <c r="AX338" s="1" t="s">
        <v>1642</v>
      </c>
    </row>
    <row r="339" spans="1:51" ht="12.75" x14ac:dyDescent="0.2">
      <c r="A339" s="1">
        <v>337</v>
      </c>
      <c r="B339" s="15" t="s">
        <v>2</v>
      </c>
      <c r="H339" s="7">
        <v>21</v>
      </c>
      <c r="I339" s="1">
        <v>7</v>
      </c>
      <c r="J339" s="1">
        <v>120</v>
      </c>
      <c r="K339" s="1">
        <v>12</v>
      </c>
      <c r="L339" s="1">
        <v>3</v>
      </c>
      <c r="M339" s="1" t="s">
        <v>335</v>
      </c>
      <c r="N339" s="1">
        <v>1</v>
      </c>
      <c r="S339" s="1">
        <v>1</v>
      </c>
      <c r="T339" s="1" t="s">
        <v>32</v>
      </c>
      <c r="V339" s="1" t="s">
        <v>349</v>
      </c>
      <c r="X339" s="1" t="s">
        <v>94</v>
      </c>
      <c r="Z339" s="1">
        <v>4</v>
      </c>
      <c r="AA339" s="1" t="s">
        <v>1643</v>
      </c>
      <c r="AB339" s="1" t="s">
        <v>1116</v>
      </c>
      <c r="AH339" s="1" t="s">
        <v>34</v>
      </c>
      <c r="AI339" s="1" t="s">
        <v>35</v>
      </c>
      <c r="AM339" s="1" t="s">
        <v>62</v>
      </c>
      <c r="AO339" s="14">
        <v>5</v>
      </c>
      <c r="AP339">
        <v>8</v>
      </c>
      <c r="AQ339" s="1">
        <v>6</v>
      </c>
      <c r="AR339" s="1" t="s">
        <v>1645</v>
      </c>
      <c r="AS339" s="1" t="s">
        <v>66</v>
      </c>
      <c r="AU339" s="1">
        <v>10</v>
      </c>
      <c r="AV339" s="1" t="s">
        <v>1646</v>
      </c>
      <c r="AW339" s="1" t="s">
        <v>1647</v>
      </c>
    </row>
    <row r="340" spans="1:51" ht="12.75" x14ac:dyDescent="0.2">
      <c r="A340" s="1">
        <v>338</v>
      </c>
      <c r="E340" s="15" t="s">
        <v>5</v>
      </c>
      <c r="F340" s="15" t="s">
        <v>6</v>
      </c>
      <c r="H340" s="7">
        <v>24</v>
      </c>
      <c r="I340" s="1">
        <v>6</v>
      </c>
      <c r="J340" s="1">
        <v>40</v>
      </c>
      <c r="K340" s="1">
        <v>12</v>
      </c>
      <c r="L340" s="1">
        <v>5</v>
      </c>
      <c r="M340" s="1" t="s">
        <v>335</v>
      </c>
      <c r="N340" s="1">
        <v>1</v>
      </c>
      <c r="O340" s="1" t="s">
        <v>81</v>
      </c>
      <c r="Q340" s="11" t="s">
        <v>3386</v>
      </c>
      <c r="S340" s="1">
        <v>1</v>
      </c>
      <c r="T340" s="1" t="s">
        <v>213</v>
      </c>
      <c r="V340" s="1" t="s">
        <v>83</v>
      </c>
      <c r="X340" s="1" t="s">
        <v>84</v>
      </c>
      <c r="Z340" s="1">
        <v>0</v>
      </c>
      <c r="AA340" s="1" t="s">
        <v>1329</v>
      </c>
      <c r="AB340" s="1" t="s">
        <v>61</v>
      </c>
      <c r="AG340" s="1" t="s">
        <v>33</v>
      </c>
      <c r="AM340" s="1" t="s">
        <v>75</v>
      </c>
      <c r="AO340" s="14">
        <v>4</v>
      </c>
      <c r="AP340">
        <v>2</v>
      </c>
      <c r="AQ340" s="1">
        <v>48</v>
      </c>
      <c r="AR340" s="1" t="s">
        <v>1648</v>
      </c>
      <c r="AS340" s="1" t="s">
        <v>77</v>
      </c>
      <c r="AU340" s="1">
        <v>9</v>
      </c>
      <c r="AV340" s="1" t="s">
        <v>1649</v>
      </c>
      <c r="AW340" s="1" t="s">
        <v>1650</v>
      </c>
    </row>
    <row r="341" spans="1:51" ht="12.75" x14ac:dyDescent="0.2">
      <c r="A341" s="1">
        <v>339</v>
      </c>
      <c r="B341" s="15" t="s">
        <v>2</v>
      </c>
      <c r="C341" s="24" t="s">
        <v>3</v>
      </c>
      <c r="F341" s="15" t="s">
        <v>6</v>
      </c>
      <c r="H341" s="7">
        <v>21</v>
      </c>
      <c r="I341" s="1">
        <v>6</v>
      </c>
      <c r="J341" s="1">
        <v>0</v>
      </c>
      <c r="K341" s="1">
        <v>12</v>
      </c>
      <c r="L341" s="1">
        <v>4</v>
      </c>
      <c r="M341" s="1" t="s">
        <v>123</v>
      </c>
      <c r="N341" s="1">
        <v>1</v>
      </c>
      <c r="O341" s="1" t="s">
        <v>100</v>
      </c>
      <c r="Q341" s="11" t="s">
        <v>3384</v>
      </c>
      <c r="S341" s="1">
        <v>0</v>
      </c>
      <c r="AB341" s="1" t="s">
        <v>61</v>
      </c>
      <c r="AH341" s="1" t="s">
        <v>34</v>
      </c>
      <c r="AM341" s="1" t="s">
        <v>62</v>
      </c>
      <c r="AO341" s="14">
        <v>3</v>
      </c>
      <c r="AP341">
        <v>6</v>
      </c>
      <c r="AQ341" s="1">
        <v>80</v>
      </c>
      <c r="AR341" s="1" t="s">
        <v>1651</v>
      </c>
      <c r="AT341" s="1" t="s">
        <v>1440</v>
      </c>
      <c r="AU341" s="1">
        <v>9</v>
      </c>
      <c r="AV341" s="1" t="s">
        <v>1652</v>
      </c>
      <c r="AW341" s="1" t="s">
        <v>1653</v>
      </c>
      <c r="AX341" s="1" t="s">
        <v>1654</v>
      </c>
    </row>
    <row r="342" spans="1:51" ht="12.75" x14ac:dyDescent="0.2">
      <c r="A342" s="1">
        <v>340</v>
      </c>
      <c r="F342" s="15" t="s">
        <v>6</v>
      </c>
      <c r="H342" s="7">
        <v>29</v>
      </c>
      <c r="I342" s="1">
        <v>8</v>
      </c>
      <c r="J342" s="1">
        <v>120</v>
      </c>
      <c r="K342" s="1">
        <v>10</v>
      </c>
      <c r="L342" s="1">
        <v>10</v>
      </c>
      <c r="M342" s="1" t="s">
        <v>225</v>
      </c>
      <c r="N342" s="1">
        <v>0</v>
      </c>
      <c r="O342" s="1" t="s">
        <v>81</v>
      </c>
      <c r="Q342" s="11" t="s">
        <v>3388</v>
      </c>
      <c r="S342" s="1">
        <v>1</v>
      </c>
      <c r="T342" s="1" t="s">
        <v>213</v>
      </c>
      <c r="V342" s="1" t="s">
        <v>83</v>
      </c>
      <c r="X342" s="1" t="s">
        <v>94</v>
      </c>
      <c r="Z342" s="1">
        <v>7</v>
      </c>
      <c r="AA342" s="1" t="s">
        <v>1655</v>
      </c>
      <c r="AB342" s="1" t="s">
        <v>61</v>
      </c>
      <c r="AF342" s="1" t="s">
        <v>32</v>
      </c>
      <c r="AM342" s="1" t="s">
        <v>62</v>
      </c>
      <c r="AO342" s="14">
        <v>10</v>
      </c>
      <c r="AP342">
        <v>6</v>
      </c>
      <c r="AQ342" s="1">
        <v>6</v>
      </c>
      <c r="AR342" s="1" t="s">
        <v>1656</v>
      </c>
      <c r="AS342" s="1" t="s">
        <v>77</v>
      </c>
      <c r="AU342" s="1">
        <v>10</v>
      </c>
      <c r="AV342" s="1" t="s">
        <v>1657</v>
      </c>
      <c r="AW342" s="1" t="s">
        <v>1464</v>
      </c>
    </row>
    <row r="343" spans="1:51" ht="12.75" x14ac:dyDescent="0.2">
      <c r="A343" s="1">
        <v>341</v>
      </c>
      <c r="B343" s="15" t="s">
        <v>2</v>
      </c>
      <c r="H343" s="7">
        <v>29</v>
      </c>
      <c r="I343" s="1">
        <v>7</v>
      </c>
      <c r="J343" s="1">
        <v>420</v>
      </c>
      <c r="K343" s="1">
        <v>5</v>
      </c>
      <c r="L343" s="1">
        <v>3</v>
      </c>
      <c r="M343" s="1" t="s">
        <v>91</v>
      </c>
      <c r="N343" s="1">
        <v>0</v>
      </c>
      <c r="O343" s="1" t="s">
        <v>70</v>
      </c>
      <c r="Q343" s="11" t="s">
        <v>3385</v>
      </c>
      <c r="S343" s="1">
        <v>0</v>
      </c>
      <c r="AB343" s="1" t="s">
        <v>61</v>
      </c>
      <c r="AF343" s="1" t="s">
        <v>32</v>
      </c>
      <c r="AM343" s="1" t="s">
        <v>75</v>
      </c>
      <c r="AO343" s="14">
        <v>6</v>
      </c>
      <c r="AP343">
        <v>6</v>
      </c>
      <c r="AQ343" s="1">
        <v>1</v>
      </c>
      <c r="AR343" s="1" t="s">
        <v>1658</v>
      </c>
      <c r="AS343" s="1" t="s">
        <v>77</v>
      </c>
      <c r="AU343" s="1">
        <v>4</v>
      </c>
      <c r="AV343" s="1" t="s">
        <v>1659</v>
      </c>
    </row>
    <row r="344" spans="1:51" ht="12.75" x14ac:dyDescent="0.2">
      <c r="A344" s="1">
        <v>342</v>
      </c>
      <c r="B344" s="15" t="s">
        <v>2</v>
      </c>
      <c r="E344" s="15" t="s">
        <v>5</v>
      </c>
      <c r="F344" s="15" t="s">
        <v>6</v>
      </c>
      <c r="H344" s="7">
        <v>22</v>
      </c>
      <c r="I344" s="1">
        <v>7</v>
      </c>
      <c r="J344" s="1">
        <v>0</v>
      </c>
      <c r="K344" s="1">
        <v>10</v>
      </c>
      <c r="L344" s="1">
        <v>45</v>
      </c>
      <c r="M344" s="1" t="s">
        <v>303</v>
      </c>
      <c r="N344" s="1">
        <v>1</v>
      </c>
      <c r="O344" s="1" t="s">
        <v>136</v>
      </c>
      <c r="Q344" s="11" t="s">
        <v>3385</v>
      </c>
      <c r="S344" s="1">
        <v>0</v>
      </c>
      <c r="AB344" s="1" t="s">
        <v>362</v>
      </c>
      <c r="AC344" s="1" t="s">
        <v>29</v>
      </c>
      <c r="AH344" s="1" t="s">
        <v>34</v>
      </c>
      <c r="AL344" s="1" t="s">
        <v>1660</v>
      </c>
      <c r="AM344" s="1" t="s">
        <v>62</v>
      </c>
      <c r="AO344" s="14">
        <v>18</v>
      </c>
      <c r="AP344">
        <v>40</v>
      </c>
      <c r="AQ344" s="1">
        <v>18</v>
      </c>
      <c r="AR344" s="1" t="s">
        <v>1661</v>
      </c>
      <c r="AS344" s="1" t="s">
        <v>77</v>
      </c>
      <c r="AU344" s="1">
        <v>10</v>
      </c>
      <c r="AV344" s="1" t="s">
        <v>1662</v>
      </c>
      <c r="AW344" s="1" t="s">
        <v>1663</v>
      </c>
    </row>
    <row r="345" spans="1:51" ht="12.75" x14ac:dyDescent="0.2">
      <c r="A345" s="1">
        <v>343</v>
      </c>
      <c r="B345" s="15" t="s">
        <v>2</v>
      </c>
      <c r="H345" s="7">
        <v>30</v>
      </c>
      <c r="I345" s="1">
        <v>7</v>
      </c>
      <c r="J345" s="1">
        <v>25</v>
      </c>
      <c r="K345" s="1">
        <v>9</v>
      </c>
      <c r="L345" s="1">
        <v>8</v>
      </c>
      <c r="M345" s="1" t="s">
        <v>189</v>
      </c>
      <c r="N345" s="1">
        <v>0</v>
      </c>
      <c r="O345" s="1" t="s">
        <v>388</v>
      </c>
      <c r="Q345" s="11" t="s">
        <v>3385</v>
      </c>
      <c r="S345" s="1">
        <v>1</v>
      </c>
      <c r="T345" s="1" t="s">
        <v>411</v>
      </c>
      <c r="V345" s="1" t="s">
        <v>83</v>
      </c>
      <c r="X345" s="1" t="s">
        <v>367</v>
      </c>
      <c r="Z345" s="1">
        <v>2</v>
      </c>
      <c r="AA345" s="1" t="s">
        <v>260</v>
      </c>
      <c r="AB345" s="1" t="s">
        <v>86</v>
      </c>
      <c r="AH345" s="1" t="s">
        <v>34</v>
      </c>
      <c r="AM345" s="1" t="s">
        <v>87</v>
      </c>
      <c r="AO345" s="14">
        <v>10</v>
      </c>
      <c r="AP345">
        <v>6</v>
      </c>
      <c r="AQ345" s="1">
        <v>20</v>
      </c>
      <c r="AR345" s="1" t="s">
        <v>1664</v>
      </c>
      <c r="AT345" s="1" t="s">
        <v>1665</v>
      </c>
      <c r="AU345" s="1">
        <v>7</v>
      </c>
      <c r="AV345" s="1" t="s">
        <v>391</v>
      </c>
      <c r="AW345" s="1" t="s">
        <v>1666</v>
      </c>
      <c r="AX345" s="1" t="s">
        <v>1667</v>
      </c>
      <c r="AY345" s="1">
        <v>0</v>
      </c>
    </row>
    <row r="346" spans="1:51" ht="12.75" x14ac:dyDescent="0.2">
      <c r="A346" s="1">
        <v>344</v>
      </c>
      <c r="F346" s="15" t="s">
        <v>6</v>
      </c>
      <c r="H346" s="7">
        <v>28</v>
      </c>
      <c r="I346" s="1">
        <v>5</v>
      </c>
      <c r="J346" s="1">
        <v>30</v>
      </c>
      <c r="K346" s="1">
        <v>4</v>
      </c>
      <c r="L346" s="1">
        <v>56</v>
      </c>
      <c r="M346" s="1" t="s">
        <v>335</v>
      </c>
      <c r="N346" s="1">
        <v>1</v>
      </c>
      <c r="S346" s="1">
        <v>1</v>
      </c>
      <c r="T346" s="1" t="s">
        <v>213</v>
      </c>
      <c r="V346" s="1" t="s">
        <v>113</v>
      </c>
      <c r="X346" s="1" t="s">
        <v>418</v>
      </c>
      <c r="Z346" s="1">
        <v>4</v>
      </c>
      <c r="AA346" s="1" t="s">
        <v>1668</v>
      </c>
      <c r="AB346" s="1" t="s">
        <v>61</v>
      </c>
      <c r="AH346" s="1" t="s">
        <v>34</v>
      </c>
      <c r="AL346" s="1" t="s">
        <v>1669</v>
      </c>
      <c r="AM346" s="1" t="s">
        <v>75</v>
      </c>
      <c r="AO346" s="14">
        <v>5</v>
      </c>
      <c r="AP346">
        <v>4</v>
      </c>
      <c r="AQ346" s="1">
        <v>6</v>
      </c>
      <c r="AR346" s="1" t="s">
        <v>1670</v>
      </c>
      <c r="AS346" s="1" t="s">
        <v>77</v>
      </c>
      <c r="AU346" s="1">
        <v>10</v>
      </c>
      <c r="AV346" s="1" t="s">
        <v>1671</v>
      </c>
      <c r="AW346" s="1" t="s">
        <v>1672</v>
      </c>
      <c r="AX346" s="1" t="s">
        <v>1673</v>
      </c>
    </row>
    <row r="347" spans="1:51" ht="12.75" x14ac:dyDescent="0.2">
      <c r="A347" s="1">
        <v>345</v>
      </c>
      <c r="C347" s="24" t="s">
        <v>3</v>
      </c>
      <c r="D347" s="15" t="s">
        <v>4</v>
      </c>
      <c r="H347" s="7">
        <v>30</v>
      </c>
      <c r="I347" s="1">
        <v>7</v>
      </c>
      <c r="J347" s="1">
        <v>20</v>
      </c>
      <c r="K347" s="1">
        <v>10</v>
      </c>
      <c r="L347" s="1">
        <v>3</v>
      </c>
      <c r="M347" s="1" t="s">
        <v>91</v>
      </c>
      <c r="N347" s="1">
        <v>0</v>
      </c>
      <c r="O347" s="1" t="s">
        <v>100</v>
      </c>
      <c r="Q347" s="11" t="s">
        <v>3384</v>
      </c>
      <c r="S347" s="1">
        <v>1</v>
      </c>
      <c r="T347" s="1" t="s">
        <v>156</v>
      </c>
      <c r="V347" s="1" t="s">
        <v>83</v>
      </c>
      <c r="X347" s="1" t="s">
        <v>157</v>
      </c>
      <c r="Z347" s="1">
        <v>3</v>
      </c>
      <c r="AA347" s="1" t="s">
        <v>1674</v>
      </c>
      <c r="AB347" s="1" t="s">
        <v>74</v>
      </c>
      <c r="AE347" s="1" t="s">
        <v>31</v>
      </c>
      <c r="AF347" s="1" t="s">
        <v>32</v>
      </c>
      <c r="AM347" s="1" t="s">
        <v>75</v>
      </c>
      <c r="AO347" s="14">
        <v>6</v>
      </c>
      <c r="AP347">
        <v>3</v>
      </c>
      <c r="AQ347" s="1">
        <v>8</v>
      </c>
      <c r="AR347" s="1" t="s">
        <v>1675</v>
      </c>
      <c r="AS347" s="1" t="s">
        <v>77</v>
      </c>
      <c r="AU347" s="1">
        <v>10</v>
      </c>
      <c r="AV347" s="1" t="s">
        <v>1676</v>
      </c>
    </row>
    <row r="348" spans="1:51" ht="12.75" x14ac:dyDescent="0.2">
      <c r="A348" s="1">
        <v>346</v>
      </c>
      <c r="C348" s="24" t="s">
        <v>3</v>
      </c>
      <c r="H348" s="7">
        <v>29</v>
      </c>
      <c r="I348" s="1">
        <v>6</v>
      </c>
      <c r="J348" s="1">
        <v>10</v>
      </c>
      <c r="K348" s="1">
        <v>7</v>
      </c>
      <c r="L348" s="1">
        <v>3</v>
      </c>
      <c r="M348" s="1" t="s">
        <v>69</v>
      </c>
      <c r="N348" s="1">
        <v>0</v>
      </c>
      <c r="O348" s="1" t="s">
        <v>81</v>
      </c>
      <c r="Q348" s="11" t="s">
        <v>3385</v>
      </c>
      <c r="S348" s="1">
        <v>1</v>
      </c>
      <c r="T348" s="1" t="s">
        <v>148</v>
      </c>
      <c r="V348" s="1" t="s">
        <v>83</v>
      </c>
      <c r="X348" s="1" t="s">
        <v>157</v>
      </c>
      <c r="Z348" s="1">
        <v>3</v>
      </c>
      <c r="AA348" s="1" t="s">
        <v>1677</v>
      </c>
      <c r="AB348" s="1" t="s">
        <v>86</v>
      </c>
      <c r="AC348" s="1" t="s">
        <v>29</v>
      </c>
      <c r="AF348" s="1" t="s">
        <v>32</v>
      </c>
      <c r="AM348" s="1" t="s">
        <v>75</v>
      </c>
      <c r="AO348" s="14">
        <v>6</v>
      </c>
      <c r="AP348">
        <v>3</v>
      </c>
      <c r="AQ348" s="1">
        <v>9</v>
      </c>
      <c r="AR348" s="1" t="s">
        <v>1678</v>
      </c>
      <c r="AS348" s="1" t="s">
        <v>77</v>
      </c>
      <c r="AU348" s="1">
        <v>9</v>
      </c>
      <c r="AV348" s="1" t="s">
        <v>1679</v>
      </c>
      <c r="AW348" s="1" t="s">
        <v>1680</v>
      </c>
      <c r="AX348" s="1" t="s">
        <v>1681</v>
      </c>
    </row>
    <row r="349" spans="1:51" ht="12.75" x14ac:dyDescent="0.2">
      <c r="A349" s="1">
        <v>347</v>
      </c>
      <c r="B349" s="15" t="s">
        <v>2</v>
      </c>
      <c r="C349" s="24" t="s">
        <v>3</v>
      </c>
      <c r="E349" s="15" t="s">
        <v>5</v>
      </c>
      <c r="F349" s="15" t="s">
        <v>6</v>
      </c>
      <c r="H349" s="7">
        <v>32</v>
      </c>
      <c r="I349" s="1">
        <v>7</v>
      </c>
      <c r="J349" s="1">
        <v>25</v>
      </c>
      <c r="K349" s="1">
        <v>10</v>
      </c>
      <c r="L349" s="1">
        <v>8</v>
      </c>
      <c r="M349" s="1" t="s">
        <v>303</v>
      </c>
      <c r="N349" s="1">
        <v>0</v>
      </c>
      <c r="O349" s="1" t="s">
        <v>55</v>
      </c>
      <c r="Q349" s="11" t="s">
        <v>3388</v>
      </c>
      <c r="S349" s="1">
        <v>1</v>
      </c>
      <c r="U349" s="1" t="s">
        <v>1682</v>
      </c>
      <c r="W349" s="1" t="s">
        <v>259</v>
      </c>
      <c r="X349" s="1" t="s">
        <v>94</v>
      </c>
      <c r="Z349" s="1">
        <v>4</v>
      </c>
      <c r="AA349" s="1" t="s">
        <v>454</v>
      </c>
      <c r="AB349" s="1" t="s">
        <v>86</v>
      </c>
      <c r="AH349" s="1" t="s">
        <v>34</v>
      </c>
      <c r="AM349" s="1" t="s">
        <v>75</v>
      </c>
      <c r="AO349" s="14">
        <v>8</v>
      </c>
      <c r="AP349">
        <v>6</v>
      </c>
      <c r="AQ349" s="1">
        <v>8</v>
      </c>
      <c r="AR349" s="1" t="s">
        <v>1683</v>
      </c>
      <c r="AT349" s="1" t="s">
        <v>1684</v>
      </c>
      <c r="AU349" s="1">
        <v>10</v>
      </c>
      <c r="AV349" s="1" t="s">
        <v>1685</v>
      </c>
    </row>
    <row r="350" spans="1:51" ht="12.75" x14ac:dyDescent="0.2">
      <c r="A350" s="1">
        <v>348</v>
      </c>
      <c r="D350" s="15" t="s">
        <v>4</v>
      </c>
      <c r="F350" s="15" t="s">
        <v>6</v>
      </c>
      <c r="H350" s="7">
        <v>29</v>
      </c>
      <c r="I350" s="1">
        <v>7</v>
      </c>
      <c r="J350" s="1">
        <v>30</v>
      </c>
      <c r="K350" s="1">
        <v>8</v>
      </c>
      <c r="L350" s="1">
        <v>12</v>
      </c>
      <c r="M350" s="1" t="s">
        <v>303</v>
      </c>
      <c r="N350" s="1">
        <v>1</v>
      </c>
      <c r="P350" s="1" t="s">
        <v>1686</v>
      </c>
      <c r="Q350" s="11" t="s">
        <v>3385</v>
      </c>
      <c r="S350" s="1">
        <v>1</v>
      </c>
      <c r="T350" s="1" t="s">
        <v>406</v>
      </c>
      <c r="V350" s="1" t="s">
        <v>83</v>
      </c>
      <c r="X350" s="1" t="s">
        <v>94</v>
      </c>
      <c r="Z350" s="1">
        <v>3</v>
      </c>
      <c r="AA350" s="1" t="s">
        <v>1687</v>
      </c>
      <c r="AB350" s="1" t="s">
        <v>86</v>
      </c>
      <c r="AF350" s="1" t="s">
        <v>32</v>
      </c>
      <c r="AM350" s="1" t="s">
        <v>87</v>
      </c>
      <c r="AO350" s="14">
        <v>21</v>
      </c>
      <c r="AP350">
        <v>16</v>
      </c>
      <c r="AQ350" s="1">
        <v>12</v>
      </c>
      <c r="AR350" s="1" t="s">
        <v>1688</v>
      </c>
      <c r="AT350" s="1" t="s">
        <v>1689</v>
      </c>
      <c r="AU350" s="1">
        <v>10</v>
      </c>
      <c r="AV350" s="1" t="s">
        <v>1690</v>
      </c>
      <c r="AW350" s="1" t="s">
        <v>1691</v>
      </c>
      <c r="AX350" s="1" t="s">
        <v>1692</v>
      </c>
    </row>
    <row r="351" spans="1:51" ht="12.75" x14ac:dyDescent="0.2">
      <c r="A351" s="1">
        <v>349</v>
      </c>
      <c r="B351" s="15" t="s">
        <v>2</v>
      </c>
      <c r="H351" s="7"/>
      <c r="I351" s="1">
        <v>6</v>
      </c>
      <c r="J351" s="1">
        <v>180</v>
      </c>
      <c r="K351" s="1">
        <v>12</v>
      </c>
      <c r="L351" s="1">
        <v>5</v>
      </c>
      <c r="M351" s="1" t="s">
        <v>335</v>
      </c>
      <c r="N351" s="1">
        <v>1</v>
      </c>
      <c r="O351" s="1" t="s">
        <v>70</v>
      </c>
      <c r="Q351" s="11" t="s">
        <v>3384</v>
      </c>
      <c r="S351" s="1">
        <v>1</v>
      </c>
      <c r="T351" s="1" t="s">
        <v>7</v>
      </c>
      <c r="V351" s="1" t="s">
        <v>83</v>
      </c>
      <c r="X351" s="1" t="s">
        <v>94</v>
      </c>
      <c r="Z351" s="1">
        <v>13</v>
      </c>
      <c r="AA351" s="1" t="s">
        <v>1693</v>
      </c>
      <c r="AB351" s="1" t="s">
        <v>86</v>
      </c>
      <c r="AH351" s="1" t="s">
        <v>34</v>
      </c>
      <c r="AM351" s="1" t="s">
        <v>62</v>
      </c>
      <c r="AO351" s="14">
        <v>5</v>
      </c>
      <c r="AP351">
        <v>5</v>
      </c>
      <c r="AQ351" s="1">
        <v>15</v>
      </c>
      <c r="AR351" s="1" t="s">
        <v>1694</v>
      </c>
      <c r="AT351" s="1" t="s">
        <v>1695</v>
      </c>
      <c r="AU351" s="1">
        <v>10</v>
      </c>
      <c r="AV351" s="1" t="s">
        <v>1696</v>
      </c>
      <c r="AW351" s="1" t="s">
        <v>1697</v>
      </c>
      <c r="AX351" s="1" t="s">
        <v>1698</v>
      </c>
    </row>
    <row r="352" spans="1:51" ht="12.75" x14ac:dyDescent="0.2">
      <c r="A352" s="1">
        <v>350</v>
      </c>
      <c r="F352" s="15" t="s">
        <v>6</v>
      </c>
      <c r="H352" s="7">
        <v>31</v>
      </c>
      <c r="I352" s="1">
        <v>8</v>
      </c>
      <c r="J352" s="1">
        <v>0</v>
      </c>
      <c r="K352" s="1">
        <v>12</v>
      </c>
      <c r="L352" s="1">
        <v>15</v>
      </c>
      <c r="M352" s="1" t="s">
        <v>189</v>
      </c>
      <c r="N352" s="1">
        <v>0</v>
      </c>
      <c r="P352" s="1" t="s">
        <v>1699</v>
      </c>
      <c r="R352" s="1" t="s">
        <v>1700</v>
      </c>
      <c r="S352" s="1">
        <v>1</v>
      </c>
      <c r="T352" s="1" t="s">
        <v>7</v>
      </c>
      <c r="V352" s="1" t="s">
        <v>113</v>
      </c>
      <c r="X352" s="1" t="s">
        <v>94</v>
      </c>
      <c r="Z352" s="1">
        <v>15</v>
      </c>
      <c r="AA352" s="1" t="s">
        <v>1701</v>
      </c>
      <c r="AB352" s="1" t="s">
        <v>61</v>
      </c>
      <c r="AF352" s="1" t="s">
        <v>32</v>
      </c>
      <c r="AN352" s="1" t="s">
        <v>1702</v>
      </c>
      <c r="AO352" s="14">
        <v>12</v>
      </c>
      <c r="AP352">
        <v>100</v>
      </c>
      <c r="AQ352" s="1">
        <v>50</v>
      </c>
      <c r="AR352" s="1" t="s">
        <v>1704</v>
      </c>
      <c r="AS352" s="1" t="s">
        <v>66</v>
      </c>
      <c r="AU352" s="1">
        <v>6</v>
      </c>
      <c r="AV352" s="1" t="s">
        <v>1705</v>
      </c>
      <c r="AW352" s="1" t="s">
        <v>1706</v>
      </c>
      <c r="AX352" s="1" t="s">
        <v>1707</v>
      </c>
    </row>
    <row r="353" spans="1:51" ht="12.75" x14ac:dyDescent="0.2">
      <c r="A353" s="1">
        <v>351</v>
      </c>
      <c r="C353" s="24" t="s">
        <v>3</v>
      </c>
      <c r="D353" s="15" t="s">
        <v>4</v>
      </c>
      <c r="F353" s="15" t="s">
        <v>6</v>
      </c>
      <c r="H353" s="7">
        <v>26</v>
      </c>
      <c r="I353" s="1">
        <v>6</v>
      </c>
      <c r="J353" s="1">
        <v>2</v>
      </c>
      <c r="K353" s="1">
        <v>12</v>
      </c>
      <c r="L353" s="1">
        <v>2</v>
      </c>
      <c r="M353" s="1" t="s">
        <v>135</v>
      </c>
      <c r="N353" s="1">
        <v>1</v>
      </c>
      <c r="S353" s="1">
        <v>0</v>
      </c>
      <c r="AB353" s="1" t="s">
        <v>86</v>
      </c>
      <c r="AH353" s="1" t="s">
        <v>34</v>
      </c>
      <c r="AM353" s="1" t="s">
        <v>62</v>
      </c>
      <c r="AO353" s="14">
        <v>3</v>
      </c>
      <c r="AP353">
        <v>4</v>
      </c>
      <c r="AQ353" s="1">
        <v>5</v>
      </c>
      <c r="AR353" s="1" t="s">
        <v>1708</v>
      </c>
      <c r="AS353" s="1" t="s">
        <v>77</v>
      </c>
      <c r="AU353" s="1">
        <v>10</v>
      </c>
      <c r="AV353" s="1" t="s">
        <v>1709</v>
      </c>
      <c r="AW353" s="1" t="s">
        <v>1710</v>
      </c>
      <c r="AY353" s="1">
        <v>1</v>
      </c>
    </row>
    <row r="354" spans="1:51" ht="12.75" x14ac:dyDescent="0.2">
      <c r="A354" s="1">
        <v>352</v>
      </c>
      <c r="B354" s="15" t="s">
        <v>2</v>
      </c>
      <c r="F354" s="15" t="s">
        <v>6</v>
      </c>
      <c r="H354" s="7">
        <v>40</v>
      </c>
      <c r="I354" s="1">
        <v>7</v>
      </c>
      <c r="J354" s="1">
        <v>100</v>
      </c>
      <c r="K354" s="1">
        <v>7</v>
      </c>
      <c r="L354" s="1">
        <v>12</v>
      </c>
      <c r="M354" s="1" t="s">
        <v>303</v>
      </c>
      <c r="N354" s="1">
        <v>1</v>
      </c>
      <c r="S354" s="1">
        <v>1</v>
      </c>
      <c r="T354" s="1" t="s">
        <v>92</v>
      </c>
      <c r="V354" s="1" t="s">
        <v>83</v>
      </c>
      <c r="X354" s="1" t="s">
        <v>94</v>
      </c>
      <c r="Z354" s="1">
        <v>15</v>
      </c>
      <c r="AA354" s="1" t="s">
        <v>518</v>
      </c>
      <c r="AB354" s="1" t="s">
        <v>86</v>
      </c>
      <c r="AH354" s="1" t="s">
        <v>34</v>
      </c>
      <c r="AM354" s="1" t="s">
        <v>75</v>
      </c>
      <c r="AO354" s="14">
        <v>10</v>
      </c>
      <c r="AP354">
        <v>5</v>
      </c>
      <c r="AQ354" s="1">
        <v>300</v>
      </c>
      <c r="AR354" s="1" t="s">
        <v>1711</v>
      </c>
      <c r="AS354" s="1" t="s">
        <v>77</v>
      </c>
      <c r="AU354" s="1">
        <v>10</v>
      </c>
      <c r="AV354" s="1" t="s">
        <v>1712</v>
      </c>
      <c r="AW354" s="1" t="s">
        <v>1713</v>
      </c>
      <c r="AX354" s="1" t="s">
        <v>1714</v>
      </c>
    </row>
    <row r="355" spans="1:51" ht="12.75" x14ac:dyDescent="0.2">
      <c r="A355" s="1">
        <v>353</v>
      </c>
      <c r="C355" s="24" t="s">
        <v>3</v>
      </c>
      <c r="F355" s="15" t="s">
        <v>6</v>
      </c>
      <c r="H355" s="7">
        <v>36</v>
      </c>
      <c r="I355" s="1">
        <v>7</v>
      </c>
      <c r="J355" s="1">
        <v>15</v>
      </c>
      <c r="K355" s="1">
        <v>5</v>
      </c>
      <c r="L355" s="1">
        <v>1</v>
      </c>
      <c r="M355" s="1" t="s">
        <v>189</v>
      </c>
      <c r="N355" s="1">
        <v>1</v>
      </c>
      <c r="S355" s="1">
        <v>1</v>
      </c>
      <c r="T355" s="1" t="s">
        <v>143</v>
      </c>
      <c r="V355" s="1" t="s">
        <v>58</v>
      </c>
      <c r="X355" s="1" t="s">
        <v>305</v>
      </c>
      <c r="Z355" s="1">
        <v>8</v>
      </c>
      <c r="AA355" s="1" t="s">
        <v>1715</v>
      </c>
      <c r="AB355" s="1" t="s">
        <v>61</v>
      </c>
      <c r="AH355" s="1" t="s">
        <v>34</v>
      </c>
      <c r="AM355" s="1" t="s">
        <v>75</v>
      </c>
      <c r="AO355" s="14">
        <v>7</v>
      </c>
      <c r="AP355">
        <v>7</v>
      </c>
      <c r="AQ355" s="1">
        <v>6</v>
      </c>
      <c r="AR355" s="1" t="s">
        <v>1716</v>
      </c>
      <c r="AT355" s="1" t="s">
        <v>415</v>
      </c>
      <c r="AU355" s="1">
        <v>8</v>
      </c>
      <c r="AV355" s="1" t="s">
        <v>1717</v>
      </c>
      <c r="AW355" s="1" t="s">
        <v>1718</v>
      </c>
      <c r="AY355" s="1">
        <v>1</v>
      </c>
    </row>
    <row r="356" spans="1:51" ht="12.75" x14ac:dyDescent="0.2">
      <c r="A356" s="1">
        <v>354</v>
      </c>
      <c r="F356" s="15" t="s">
        <v>6</v>
      </c>
      <c r="H356" s="7">
        <v>45</v>
      </c>
      <c r="I356" s="1">
        <v>7</v>
      </c>
      <c r="J356" s="1">
        <v>120</v>
      </c>
      <c r="K356" s="1">
        <v>10</v>
      </c>
      <c r="L356" s="1">
        <v>3</v>
      </c>
      <c r="M356" s="1" t="s">
        <v>105</v>
      </c>
      <c r="N356" s="1">
        <v>0</v>
      </c>
      <c r="O356" s="1" t="s">
        <v>81</v>
      </c>
      <c r="Q356" s="11" t="s">
        <v>3385</v>
      </c>
      <c r="S356" s="1">
        <v>1</v>
      </c>
      <c r="T356" s="1" t="s">
        <v>57</v>
      </c>
      <c r="W356" s="1" t="s">
        <v>1719</v>
      </c>
      <c r="X356" s="1" t="s">
        <v>94</v>
      </c>
      <c r="Z356" s="1">
        <v>20</v>
      </c>
      <c r="AA356" s="1" t="s">
        <v>1720</v>
      </c>
      <c r="AB356" s="1" t="s">
        <v>86</v>
      </c>
      <c r="AE356" s="1" t="s">
        <v>31</v>
      </c>
      <c r="AM356" s="1" t="s">
        <v>75</v>
      </c>
      <c r="AO356" s="14">
        <v>4</v>
      </c>
      <c r="AP356">
        <v>6</v>
      </c>
      <c r="AQ356" s="1">
        <v>8</v>
      </c>
      <c r="AR356" s="1" t="s">
        <v>1721</v>
      </c>
      <c r="AT356" s="1" t="s">
        <v>1722</v>
      </c>
      <c r="AU356" s="1">
        <v>9</v>
      </c>
      <c r="AV356" s="1" t="s">
        <v>1723</v>
      </c>
      <c r="AW356" s="1" t="s">
        <v>1724</v>
      </c>
      <c r="AX356" s="1" t="s">
        <v>1725</v>
      </c>
    </row>
    <row r="357" spans="1:51" ht="12.75" x14ac:dyDescent="0.2">
      <c r="A357" s="1">
        <v>355</v>
      </c>
      <c r="F357" s="15" t="s">
        <v>6</v>
      </c>
      <c r="H357" s="7">
        <v>26</v>
      </c>
      <c r="I357" s="1">
        <v>7</v>
      </c>
      <c r="J357" s="1">
        <v>0</v>
      </c>
      <c r="K357" s="1">
        <v>10</v>
      </c>
      <c r="L357" s="1">
        <v>4</v>
      </c>
      <c r="M357" s="1" t="s">
        <v>123</v>
      </c>
      <c r="N357" s="1">
        <v>1</v>
      </c>
      <c r="O357" s="1" t="s">
        <v>136</v>
      </c>
      <c r="Q357" s="11" t="s">
        <v>3386</v>
      </c>
      <c r="S357" s="1">
        <v>0</v>
      </c>
      <c r="AB357" s="1" t="s">
        <v>86</v>
      </c>
      <c r="AH357" s="1" t="s">
        <v>34</v>
      </c>
      <c r="AM357" s="1" t="s">
        <v>75</v>
      </c>
      <c r="AO357" s="14">
        <v>6</v>
      </c>
      <c r="AP357">
        <v>4</v>
      </c>
      <c r="AQ357" s="1">
        <v>10</v>
      </c>
      <c r="AR357" s="1" t="s">
        <v>1726</v>
      </c>
      <c r="AS357" s="1" t="s">
        <v>376</v>
      </c>
      <c r="AU357" s="1">
        <v>9</v>
      </c>
      <c r="AV357" s="1" t="s">
        <v>1727</v>
      </c>
      <c r="AW357" s="1" t="s">
        <v>1728</v>
      </c>
      <c r="AX357" s="1" t="s">
        <v>1729</v>
      </c>
    </row>
    <row r="358" spans="1:51" ht="12.75" x14ac:dyDescent="0.2">
      <c r="A358" s="1">
        <v>356</v>
      </c>
      <c r="D358" s="15" t="s">
        <v>4</v>
      </c>
      <c r="H358" s="7">
        <v>26</v>
      </c>
      <c r="I358" s="1">
        <v>6</v>
      </c>
      <c r="J358" s="1">
        <v>10</v>
      </c>
      <c r="K358" s="1">
        <v>13</v>
      </c>
      <c r="L358" s="1">
        <v>10</v>
      </c>
      <c r="M358" s="1" t="s">
        <v>225</v>
      </c>
      <c r="N358" s="1">
        <v>1</v>
      </c>
      <c r="O358" s="1" t="s">
        <v>124</v>
      </c>
      <c r="Q358" s="11" t="s">
        <v>3385</v>
      </c>
      <c r="S358" s="1">
        <v>0</v>
      </c>
      <c r="AB358" s="1" t="s">
        <v>86</v>
      </c>
      <c r="AE358" s="1" t="s">
        <v>31</v>
      </c>
      <c r="AM358" s="1" t="s">
        <v>75</v>
      </c>
      <c r="AO358" s="14">
        <v>6</v>
      </c>
      <c r="AP358">
        <v>5</v>
      </c>
      <c r="AQ358" s="1">
        <v>30</v>
      </c>
      <c r="AR358" s="1" t="s">
        <v>1730</v>
      </c>
      <c r="AS358" s="1" t="s">
        <v>66</v>
      </c>
      <c r="AU358" s="1">
        <v>8</v>
      </c>
      <c r="AV358" s="1" t="s">
        <v>1731</v>
      </c>
      <c r="AW358" s="1" t="s">
        <v>1732</v>
      </c>
      <c r="AX358" s="1" t="s">
        <v>1733</v>
      </c>
    </row>
    <row r="359" spans="1:51" ht="12.75" x14ac:dyDescent="0.2">
      <c r="A359" s="1">
        <v>357</v>
      </c>
      <c r="B359" s="15" t="s">
        <v>2</v>
      </c>
      <c r="F359" s="15" t="s">
        <v>6</v>
      </c>
      <c r="H359" s="7">
        <v>31</v>
      </c>
      <c r="I359" s="1">
        <v>7</v>
      </c>
      <c r="J359" s="1">
        <v>0</v>
      </c>
      <c r="K359" s="1">
        <v>12</v>
      </c>
      <c r="L359" s="1">
        <v>2</v>
      </c>
      <c r="M359" s="1" t="s">
        <v>99</v>
      </c>
      <c r="N359" s="1">
        <v>1</v>
      </c>
      <c r="S359" s="1">
        <v>1</v>
      </c>
      <c r="T359" s="1" t="s">
        <v>213</v>
      </c>
      <c r="V359" s="1" t="s">
        <v>83</v>
      </c>
      <c r="X359" s="1" t="s">
        <v>84</v>
      </c>
      <c r="Z359" s="1">
        <v>4</v>
      </c>
      <c r="AA359" s="4" t="s">
        <v>1734</v>
      </c>
      <c r="AB359" s="1" t="s">
        <v>61</v>
      </c>
      <c r="AH359" s="1" t="s">
        <v>34</v>
      </c>
      <c r="AM359" s="1" t="s">
        <v>75</v>
      </c>
      <c r="AO359" s="14">
        <v>6</v>
      </c>
      <c r="AP359">
        <v>10</v>
      </c>
      <c r="AQ359" s="1">
        <v>10</v>
      </c>
      <c r="AR359" s="1" t="s">
        <v>1735</v>
      </c>
      <c r="AS359" s="1" t="s">
        <v>77</v>
      </c>
      <c r="AU359" s="1">
        <v>10</v>
      </c>
      <c r="AV359" s="1" t="s">
        <v>381</v>
      </c>
      <c r="AW359" s="1" t="s">
        <v>1736</v>
      </c>
    </row>
    <row r="360" spans="1:51" ht="12.75" x14ac:dyDescent="0.2">
      <c r="A360" s="1">
        <v>358</v>
      </c>
      <c r="C360" s="24" t="s">
        <v>3</v>
      </c>
      <c r="F360" s="15" t="s">
        <v>6</v>
      </c>
      <c r="H360" s="7">
        <v>39</v>
      </c>
      <c r="I360" s="1">
        <v>7</v>
      </c>
      <c r="J360" s="1">
        <v>20</v>
      </c>
      <c r="K360" s="1">
        <v>9</v>
      </c>
      <c r="L360" s="1">
        <v>3</v>
      </c>
      <c r="M360" s="1" t="s">
        <v>189</v>
      </c>
      <c r="N360" s="1">
        <v>1</v>
      </c>
      <c r="S360" s="1">
        <v>1</v>
      </c>
      <c r="T360" s="1" t="s">
        <v>72</v>
      </c>
      <c r="V360" s="1" t="s">
        <v>58</v>
      </c>
      <c r="X360" s="1" t="s">
        <v>59</v>
      </c>
      <c r="Z360" s="1">
        <v>8</v>
      </c>
      <c r="AA360" s="1" t="s">
        <v>1737</v>
      </c>
      <c r="AB360" s="1" t="s">
        <v>74</v>
      </c>
      <c r="AG360" s="1" t="s">
        <v>33</v>
      </c>
      <c r="AH360" s="1" t="s">
        <v>34</v>
      </c>
      <c r="AM360" s="1" t="s">
        <v>87</v>
      </c>
      <c r="AO360" s="14">
        <v>6</v>
      </c>
      <c r="AP360">
        <v>6</v>
      </c>
      <c r="AQ360" s="1">
        <v>36</v>
      </c>
      <c r="AR360" s="1" t="s">
        <v>1738</v>
      </c>
      <c r="AS360" s="1" t="s">
        <v>77</v>
      </c>
      <c r="AU360" s="1">
        <v>8</v>
      </c>
      <c r="AV360" s="1" t="s">
        <v>1739</v>
      </c>
      <c r="AW360" s="1" t="s">
        <v>1740</v>
      </c>
      <c r="AX360" s="1" t="s">
        <v>1741</v>
      </c>
      <c r="AY360" s="1">
        <v>1</v>
      </c>
    </row>
    <row r="361" spans="1:51" ht="12.75" x14ac:dyDescent="0.2">
      <c r="A361" s="1">
        <v>359</v>
      </c>
      <c r="B361" s="15" t="s">
        <v>2</v>
      </c>
      <c r="E361" s="15" t="s">
        <v>5</v>
      </c>
      <c r="H361" s="7">
        <v>32</v>
      </c>
      <c r="I361" s="1">
        <v>7</v>
      </c>
      <c r="J361" s="1">
        <v>13</v>
      </c>
      <c r="K361" s="1">
        <v>7</v>
      </c>
      <c r="L361" s="1">
        <v>5</v>
      </c>
      <c r="M361" s="1" t="s">
        <v>105</v>
      </c>
      <c r="N361" s="1">
        <v>1</v>
      </c>
      <c r="O361" s="1" t="s">
        <v>70</v>
      </c>
      <c r="Q361" s="11" t="s">
        <v>3385</v>
      </c>
      <c r="S361" s="1">
        <v>1</v>
      </c>
      <c r="T361" s="1" t="s">
        <v>7</v>
      </c>
      <c r="V361" s="1" t="s">
        <v>58</v>
      </c>
      <c r="X361" s="1" t="s">
        <v>1297</v>
      </c>
      <c r="Z361" s="1">
        <v>3</v>
      </c>
      <c r="AA361" s="1" t="s">
        <v>1742</v>
      </c>
      <c r="AB361" s="1" t="s">
        <v>61</v>
      </c>
      <c r="AH361" s="1" t="s">
        <v>34</v>
      </c>
      <c r="AM361" s="1" t="s">
        <v>163</v>
      </c>
      <c r="AO361" s="14">
        <v>5</v>
      </c>
      <c r="AP361">
        <v>6</v>
      </c>
      <c r="AQ361" s="1">
        <v>3</v>
      </c>
      <c r="AR361" s="1" t="s">
        <v>1743</v>
      </c>
      <c r="AS361" s="1" t="s">
        <v>77</v>
      </c>
      <c r="AU361" s="1">
        <v>10</v>
      </c>
      <c r="AV361" s="1" t="s">
        <v>1744</v>
      </c>
      <c r="AW361" s="1" t="s">
        <v>1745</v>
      </c>
      <c r="AX361" s="1" t="s">
        <v>1746</v>
      </c>
    </row>
    <row r="362" spans="1:51" ht="12.75" x14ac:dyDescent="0.2">
      <c r="A362" s="1">
        <v>360</v>
      </c>
      <c r="C362" s="24" t="s">
        <v>3</v>
      </c>
      <c r="F362" s="15" t="s">
        <v>6</v>
      </c>
      <c r="H362" s="7">
        <v>45</v>
      </c>
      <c r="I362" s="1">
        <v>6</v>
      </c>
      <c r="J362" s="1">
        <v>120</v>
      </c>
      <c r="K362" s="1">
        <v>12</v>
      </c>
      <c r="L362" s="1">
        <v>15</v>
      </c>
      <c r="M362" s="1" t="s">
        <v>123</v>
      </c>
      <c r="N362" s="1">
        <v>0</v>
      </c>
      <c r="O362" s="1" t="s">
        <v>55</v>
      </c>
      <c r="Q362" s="11" t="s">
        <v>3385</v>
      </c>
      <c r="S362" s="1">
        <v>1</v>
      </c>
      <c r="T362" s="1" t="s">
        <v>464</v>
      </c>
      <c r="V362" s="1" t="s">
        <v>144</v>
      </c>
      <c r="X362" s="1" t="s">
        <v>231</v>
      </c>
      <c r="Z362" s="1">
        <v>20</v>
      </c>
      <c r="AA362" s="1" t="s">
        <v>1747</v>
      </c>
      <c r="AB362" s="1" t="s">
        <v>86</v>
      </c>
      <c r="AE362" s="1" t="s">
        <v>31</v>
      </c>
      <c r="AH362" s="1" t="s">
        <v>34</v>
      </c>
      <c r="AM362" s="1" t="s">
        <v>75</v>
      </c>
      <c r="AO362" s="14">
        <v>6</v>
      </c>
      <c r="AP362">
        <v>5</v>
      </c>
      <c r="AQ362" s="1">
        <v>15</v>
      </c>
      <c r="AR362" s="1" t="s">
        <v>1748</v>
      </c>
      <c r="AS362" s="1" t="s">
        <v>77</v>
      </c>
      <c r="AU362" s="1">
        <v>10</v>
      </c>
      <c r="AV362" s="1" t="s">
        <v>1749</v>
      </c>
      <c r="AW362" s="1" t="s">
        <v>1750</v>
      </c>
      <c r="AY362" s="1">
        <v>0</v>
      </c>
    </row>
    <row r="363" spans="1:51" ht="12.75" x14ac:dyDescent="0.2">
      <c r="A363" s="1">
        <v>361</v>
      </c>
      <c r="C363" s="24" t="s">
        <v>3</v>
      </c>
      <c r="H363" s="7">
        <v>41</v>
      </c>
      <c r="I363" s="1">
        <v>8</v>
      </c>
      <c r="J363" s="1">
        <v>45</v>
      </c>
      <c r="K363" s="1">
        <v>13</v>
      </c>
      <c r="L363" s="1">
        <v>20</v>
      </c>
      <c r="M363" s="1" t="s">
        <v>80</v>
      </c>
      <c r="N363" s="1">
        <v>0</v>
      </c>
      <c r="O363" s="1" t="s">
        <v>70</v>
      </c>
      <c r="Q363" s="11" t="s">
        <v>3388</v>
      </c>
      <c r="S363" s="1">
        <v>1</v>
      </c>
      <c r="T363" s="1" t="s">
        <v>92</v>
      </c>
      <c r="V363" s="1" t="s">
        <v>58</v>
      </c>
      <c r="X363" s="1" t="s">
        <v>355</v>
      </c>
      <c r="Z363" s="1">
        <v>15</v>
      </c>
      <c r="AA363" s="1" t="s">
        <v>1751</v>
      </c>
      <c r="AB363" s="1" t="s">
        <v>86</v>
      </c>
      <c r="AG363" s="1" t="s">
        <v>33</v>
      </c>
      <c r="AH363" s="1" t="s">
        <v>34</v>
      </c>
      <c r="AM363" s="1" t="s">
        <v>62</v>
      </c>
      <c r="AO363" s="14">
        <v>3</v>
      </c>
      <c r="AP363">
        <v>5</v>
      </c>
      <c r="AQ363" s="1">
        <v>15</v>
      </c>
      <c r="AR363" s="1" t="s">
        <v>1752</v>
      </c>
      <c r="AS363" s="1" t="s">
        <v>77</v>
      </c>
      <c r="AU363" s="1">
        <v>9</v>
      </c>
      <c r="AV363" s="1" t="s">
        <v>1753</v>
      </c>
    </row>
    <row r="364" spans="1:51" ht="17.25" customHeight="1" x14ac:dyDescent="0.2">
      <c r="A364" s="1">
        <v>362</v>
      </c>
      <c r="C364" s="24" t="s">
        <v>3</v>
      </c>
      <c r="F364" s="15" t="s">
        <v>6</v>
      </c>
      <c r="H364" s="7">
        <v>36</v>
      </c>
      <c r="I364" s="1">
        <v>8</v>
      </c>
      <c r="J364" s="1">
        <v>2</v>
      </c>
      <c r="K364" s="1">
        <v>10</v>
      </c>
      <c r="L364" s="1">
        <v>7</v>
      </c>
      <c r="M364" s="1" t="s">
        <v>135</v>
      </c>
      <c r="N364" s="1">
        <v>0</v>
      </c>
      <c r="O364" s="1" t="s">
        <v>70</v>
      </c>
      <c r="Q364" s="11" t="s">
        <v>3386</v>
      </c>
      <c r="S364" s="1">
        <v>1</v>
      </c>
      <c r="T364" s="1" t="s">
        <v>82</v>
      </c>
      <c r="V364" s="1" t="s">
        <v>83</v>
      </c>
      <c r="X364" s="1" t="s">
        <v>272</v>
      </c>
      <c r="Z364" s="1">
        <v>11</v>
      </c>
      <c r="AA364" s="1" t="s">
        <v>1754</v>
      </c>
      <c r="AB364" s="1" t="s">
        <v>61</v>
      </c>
      <c r="AE364" s="1" t="s">
        <v>31</v>
      </c>
      <c r="AF364" s="1" t="s">
        <v>32</v>
      </c>
      <c r="AH364" s="1" t="s">
        <v>34</v>
      </c>
      <c r="AM364" s="1" t="s">
        <v>87</v>
      </c>
      <c r="AO364" s="14">
        <v>6</v>
      </c>
      <c r="AP364">
        <v>5</v>
      </c>
      <c r="AQ364" s="1">
        <v>4</v>
      </c>
      <c r="AR364" s="1" t="s">
        <v>1755</v>
      </c>
      <c r="AS364" s="1" t="s">
        <v>77</v>
      </c>
      <c r="AU364" s="1">
        <v>8</v>
      </c>
      <c r="AV364" s="1" t="s">
        <v>1756</v>
      </c>
      <c r="AW364" s="1" t="s">
        <v>1757</v>
      </c>
      <c r="AX364" s="9" t="s">
        <v>3402</v>
      </c>
    </row>
    <row r="365" spans="1:51" ht="12.75" x14ac:dyDescent="0.2">
      <c r="A365" s="1">
        <v>363</v>
      </c>
      <c r="B365" s="15" t="s">
        <v>2</v>
      </c>
      <c r="H365" s="7">
        <v>27</v>
      </c>
      <c r="I365" s="1">
        <v>8</v>
      </c>
      <c r="J365" s="1">
        <v>30</v>
      </c>
      <c r="K365" s="1">
        <v>10</v>
      </c>
      <c r="L365" s="1">
        <v>1</v>
      </c>
      <c r="M365" s="1" t="s">
        <v>123</v>
      </c>
      <c r="N365" s="1">
        <v>0</v>
      </c>
      <c r="O365" s="1" t="s">
        <v>70</v>
      </c>
      <c r="Q365" s="11" t="s">
        <v>3385</v>
      </c>
      <c r="S365" s="1">
        <v>1</v>
      </c>
      <c r="T365" s="1" t="s">
        <v>7</v>
      </c>
      <c r="V365" s="1" t="s">
        <v>83</v>
      </c>
      <c r="X365" s="1" t="s">
        <v>571</v>
      </c>
      <c r="Z365" s="1">
        <v>3</v>
      </c>
      <c r="AA365" s="1" t="s">
        <v>1759</v>
      </c>
      <c r="AB365" s="1" t="s">
        <v>86</v>
      </c>
      <c r="AH365" s="1" t="s">
        <v>34</v>
      </c>
      <c r="AM365" s="1" t="s">
        <v>75</v>
      </c>
      <c r="AO365" s="14">
        <v>4</v>
      </c>
      <c r="AP365">
        <v>3</v>
      </c>
      <c r="AQ365" s="1">
        <v>6</v>
      </c>
      <c r="AR365" s="1" t="s">
        <v>1760</v>
      </c>
      <c r="AS365" s="1" t="s">
        <v>77</v>
      </c>
      <c r="AU365" s="1">
        <v>9</v>
      </c>
      <c r="AV365" s="1" t="s">
        <v>1761</v>
      </c>
      <c r="AW365" s="1" t="s">
        <v>1762</v>
      </c>
      <c r="AX365" s="1" t="s">
        <v>1763</v>
      </c>
    </row>
    <row r="366" spans="1:51" ht="12.75" x14ac:dyDescent="0.2">
      <c r="A366" s="1">
        <v>364</v>
      </c>
      <c r="B366" s="15" t="s">
        <v>2</v>
      </c>
      <c r="C366" s="24" t="s">
        <v>3</v>
      </c>
      <c r="F366" s="15" t="s">
        <v>6</v>
      </c>
      <c r="H366" s="7">
        <v>27</v>
      </c>
      <c r="I366" s="1">
        <v>6</v>
      </c>
      <c r="J366" s="1">
        <v>90</v>
      </c>
      <c r="K366" s="1">
        <v>8</v>
      </c>
      <c r="L366" s="1">
        <v>12</v>
      </c>
      <c r="M366" s="1" t="s">
        <v>303</v>
      </c>
      <c r="N366" s="1">
        <v>1</v>
      </c>
      <c r="S366" s="1">
        <v>1</v>
      </c>
      <c r="T366" s="1" t="s">
        <v>148</v>
      </c>
      <c r="V366" s="1" t="s">
        <v>83</v>
      </c>
      <c r="X366" s="1" t="s">
        <v>94</v>
      </c>
      <c r="Z366" s="1">
        <v>3</v>
      </c>
      <c r="AA366" s="1" t="s">
        <v>1764</v>
      </c>
      <c r="AB366" s="1" t="s">
        <v>61</v>
      </c>
      <c r="AF366" s="1" t="s">
        <v>32</v>
      </c>
      <c r="AH366" s="1" t="s">
        <v>34</v>
      </c>
      <c r="AM366" s="1" t="s">
        <v>75</v>
      </c>
      <c r="AO366" s="14">
        <v>6</v>
      </c>
      <c r="AP366">
        <v>6</v>
      </c>
      <c r="AQ366" s="1">
        <v>12</v>
      </c>
      <c r="AR366" s="1" t="s">
        <v>1765</v>
      </c>
      <c r="AS366" s="1" t="s">
        <v>66</v>
      </c>
      <c r="AU366" s="1">
        <v>10</v>
      </c>
      <c r="AV366" s="1" t="s">
        <v>1766</v>
      </c>
      <c r="AW366" s="1" t="s">
        <v>1767</v>
      </c>
      <c r="AX366" s="1" t="s">
        <v>1768</v>
      </c>
      <c r="AY366" s="1">
        <v>1</v>
      </c>
    </row>
    <row r="367" spans="1:51" ht="12.75" x14ac:dyDescent="0.2">
      <c r="A367" s="1">
        <v>365</v>
      </c>
      <c r="B367" s="15" t="s">
        <v>2</v>
      </c>
      <c r="D367" s="15" t="s">
        <v>4</v>
      </c>
      <c r="F367" s="15" t="s">
        <v>6</v>
      </c>
      <c r="H367" s="7">
        <v>26</v>
      </c>
      <c r="I367" s="1">
        <v>7</v>
      </c>
      <c r="J367" s="1">
        <v>0</v>
      </c>
      <c r="K367" s="1">
        <v>12</v>
      </c>
      <c r="L367" s="1">
        <v>3</v>
      </c>
      <c r="M367" s="1" t="s">
        <v>54</v>
      </c>
      <c r="N367" s="1">
        <v>1</v>
      </c>
      <c r="S367" s="1">
        <v>1</v>
      </c>
      <c r="T367" s="1" t="s">
        <v>213</v>
      </c>
      <c r="V367" s="1" t="s">
        <v>113</v>
      </c>
      <c r="X367" s="1" t="s">
        <v>94</v>
      </c>
      <c r="Z367" s="1">
        <v>2</v>
      </c>
      <c r="AA367" s="1" t="s">
        <v>1769</v>
      </c>
      <c r="AB367" s="1" t="s">
        <v>61</v>
      </c>
      <c r="AH367" s="1" t="s">
        <v>34</v>
      </c>
      <c r="AM367" s="1" t="s">
        <v>62</v>
      </c>
      <c r="AO367" s="14">
        <v>3</v>
      </c>
      <c r="AP367">
        <v>6</v>
      </c>
      <c r="AQ367" s="1">
        <v>200</v>
      </c>
      <c r="AR367" s="1" t="s">
        <v>1770</v>
      </c>
      <c r="AT367" s="1" t="s">
        <v>1771</v>
      </c>
      <c r="AU367" s="1">
        <v>8</v>
      </c>
      <c r="AV367" s="1" t="s">
        <v>1772</v>
      </c>
      <c r="AX367" s="1" t="s">
        <v>1773</v>
      </c>
    </row>
    <row r="368" spans="1:51" ht="12.75" x14ac:dyDescent="0.2">
      <c r="A368" s="1">
        <v>366</v>
      </c>
      <c r="B368" s="15" t="s">
        <v>2</v>
      </c>
      <c r="F368" s="15" t="s">
        <v>6</v>
      </c>
      <c r="H368" s="7">
        <v>34</v>
      </c>
      <c r="I368" s="1">
        <v>8</v>
      </c>
      <c r="J368" s="1">
        <v>0</v>
      </c>
      <c r="K368" s="1">
        <v>8</v>
      </c>
      <c r="L368" s="1">
        <v>2</v>
      </c>
      <c r="M368" s="1" t="s">
        <v>99</v>
      </c>
      <c r="N368" s="1">
        <v>1</v>
      </c>
      <c r="S368" s="1">
        <v>1</v>
      </c>
      <c r="T368" s="1" t="s">
        <v>137</v>
      </c>
      <c r="V368" s="1" t="s">
        <v>144</v>
      </c>
      <c r="X368" s="1" t="s">
        <v>94</v>
      </c>
      <c r="Z368" s="1">
        <v>12</v>
      </c>
      <c r="AA368" s="1" t="s">
        <v>1774</v>
      </c>
      <c r="AB368" s="1" t="s">
        <v>86</v>
      </c>
      <c r="AF368" s="1" t="s">
        <v>32</v>
      </c>
      <c r="AM368" s="1" t="s">
        <v>75</v>
      </c>
      <c r="AO368" s="14">
        <v>10</v>
      </c>
      <c r="AP368">
        <v>5</v>
      </c>
      <c r="AQ368" s="1">
        <v>8</v>
      </c>
      <c r="AR368" s="1" t="s">
        <v>1775</v>
      </c>
      <c r="AS368" s="1" t="s">
        <v>77</v>
      </c>
      <c r="AU368" s="1">
        <v>10</v>
      </c>
      <c r="AV368" s="1" t="s">
        <v>1776</v>
      </c>
      <c r="AW368" s="1" t="s">
        <v>1777</v>
      </c>
      <c r="AX368" s="1" t="s">
        <v>1778</v>
      </c>
      <c r="AY368" s="1">
        <v>1</v>
      </c>
    </row>
    <row r="369" spans="1:51" ht="12.75" x14ac:dyDescent="0.2">
      <c r="A369" s="1">
        <v>367</v>
      </c>
      <c r="B369" s="15" t="s">
        <v>2</v>
      </c>
      <c r="F369" s="15" t="s">
        <v>6</v>
      </c>
      <c r="H369" s="7"/>
      <c r="I369" s="1">
        <v>6</v>
      </c>
      <c r="J369" s="1">
        <v>0</v>
      </c>
      <c r="K369" s="1">
        <v>10</v>
      </c>
      <c r="L369" s="1">
        <v>10</v>
      </c>
      <c r="M369" s="1" t="s">
        <v>91</v>
      </c>
      <c r="N369" s="1">
        <v>0</v>
      </c>
      <c r="O369" s="1" t="s">
        <v>70</v>
      </c>
      <c r="Q369" s="11" t="s">
        <v>3385</v>
      </c>
      <c r="S369" s="1">
        <v>1</v>
      </c>
      <c r="T369" s="1" t="s">
        <v>213</v>
      </c>
      <c r="V369" s="1" t="s">
        <v>93</v>
      </c>
      <c r="X369" s="1" t="s">
        <v>94</v>
      </c>
      <c r="Z369" s="1">
        <v>30</v>
      </c>
      <c r="AB369" s="1" t="s">
        <v>61</v>
      </c>
      <c r="AK369" s="1" t="s">
        <v>37</v>
      </c>
      <c r="AO369" s="14">
        <v>0</v>
      </c>
      <c r="AP369">
        <v>0</v>
      </c>
      <c r="AS369" s="1" t="s">
        <v>66</v>
      </c>
      <c r="AU369" s="1">
        <v>9</v>
      </c>
      <c r="AV369" s="1" t="s">
        <v>1779</v>
      </c>
      <c r="AW369" s="1" t="s">
        <v>1780</v>
      </c>
      <c r="AX369" s="1" t="s">
        <v>318</v>
      </c>
      <c r="AY369" s="1">
        <v>0</v>
      </c>
    </row>
    <row r="370" spans="1:51" ht="12.75" x14ac:dyDescent="0.2">
      <c r="A370" s="1">
        <v>368</v>
      </c>
      <c r="C370" s="24" t="s">
        <v>3</v>
      </c>
      <c r="H370" s="7">
        <v>46</v>
      </c>
      <c r="I370" s="1">
        <v>6</v>
      </c>
      <c r="J370" s="1">
        <v>80</v>
      </c>
      <c r="K370" s="1">
        <v>10</v>
      </c>
      <c r="L370" s="1">
        <v>12</v>
      </c>
      <c r="M370" s="1" t="s">
        <v>303</v>
      </c>
      <c r="N370" s="1">
        <v>1</v>
      </c>
      <c r="S370" s="1">
        <v>1</v>
      </c>
      <c r="T370" s="1" t="s">
        <v>213</v>
      </c>
      <c r="W370" s="1" t="s">
        <v>259</v>
      </c>
      <c r="Y370" s="1" t="s">
        <v>1501</v>
      </c>
      <c r="Z370" s="1">
        <v>15</v>
      </c>
      <c r="AA370" s="1" t="s">
        <v>1781</v>
      </c>
      <c r="AB370" s="1" t="s">
        <v>86</v>
      </c>
      <c r="AE370" s="1" t="s">
        <v>31</v>
      </c>
      <c r="AM370" s="1" t="s">
        <v>75</v>
      </c>
      <c r="AO370" s="14">
        <v>4</v>
      </c>
      <c r="AP370">
        <v>4</v>
      </c>
      <c r="AQ370" s="1">
        <v>10</v>
      </c>
      <c r="AR370" s="1" t="s">
        <v>3403</v>
      </c>
      <c r="AS370" s="1" t="s">
        <v>77</v>
      </c>
      <c r="AU370" s="1">
        <v>9</v>
      </c>
      <c r="AV370" s="1" t="s">
        <v>1783</v>
      </c>
      <c r="AX370" s="1" t="s">
        <v>1784</v>
      </c>
    </row>
    <row r="371" spans="1:51" ht="12.75" x14ac:dyDescent="0.2">
      <c r="A371" s="1">
        <v>369</v>
      </c>
      <c r="B371" s="15" t="s">
        <v>2</v>
      </c>
      <c r="H371" s="7">
        <v>28</v>
      </c>
      <c r="I371" s="1">
        <v>7</v>
      </c>
      <c r="J371" s="1">
        <v>30</v>
      </c>
      <c r="K371" s="1">
        <v>8</v>
      </c>
      <c r="L371" s="1">
        <v>8</v>
      </c>
      <c r="M371" s="1" t="s">
        <v>303</v>
      </c>
      <c r="N371" s="1">
        <v>1</v>
      </c>
      <c r="S371" s="1">
        <v>1</v>
      </c>
      <c r="T371" s="1" t="s">
        <v>1785</v>
      </c>
      <c r="W371" s="1" t="s">
        <v>1786</v>
      </c>
      <c r="X371" s="1" t="s">
        <v>59</v>
      </c>
      <c r="Z371" s="1">
        <v>1</v>
      </c>
      <c r="AA371" s="1" t="s">
        <v>60</v>
      </c>
      <c r="AB371" s="1" t="s">
        <v>61</v>
      </c>
      <c r="AF371" s="1" t="s">
        <v>32</v>
      </c>
      <c r="AH371" s="1" t="s">
        <v>34</v>
      </c>
      <c r="AM371" s="1" t="s">
        <v>163</v>
      </c>
      <c r="AO371" s="14">
        <v>18</v>
      </c>
      <c r="AP371">
        <v>6</v>
      </c>
      <c r="AQ371" s="1">
        <v>10</v>
      </c>
      <c r="AR371" s="1" t="s">
        <v>1787</v>
      </c>
      <c r="AS371" s="1" t="s">
        <v>77</v>
      </c>
      <c r="AU371" s="1">
        <v>10</v>
      </c>
      <c r="AV371" s="1" t="s">
        <v>1788</v>
      </c>
      <c r="AW371" s="1" t="s">
        <v>1789</v>
      </c>
      <c r="AX371" s="1" t="s">
        <v>1790</v>
      </c>
      <c r="AY371" s="1">
        <v>1</v>
      </c>
    </row>
    <row r="372" spans="1:51" ht="12.75" x14ac:dyDescent="0.2">
      <c r="A372" s="1">
        <v>370</v>
      </c>
      <c r="B372" s="15" t="s">
        <v>2</v>
      </c>
      <c r="H372" s="7">
        <v>30</v>
      </c>
      <c r="I372" s="1">
        <v>7</v>
      </c>
      <c r="J372" s="1">
        <v>30</v>
      </c>
      <c r="K372" s="1">
        <v>4</v>
      </c>
      <c r="L372" s="1">
        <v>10</v>
      </c>
      <c r="M372" s="1" t="s">
        <v>225</v>
      </c>
      <c r="N372" s="1">
        <v>1</v>
      </c>
      <c r="S372" s="1">
        <v>1</v>
      </c>
      <c r="T372" s="1" t="s">
        <v>143</v>
      </c>
      <c r="V372" s="1" t="s">
        <v>83</v>
      </c>
      <c r="X372" s="1" t="s">
        <v>157</v>
      </c>
      <c r="Z372" s="1">
        <v>1</v>
      </c>
      <c r="AA372" s="1" t="s">
        <v>1791</v>
      </c>
      <c r="AB372" s="1" t="s">
        <v>86</v>
      </c>
      <c r="AH372" s="1" t="s">
        <v>34</v>
      </c>
      <c r="AM372" s="1" t="s">
        <v>62</v>
      </c>
      <c r="AO372" s="14">
        <v>6</v>
      </c>
      <c r="AP372">
        <v>5</v>
      </c>
      <c r="AQ372" s="1">
        <v>8</v>
      </c>
      <c r="AR372" s="1" t="s">
        <v>1792</v>
      </c>
      <c r="AS372" s="1" t="s">
        <v>66</v>
      </c>
      <c r="AU372" s="1">
        <v>10</v>
      </c>
      <c r="AV372" s="1" t="s">
        <v>1793</v>
      </c>
      <c r="AW372" s="1" t="s">
        <v>36</v>
      </c>
      <c r="AX372" s="1" t="s">
        <v>1667</v>
      </c>
      <c r="AY372" s="1">
        <v>0</v>
      </c>
    </row>
    <row r="373" spans="1:51" ht="12.75" x14ac:dyDescent="0.2">
      <c r="A373" s="1">
        <v>371</v>
      </c>
      <c r="B373" s="15" t="s">
        <v>2</v>
      </c>
      <c r="E373" s="15" t="s">
        <v>5</v>
      </c>
      <c r="F373" s="15" t="s">
        <v>6</v>
      </c>
      <c r="H373" s="7">
        <v>23</v>
      </c>
      <c r="I373" s="1">
        <v>8</v>
      </c>
      <c r="J373" s="1">
        <v>60</v>
      </c>
      <c r="K373" s="1">
        <v>9</v>
      </c>
      <c r="L373" s="1">
        <v>30</v>
      </c>
      <c r="M373" s="1" t="s">
        <v>54</v>
      </c>
      <c r="N373" s="1">
        <v>0</v>
      </c>
      <c r="O373" s="1" t="s">
        <v>100</v>
      </c>
      <c r="R373" s="1" t="s">
        <v>3404</v>
      </c>
      <c r="S373" s="1">
        <v>0</v>
      </c>
      <c r="AB373" s="1" t="s">
        <v>61</v>
      </c>
      <c r="AE373" s="1" t="s">
        <v>31</v>
      </c>
      <c r="AM373" s="1" t="s">
        <v>87</v>
      </c>
      <c r="AO373" s="14">
        <v>10</v>
      </c>
      <c r="AP373">
        <v>5</v>
      </c>
      <c r="AQ373" s="1">
        <v>20</v>
      </c>
      <c r="AR373" s="1" t="s">
        <v>1796</v>
      </c>
      <c r="AS373" s="1" t="s">
        <v>77</v>
      </c>
      <c r="AU373" s="1">
        <v>8</v>
      </c>
      <c r="AV373" s="1" t="s">
        <v>1797</v>
      </c>
      <c r="AW373" s="1" t="s">
        <v>1798</v>
      </c>
      <c r="AX373" s="1" t="s">
        <v>1799</v>
      </c>
    </row>
    <row r="374" spans="1:51" ht="12.75" x14ac:dyDescent="0.2">
      <c r="A374" s="1">
        <v>372</v>
      </c>
      <c r="B374" s="15" t="s">
        <v>2</v>
      </c>
      <c r="E374" s="15" t="s">
        <v>5</v>
      </c>
      <c r="F374" s="15" t="s">
        <v>6</v>
      </c>
      <c r="H374" s="7">
        <v>31</v>
      </c>
      <c r="I374" s="1">
        <v>6</v>
      </c>
      <c r="J374" s="1">
        <v>60</v>
      </c>
      <c r="K374" s="1">
        <v>12</v>
      </c>
      <c r="L374" s="1">
        <v>5</v>
      </c>
      <c r="M374" s="1" t="s">
        <v>335</v>
      </c>
      <c r="N374" s="1">
        <v>0</v>
      </c>
      <c r="O374" s="1" t="s">
        <v>55</v>
      </c>
      <c r="Q374" s="11" t="s">
        <v>3385</v>
      </c>
      <c r="S374" s="1">
        <v>1</v>
      </c>
      <c r="T374" s="1" t="s">
        <v>213</v>
      </c>
      <c r="W374" s="1" t="s">
        <v>728</v>
      </c>
      <c r="X374" s="1" t="s">
        <v>94</v>
      </c>
      <c r="Z374" s="1">
        <v>1</v>
      </c>
      <c r="AA374" s="1" t="s">
        <v>1800</v>
      </c>
      <c r="AB374" s="1" t="s">
        <v>61</v>
      </c>
      <c r="AH374" s="1" t="s">
        <v>34</v>
      </c>
      <c r="AM374" s="1" t="s">
        <v>62</v>
      </c>
      <c r="AO374" s="14">
        <v>3</v>
      </c>
      <c r="AP374">
        <v>4</v>
      </c>
      <c r="AQ374" s="1">
        <v>3</v>
      </c>
      <c r="AR374" s="1" t="s">
        <v>1801</v>
      </c>
      <c r="AS374" s="1" t="s">
        <v>77</v>
      </c>
      <c r="AU374" s="1">
        <v>8</v>
      </c>
      <c r="AV374" s="1" t="s">
        <v>1802</v>
      </c>
      <c r="AW374" s="1" t="s">
        <v>1803</v>
      </c>
      <c r="AX374" s="1" t="s">
        <v>1804</v>
      </c>
      <c r="AY374" s="1">
        <v>1</v>
      </c>
    </row>
    <row r="375" spans="1:51" ht="12.75" x14ac:dyDescent="0.2">
      <c r="A375" s="1">
        <v>373</v>
      </c>
      <c r="B375" s="15" t="s">
        <v>2</v>
      </c>
      <c r="H375" s="7">
        <v>35</v>
      </c>
      <c r="I375" s="1">
        <v>8</v>
      </c>
      <c r="J375" s="1">
        <v>8</v>
      </c>
      <c r="K375" s="1">
        <v>8</v>
      </c>
      <c r="L375" s="1">
        <v>25</v>
      </c>
      <c r="M375" s="1" t="s">
        <v>99</v>
      </c>
      <c r="N375" s="1">
        <v>0</v>
      </c>
      <c r="O375" s="1" t="s">
        <v>81</v>
      </c>
      <c r="Q375" s="11" t="s">
        <v>3386</v>
      </c>
      <c r="S375" s="1">
        <v>1</v>
      </c>
      <c r="T375" s="1" t="s">
        <v>518</v>
      </c>
      <c r="V375" s="1" t="s">
        <v>113</v>
      </c>
      <c r="X375" s="1" t="s">
        <v>94</v>
      </c>
      <c r="Z375" s="1">
        <v>2</v>
      </c>
      <c r="AB375" s="1" t="s">
        <v>86</v>
      </c>
      <c r="AC375" s="1" t="s">
        <v>29</v>
      </c>
      <c r="AF375" s="1" t="s">
        <v>32</v>
      </c>
      <c r="AH375" s="1" t="s">
        <v>34</v>
      </c>
      <c r="AN375" s="1" t="s">
        <v>87</v>
      </c>
      <c r="AO375" s="14">
        <v>25</v>
      </c>
      <c r="AP375">
        <v>10</v>
      </c>
      <c r="AQ375" s="1">
        <v>5</v>
      </c>
      <c r="AR375" s="1" t="s">
        <v>1805</v>
      </c>
      <c r="AS375" s="1" t="s">
        <v>77</v>
      </c>
      <c r="AU375" s="1">
        <v>9</v>
      </c>
      <c r="AV375" s="1" t="s">
        <v>1806</v>
      </c>
      <c r="AW375" s="1" t="s">
        <v>1236</v>
      </c>
      <c r="AY375" s="1">
        <v>1</v>
      </c>
    </row>
    <row r="376" spans="1:51" ht="12.75" x14ac:dyDescent="0.2">
      <c r="A376" s="1">
        <v>374</v>
      </c>
      <c r="C376" s="24" t="s">
        <v>3</v>
      </c>
      <c r="H376" s="7">
        <v>43</v>
      </c>
      <c r="I376" s="1">
        <v>8</v>
      </c>
      <c r="J376" s="1">
        <v>30</v>
      </c>
      <c r="K376" s="1">
        <v>6</v>
      </c>
      <c r="L376" s="1">
        <v>25</v>
      </c>
      <c r="M376" s="1" t="s">
        <v>335</v>
      </c>
      <c r="N376" s="1">
        <v>1</v>
      </c>
      <c r="S376" s="1">
        <v>1</v>
      </c>
      <c r="T376" s="1" t="s">
        <v>213</v>
      </c>
      <c r="V376" s="1" t="s">
        <v>83</v>
      </c>
      <c r="X376" s="1" t="s">
        <v>114</v>
      </c>
      <c r="Z376" s="1">
        <v>9</v>
      </c>
      <c r="AA376" s="1" t="s">
        <v>1807</v>
      </c>
      <c r="AB376" s="1" t="s">
        <v>61</v>
      </c>
      <c r="AH376" s="1" t="s">
        <v>34</v>
      </c>
      <c r="AM376" s="1" t="s">
        <v>75</v>
      </c>
      <c r="AO376" s="14">
        <v>4</v>
      </c>
      <c r="AP376">
        <v>5</v>
      </c>
      <c r="AQ376" s="1">
        <v>20</v>
      </c>
      <c r="AR376" s="1" t="s">
        <v>1808</v>
      </c>
      <c r="AS376" s="1" t="s">
        <v>77</v>
      </c>
      <c r="AU376" s="1">
        <v>8</v>
      </c>
      <c r="AV376" s="1" t="s">
        <v>1809</v>
      </c>
      <c r="AW376" s="1" t="s">
        <v>1810</v>
      </c>
      <c r="AX376" s="1" t="s">
        <v>3405</v>
      </c>
      <c r="AY376" s="1">
        <v>1</v>
      </c>
    </row>
    <row r="377" spans="1:51" ht="12.75" x14ac:dyDescent="0.2">
      <c r="A377" s="1">
        <v>375</v>
      </c>
      <c r="F377" s="15" t="s">
        <v>6</v>
      </c>
      <c r="H377" s="7">
        <v>39</v>
      </c>
      <c r="I377" s="1">
        <v>7</v>
      </c>
      <c r="J377" s="1">
        <v>2</v>
      </c>
      <c r="K377" s="1">
        <v>9</v>
      </c>
      <c r="L377" s="1">
        <v>3</v>
      </c>
      <c r="M377" s="1" t="s">
        <v>91</v>
      </c>
      <c r="N377" s="1">
        <v>1</v>
      </c>
      <c r="O377" s="1" t="s">
        <v>70</v>
      </c>
      <c r="R377" s="1" t="s">
        <v>1812</v>
      </c>
      <c r="S377" s="1">
        <v>1</v>
      </c>
      <c r="T377" s="1" t="s">
        <v>143</v>
      </c>
      <c r="V377" s="1" t="s">
        <v>83</v>
      </c>
      <c r="X377" s="1" t="s">
        <v>272</v>
      </c>
      <c r="Z377" s="1">
        <v>10</v>
      </c>
      <c r="AA377" s="1" t="s">
        <v>1813</v>
      </c>
      <c r="AB377" s="1" t="s">
        <v>86</v>
      </c>
      <c r="AH377" s="1" t="s">
        <v>34</v>
      </c>
      <c r="AM377" s="1" t="s">
        <v>62</v>
      </c>
      <c r="AO377" s="14">
        <v>3</v>
      </c>
      <c r="AP377">
        <v>3</v>
      </c>
      <c r="AQ377" s="1">
        <v>24</v>
      </c>
      <c r="AR377" s="1" t="s">
        <v>1814</v>
      </c>
      <c r="AT377" s="1" t="s">
        <v>1815</v>
      </c>
      <c r="AU377" s="1">
        <v>7</v>
      </c>
      <c r="AV377" s="1" t="s">
        <v>1816</v>
      </c>
      <c r="AW377" s="1" t="s">
        <v>1817</v>
      </c>
      <c r="AX377" s="1" t="s">
        <v>1818</v>
      </c>
    </row>
    <row r="378" spans="1:51" ht="12.75" x14ac:dyDescent="0.2">
      <c r="A378" s="1">
        <v>376</v>
      </c>
      <c r="E378" s="15" t="s">
        <v>5</v>
      </c>
      <c r="H378" s="7">
        <v>33</v>
      </c>
      <c r="I378" s="1">
        <v>7</v>
      </c>
      <c r="J378" s="1">
        <v>100</v>
      </c>
      <c r="K378" s="1">
        <v>9</v>
      </c>
      <c r="L378" s="1">
        <v>15</v>
      </c>
      <c r="M378" s="1" t="s">
        <v>135</v>
      </c>
      <c r="N378" s="1">
        <v>1</v>
      </c>
      <c r="S378" s="1">
        <v>0</v>
      </c>
      <c r="AB378" s="1" t="s">
        <v>61</v>
      </c>
      <c r="AH378" s="1" t="s">
        <v>34</v>
      </c>
      <c r="AM378" s="1" t="s">
        <v>552</v>
      </c>
      <c r="AO378" s="14">
        <v>3</v>
      </c>
      <c r="AP378">
        <v>5</v>
      </c>
      <c r="AQ378" s="1">
        <v>4</v>
      </c>
      <c r="AR378" s="1" t="s">
        <v>1819</v>
      </c>
      <c r="AS378" s="1" t="s">
        <v>77</v>
      </c>
      <c r="AU378" s="1">
        <v>9</v>
      </c>
      <c r="AV378" s="1" t="s">
        <v>1820</v>
      </c>
      <c r="AW378" s="1" t="s">
        <v>1821</v>
      </c>
      <c r="AX378" s="1" t="s">
        <v>1822</v>
      </c>
      <c r="AY378" s="1">
        <v>1</v>
      </c>
    </row>
    <row r="379" spans="1:51" ht="12.75" x14ac:dyDescent="0.2">
      <c r="A379" s="1">
        <v>377</v>
      </c>
      <c r="E379" s="15" t="s">
        <v>5</v>
      </c>
      <c r="H379" s="7">
        <v>33</v>
      </c>
      <c r="I379" s="1">
        <v>7</v>
      </c>
      <c r="J379" s="1">
        <v>90</v>
      </c>
      <c r="K379" s="1">
        <v>14</v>
      </c>
      <c r="L379" s="1">
        <v>12</v>
      </c>
      <c r="M379" s="1" t="s">
        <v>91</v>
      </c>
      <c r="N379" s="1">
        <v>1</v>
      </c>
      <c r="S379" s="1">
        <v>1</v>
      </c>
      <c r="T379" s="1" t="s">
        <v>213</v>
      </c>
      <c r="W379" s="1" t="s">
        <v>1823</v>
      </c>
      <c r="X379" s="1" t="s">
        <v>94</v>
      </c>
      <c r="Z379" s="1">
        <v>11</v>
      </c>
      <c r="AA379" s="1" t="s">
        <v>1824</v>
      </c>
      <c r="AB379" s="1" t="s">
        <v>86</v>
      </c>
      <c r="AH379" s="1" t="s">
        <v>34</v>
      </c>
      <c r="AM379" s="1" t="s">
        <v>87</v>
      </c>
      <c r="AO379" s="14">
        <v>6</v>
      </c>
      <c r="AP379">
        <v>4</v>
      </c>
      <c r="AQ379" s="1">
        <v>24</v>
      </c>
      <c r="AR379" s="1" t="s">
        <v>1825</v>
      </c>
      <c r="AS379" s="1" t="s">
        <v>77</v>
      </c>
      <c r="AU379" s="1">
        <v>8</v>
      </c>
      <c r="AY379" s="1">
        <v>0</v>
      </c>
    </row>
    <row r="380" spans="1:51" ht="12.75" x14ac:dyDescent="0.2">
      <c r="A380" s="1">
        <v>378</v>
      </c>
      <c r="B380" s="15" t="s">
        <v>2</v>
      </c>
      <c r="H380" s="7">
        <v>30</v>
      </c>
      <c r="I380" s="1">
        <v>7</v>
      </c>
      <c r="J380" s="1">
        <v>45</v>
      </c>
      <c r="K380" s="1">
        <v>6</v>
      </c>
      <c r="L380" s="1">
        <v>3</v>
      </c>
      <c r="M380" s="1" t="s">
        <v>135</v>
      </c>
      <c r="N380" s="1">
        <v>1</v>
      </c>
      <c r="S380" s="1">
        <v>1</v>
      </c>
      <c r="T380" s="1" t="s">
        <v>7</v>
      </c>
      <c r="V380" s="1" t="s">
        <v>83</v>
      </c>
      <c r="Y380" s="1" t="s">
        <v>1826</v>
      </c>
      <c r="Z380" s="1">
        <v>0</v>
      </c>
      <c r="AA380" s="1" t="s">
        <v>1827</v>
      </c>
      <c r="AB380" s="1" t="s">
        <v>61</v>
      </c>
      <c r="AF380" s="1" t="s">
        <v>32</v>
      </c>
      <c r="AM380" s="1" t="s">
        <v>75</v>
      </c>
      <c r="AO380" s="14">
        <v>5</v>
      </c>
      <c r="AP380">
        <v>5</v>
      </c>
      <c r="AQ380" s="1">
        <v>15</v>
      </c>
      <c r="AR380" s="1" t="s">
        <v>1828</v>
      </c>
      <c r="AS380" s="1" t="s">
        <v>77</v>
      </c>
      <c r="AU380" s="1">
        <v>6</v>
      </c>
      <c r="AV380" s="1" t="s">
        <v>1829</v>
      </c>
      <c r="AW380" s="1" t="s">
        <v>1830</v>
      </c>
      <c r="AY380" s="1">
        <v>1</v>
      </c>
    </row>
    <row r="381" spans="1:51" ht="12.75" x14ac:dyDescent="0.2">
      <c r="A381" s="1">
        <v>379</v>
      </c>
      <c r="B381" s="15" t="s">
        <v>2</v>
      </c>
      <c r="H381" s="7">
        <v>39</v>
      </c>
      <c r="I381" s="1">
        <v>8</v>
      </c>
      <c r="J381" s="1">
        <v>90</v>
      </c>
      <c r="K381" s="1">
        <v>12</v>
      </c>
      <c r="L381" s="1">
        <v>15</v>
      </c>
      <c r="M381" s="1" t="s">
        <v>69</v>
      </c>
      <c r="N381" s="1">
        <v>0</v>
      </c>
      <c r="O381" s="1" t="s">
        <v>388</v>
      </c>
      <c r="R381" s="1" t="s">
        <v>3406</v>
      </c>
      <c r="S381" s="1">
        <v>1</v>
      </c>
      <c r="T381" s="1" t="s">
        <v>57</v>
      </c>
      <c r="V381" s="1" t="s">
        <v>58</v>
      </c>
      <c r="X381" s="1" t="s">
        <v>272</v>
      </c>
      <c r="Z381" s="1">
        <v>1</v>
      </c>
      <c r="AA381" s="1" t="s">
        <v>1832</v>
      </c>
      <c r="AB381" s="1" t="s">
        <v>86</v>
      </c>
      <c r="AG381" s="1" t="s">
        <v>33</v>
      </c>
      <c r="AM381" s="1" t="s">
        <v>75</v>
      </c>
      <c r="AO381" s="14">
        <v>10</v>
      </c>
      <c r="AP381">
        <v>5</v>
      </c>
      <c r="AQ381" s="1">
        <v>16</v>
      </c>
      <c r="AR381" s="1" t="s">
        <v>1833</v>
      </c>
      <c r="AT381" s="1" t="s">
        <v>1834</v>
      </c>
      <c r="AU381" s="1">
        <v>10</v>
      </c>
      <c r="AV381" s="1" t="s">
        <v>1835</v>
      </c>
      <c r="AW381" s="1" t="s">
        <v>1836</v>
      </c>
      <c r="AX381" s="1" t="s">
        <v>1837</v>
      </c>
      <c r="AY381" s="1">
        <v>0</v>
      </c>
    </row>
    <row r="382" spans="1:51" ht="12.75" x14ac:dyDescent="0.2">
      <c r="A382" s="1">
        <v>380</v>
      </c>
      <c r="F382" s="15" t="s">
        <v>6</v>
      </c>
      <c r="H382" s="7">
        <v>22</v>
      </c>
      <c r="I382" s="1">
        <v>8</v>
      </c>
      <c r="J382" s="1">
        <v>45</v>
      </c>
      <c r="K382" s="1">
        <v>10</v>
      </c>
      <c r="L382" s="1">
        <v>5</v>
      </c>
      <c r="M382" s="1" t="s">
        <v>189</v>
      </c>
      <c r="N382" s="1">
        <v>1</v>
      </c>
      <c r="S382" s="1">
        <v>1</v>
      </c>
      <c r="T382" s="1" t="s">
        <v>213</v>
      </c>
      <c r="V382" s="1" t="s">
        <v>349</v>
      </c>
      <c r="X382" s="1" t="s">
        <v>272</v>
      </c>
      <c r="Z382" s="1">
        <v>1</v>
      </c>
      <c r="AA382" s="1" t="s">
        <v>1838</v>
      </c>
      <c r="AB382" s="1" t="s">
        <v>1116</v>
      </c>
      <c r="AF382" s="1" t="s">
        <v>32</v>
      </c>
      <c r="AM382" s="1" t="s">
        <v>87</v>
      </c>
      <c r="AO382" s="14">
        <v>25</v>
      </c>
      <c r="AP382">
        <v>5</v>
      </c>
      <c r="AQ382" s="1">
        <v>1</v>
      </c>
      <c r="AR382" s="1" t="s">
        <v>695</v>
      </c>
      <c r="AS382" s="1" t="s">
        <v>77</v>
      </c>
      <c r="AU382" s="1">
        <v>10</v>
      </c>
      <c r="AV382" s="1" t="s">
        <v>1839</v>
      </c>
      <c r="AW382" s="1" t="s">
        <v>1840</v>
      </c>
      <c r="AY382" s="1">
        <v>1</v>
      </c>
    </row>
    <row r="383" spans="1:51" ht="12.75" x14ac:dyDescent="0.2">
      <c r="A383" s="1">
        <v>381</v>
      </c>
      <c r="B383" s="15" t="s">
        <v>2</v>
      </c>
      <c r="C383" s="24" t="s">
        <v>3</v>
      </c>
      <c r="F383" s="15" t="s">
        <v>6</v>
      </c>
      <c r="H383" s="7">
        <v>45</v>
      </c>
      <c r="I383" s="1">
        <v>8</v>
      </c>
      <c r="J383" s="1">
        <v>15</v>
      </c>
      <c r="K383" s="1">
        <v>12</v>
      </c>
      <c r="L383" s="1">
        <v>24</v>
      </c>
      <c r="M383" s="1" t="s">
        <v>303</v>
      </c>
      <c r="N383" s="1">
        <v>1</v>
      </c>
      <c r="S383" s="1">
        <v>1</v>
      </c>
      <c r="T383" s="1" t="s">
        <v>7</v>
      </c>
      <c r="V383" s="1" t="s">
        <v>125</v>
      </c>
      <c r="X383" s="1" t="s">
        <v>114</v>
      </c>
      <c r="Z383" s="1">
        <v>20</v>
      </c>
      <c r="AA383" s="1" t="s">
        <v>1841</v>
      </c>
      <c r="AB383" s="1" t="s">
        <v>86</v>
      </c>
      <c r="AF383" s="1" t="s">
        <v>32</v>
      </c>
      <c r="AM383" s="1" t="s">
        <v>75</v>
      </c>
      <c r="AO383" s="14">
        <v>4</v>
      </c>
      <c r="AP383">
        <v>6</v>
      </c>
      <c r="AQ383" s="1">
        <v>12</v>
      </c>
      <c r="AR383" s="1" t="s">
        <v>1842</v>
      </c>
      <c r="AS383" s="1" t="s">
        <v>77</v>
      </c>
      <c r="AU383" s="1">
        <v>10</v>
      </c>
      <c r="AV383" s="1" t="s">
        <v>1843</v>
      </c>
      <c r="AW383" s="1" t="s">
        <v>1844</v>
      </c>
      <c r="AX383" s="1" t="s">
        <v>1845</v>
      </c>
      <c r="AY383" s="1">
        <v>1</v>
      </c>
    </row>
    <row r="384" spans="1:51" ht="12.75" x14ac:dyDescent="0.2">
      <c r="A384" s="1">
        <v>382</v>
      </c>
      <c r="B384" s="15" t="s">
        <v>2</v>
      </c>
      <c r="H384" s="7">
        <v>26</v>
      </c>
      <c r="I384" s="1">
        <v>7</v>
      </c>
      <c r="J384" s="1">
        <v>2</v>
      </c>
      <c r="K384" s="1">
        <v>7</v>
      </c>
      <c r="L384" s="1">
        <v>2</v>
      </c>
      <c r="M384" s="1" t="s">
        <v>80</v>
      </c>
      <c r="N384" s="1">
        <v>0</v>
      </c>
      <c r="O384" s="1" t="s">
        <v>136</v>
      </c>
      <c r="R384" s="1" t="s">
        <v>1846</v>
      </c>
      <c r="S384" s="1">
        <v>1</v>
      </c>
      <c r="T384" s="1" t="s">
        <v>213</v>
      </c>
      <c r="V384" s="1" t="s">
        <v>83</v>
      </c>
      <c r="X384" s="1" t="s">
        <v>114</v>
      </c>
      <c r="Z384" s="1">
        <v>2</v>
      </c>
      <c r="AA384" s="1" t="s">
        <v>1847</v>
      </c>
      <c r="AB384" s="1" t="s">
        <v>61</v>
      </c>
      <c r="AH384" s="1" t="s">
        <v>34</v>
      </c>
      <c r="AM384" s="1" t="s">
        <v>62</v>
      </c>
      <c r="AO384" s="14">
        <v>4</v>
      </c>
      <c r="AP384">
        <v>3</v>
      </c>
      <c r="AQ384" s="1">
        <v>5</v>
      </c>
      <c r="AR384" s="1" t="s">
        <v>1848</v>
      </c>
      <c r="AS384" s="1" t="s">
        <v>190</v>
      </c>
      <c r="AU384" s="1">
        <v>8</v>
      </c>
      <c r="AV384" s="1" t="s">
        <v>1849</v>
      </c>
      <c r="AW384" s="1" t="s">
        <v>1850</v>
      </c>
    </row>
    <row r="385" spans="1:51" ht="12.75" x14ac:dyDescent="0.2">
      <c r="A385" s="1">
        <v>383</v>
      </c>
      <c r="B385" s="15" t="s">
        <v>2</v>
      </c>
      <c r="F385" s="15" t="s">
        <v>6</v>
      </c>
      <c r="H385" s="7">
        <v>32</v>
      </c>
      <c r="I385" s="1">
        <v>6</v>
      </c>
      <c r="J385" s="1">
        <v>80</v>
      </c>
      <c r="K385" s="1">
        <v>10</v>
      </c>
      <c r="L385" s="1">
        <v>3</v>
      </c>
      <c r="M385" s="1" t="s">
        <v>135</v>
      </c>
      <c r="N385" s="1">
        <v>1</v>
      </c>
      <c r="O385" s="1" t="s">
        <v>81</v>
      </c>
      <c r="Q385" s="11" t="s">
        <v>3388</v>
      </c>
      <c r="S385" s="1">
        <v>1</v>
      </c>
      <c r="T385" s="1" t="s">
        <v>137</v>
      </c>
      <c r="V385" s="1" t="s">
        <v>113</v>
      </c>
      <c r="X385" s="1" t="s">
        <v>94</v>
      </c>
      <c r="Z385" s="1">
        <v>10</v>
      </c>
      <c r="AA385" s="1" t="s">
        <v>1851</v>
      </c>
      <c r="AB385" s="1" t="s">
        <v>61</v>
      </c>
      <c r="AH385" s="1" t="s">
        <v>34</v>
      </c>
      <c r="AM385" s="1" t="s">
        <v>62</v>
      </c>
      <c r="AO385" s="14">
        <v>18</v>
      </c>
      <c r="AP385">
        <v>4</v>
      </c>
      <c r="AQ385" s="1">
        <v>20</v>
      </c>
      <c r="AR385" s="1" t="s">
        <v>1852</v>
      </c>
      <c r="AS385" s="1" t="s">
        <v>77</v>
      </c>
      <c r="AU385" s="1">
        <v>10</v>
      </c>
      <c r="AV385" s="1" t="s">
        <v>78</v>
      </c>
      <c r="AW385" s="1" t="s">
        <v>1853</v>
      </c>
      <c r="AX385" s="1" t="s">
        <v>1854</v>
      </c>
    </row>
    <row r="386" spans="1:51" ht="12.75" x14ac:dyDescent="0.2">
      <c r="A386" s="1">
        <v>384</v>
      </c>
      <c r="B386" s="15" t="s">
        <v>2</v>
      </c>
      <c r="F386" s="15" t="s">
        <v>6</v>
      </c>
      <c r="H386" s="7">
        <v>27</v>
      </c>
      <c r="I386" s="1">
        <v>7</v>
      </c>
      <c r="J386" s="1">
        <v>0</v>
      </c>
      <c r="K386" s="1">
        <v>8</v>
      </c>
      <c r="L386" s="1">
        <v>12</v>
      </c>
      <c r="M386" s="1" t="s">
        <v>99</v>
      </c>
      <c r="N386" s="1">
        <v>0</v>
      </c>
      <c r="O386" s="1" t="s">
        <v>55</v>
      </c>
      <c r="Q386" s="11" t="s">
        <v>3384</v>
      </c>
      <c r="S386" s="1">
        <v>1</v>
      </c>
      <c r="T386" s="1" t="s">
        <v>213</v>
      </c>
      <c r="V386" s="1" t="s">
        <v>93</v>
      </c>
      <c r="X386" s="1" t="s">
        <v>157</v>
      </c>
      <c r="Z386" s="1">
        <v>8</v>
      </c>
      <c r="AA386" s="1" t="s">
        <v>1855</v>
      </c>
      <c r="AB386" s="1" t="s">
        <v>61</v>
      </c>
      <c r="AH386" s="1" t="s">
        <v>34</v>
      </c>
      <c r="AL386" s="1" t="s">
        <v>1639</v>
      </c>
      <c r="AM386" s="1" t="s">
        <v>87</v>
      </c>
      <c r="AO386" s="14">
        <v>1</v>
      </c>
      <c r="AP386">
        <v>1</v>
      </c>
      <c r="AQ386" s="1">
        <v>1</v>
      </c>
      <c r="AR386" s="1" t="s">
        <v>1856</v>
      </c>
      <c r="AS386" s="1" t="s">
        <v>77</v>
      </c>
      <c r="AU386" s="1">
        <v>6</v>
      </c>
      <c r="AV386" s="1" t="s">
        <v>1857</v>
      </c>
      <c r="AY386" s="1">
        <v>0</v>
      </c>
    </row>
    <row r="387" spans="1:51" ht="12.75" x14ac:dyDescent="0.2">
      <c r="A387" s="1">
        <v>385</v>
      </c>
      <c r="C387" s="24" t="s">
        <v>3</v>
      </c>
      <c r="H387" s="7">
        <v>23</v>
      </c>
      <c r="I387" s="1">
        <v>7</v>
      </c>
      <c r="J387" s="1">
        <v>40</v>
      </c>
      <c r="K387" s="1">
        <v>7</v>
      </c>
      <c r="L387" s="1">
        <v>2</v>
      </c>
      <c r="M387" s="1" t="s">
        <v>99</v>
      </c>
      <c r="N387" s="1">
        <v>1</v>
      </c>
      <c r="S387" s="1">
        <v>1</v>
      </c>
      <c r="T387" s="1" t="s">
        <v>143</v>
      </c>
      <c r="V387" s="1" t="s">
        <v>83</v>
      </c>
      <c r="X387" s="1" t="s">
        <v>94</v>
      </c>
      <c r="Z387" s="1">
        <v>1</v>
      </c>
      <c r="AA387" s="1" t="s">
        <v>1858</v>
      </c>
      <c r="AB387" s="1" t="s">
        <v>86</v>
      </c>
      <c r="AH387" s="1" t="s">
        <v>34</v>
      </c>
      <c r="AM387" s="1" t="s">
        <v>62</v>
      </c>
      <c r="AO387" s="14">
        <v>5</v>
      </c>
      <c r="AP387">
        <v>3</v>
      </c>
      <c r="AQ387" s="1">
        <v>9</v>
      </c>
      <c r="AR387" s="1" t="s">
        <v>1859</v>
      </c>
      <c r="AS387" s="1" t="s">
        <v>66</v>
      </c>
      <c r="AU387" s="1">
        <v>8</v>
      </c>
      <c r="AV387" s="1" t="s">
        <v>1860</v>
      </c>
      <c r="AY387" s="1">
        <v>1</v>
      </c>
    </row>
    <row r="388" spans="1:51" ht="12.75" x14ac:dyDescent="0.2">
      <c r="A388" s="1">
        <v>386</v>
      </c>
      <c r="C388" s="24" t="s">
        <v>3</v>
      </c>
      <c r="H388" s="7">
        <v>1</v>
      </c>
      <c r="I388" s="1">
        <v>7</v>
      </c>
      <c r="J388" s="1">
        <v>40</v>
      </c>
      <c r="K388" s="1">
        <v>8</v>
      </c>
      <c r="L388" s="1">
        <v>3</v>
      </c>
      <c r="M388" s="1" t="s">
        <v>54</v>
      </c>
      <c r="N388" s="1">
        <v>1</v>
      </c>
      <c r="S388" s="1">
        <v>1</v>
      </c>
      <c r="T388" s="1" t="s">
        <v>213</v>
      </c>
      <c r="V388" s="1" t="s">
        <v>83</v>
      </c>
      <c r="X388" s="1" t="s">
        <v>355</v>
      </c>
      <c r="Z388" s="1">
        <v>9</v>
      </c>
      <c r="AA388" s="1" t="s">
        <v>1861</v>
      </c>
      <c r="AB388" s="1" t="s">
        <v>61</v>
      </c>
      <c r="AH388" s="1" t="s">
        <v>34</v>
      </c>
      <c r="AL388" s="1" t="s">
        <v>1070</v>
      </c>
      <c r="AM388" s="1" t="s">
        <v>75</v>
      </c>
      <c r="AO388" s="14">
        <v>6</v>
      </c>
      <c r="AP388">
        <v>2</v>
      </c>
      <c r="AQ388" s="1">
        <v>10</v>
      </c>
      <c r="AR388" s="1" t="s">
        <v>1862</v>
      </c>
      <c r="AS388" s="1" t="s">
        <v>77</v>
      </c>
      <c r="AU388" s="1">
        <v>10</v>
      </c>
      <c r="AV388" s="1" t="s">
        <v>1863</v>
      </c>
      <c r="AW388" s="1" t="s">
        <v>1864</v>
      </c>
      <c r="AX388" s="1" t="s">
        <v>1865</v>
      </c>
      <c r="AY388" s="1">
        <v>1</v>
      </c>
    </row>
    <row r="389" spans="1:51" ht="12.75" x14ac:dyDescent="0.2">
      <c r="A389" s="1">
        <v>387</v>
      </c>
      <c r="C389" s="24" t="s">
        <v>3</v>
      </c>
      <c r="H389" s="7">
        <v>35</v>
      </c>
      <c r="I389" s="1">
        <v>7</v>
      </c>
      <c r="J389" s="1">
        <v>35</v>
      </c>
      <c r="K389" s="1">
        <v>6</v>
      </c>
      <c r="L389" s="1">
        <v>2</v>
      </c>
      <c r="M389" s="1" t="s">
        <v>189</v>
      </c>
      <c r="N389" s="1">
        <v>1</v>
      </c>
      <c r="S389" s="1">
        <v>1</v>
      </c>
      <c r="T389" s="1" t="s">
        <v>92</v>
      </c>
      <c r="V389" s="1" t="s">
        <v>93</v>
      </c>
      <c r="X389" s="1" t="s">
        <v>94</v>
      </c>
      <c r="Z389" s="1">
        <v>12</v>
      </c>
      <c r="AA389" s="1" t="s">
        <v>77</v>
      </c>
      <c r="AB389" s="1" t="s">
        <v>61</v>
      </c>
      <c r="AH389" s="1" t="s">
        <v>34</v>
      </c>
      <c r="AM389" s="1" t="s">
        <v>62</v>
      </c>
      <c r="AO389" s="14">
        <v>6</v>
      </c>
      <c r="AP389">
        <v>4</v>
      </c>
      <c r="AQ389" s="1">
        <v>5</v>
      </c>
      <c r="AR389" s="1" t="s">
        <v>1866</v>
      </c>
      <c r="AS389" s="1" t="s">
        <v>190</v>
      </c>
      <c r="AU389" s="1">
        <v>10</v>
      </c>
      <c r="AV389" s="1" t="s">
        <v>1867</v>
      </c>
      <c r="AY389" s="1">
        <v>1</v>
      </c>
    </row>
    <row r="390" spans="1:51" ht="12.75" x14ac:dyDescent="0.2">
      <c r="A390" s="1">
        <v>388</v>
      </c>
      <c r="B390" s="15" t="s">
        <v>2</v>
      </c>
      <c r="C390" s="24" t="s">
        <v>3</v>
      </c>
      <c r="F390" s="15" t="s">
        <v>6</v>
      </c>
      <c r="H390" s="7">
        <v>29</v>
      </c>
      <c r="I390" s="1">
        <v>6</v>
      </c>
      <c r="J390" s="1">
        <v>140</v>
      </c>
      <c r="K390" s="1">
        <v>5</v>
      </c>
      <c r="L390" s="1">
        <v>4</v>
      </c>
      <c r="M390" s="1" t="s">
        <v>69</v>
      </c>
      <c r="N390" s="1">
        <v>1</v>
      </c>
      <c r="S390" s="1">
        <v>1</v>
      </c>
      <c r="T390" s="1" t="s">
        <v>213</v>
      </c>
      <c r="V390" s="1" t="s">
        <v>83</v>
      </c>
      <c r="X390" s="1" t="s">
        <v>1297</v>
      </c>
      <c r="Z390" s="1">
        <v>3</v>
      </c>
      <c r="AA390" s="1" t="s">
        <v>1868</v>
      </c>
      <c r="AB390" s="1" t="s">
        <v>61</v>
      </c>
      <c r="AG390" s="1" t="s">
        <v>33</v>
      </c>
      <c r="AH390" s="1" t="s">
        <v>34</v>
      </c>
      <c r="AM390" s="1" t="s">
        <v>75</v>
      </c>
      <c r="AO390" s="14">
        <v>5</v>
      </c>
      <c r="AP390">
        <v>5</v>
      </c>
      <c r="AQ390" s="1">
        <v>10</v>
      </c>
      <c r="AR390" s="1" t="s">
        <v>1869</v>
      </c>
      <c r="AS390" s="1" t="s">
        <v>77</v>
      </c>
      <c r="AU390" s="1">
        <v>7</v>
      </c>
      <c r="AV390" s="1" t="s">
        <v>1870</v>
      </c>
      <c r="AY390" s="1">
        <v>1</v>
      </c>
    </row>
    <row r="391" spans="1:51" ht="12.75" x14ac:dyDescent="0.2">
      <c r="A391" s="1">
        <v>389</v>
      </c>
      <c r="C391" s="24" t="s">
        <v>3</v>
      </c>
      <c r="H391" s="7">
        <v>25</v>
      </c>
      <c r="I391" s="1">
        <v>7</v>
      </c>
      <c r="J391" s="1">
        <v>120</v>
      </c>
      <c r="K391" s="1">
        <v>8</v>
      </c>
      <c r="L391" s="1">
        <v>3</v>
      </c>
      <c r="M391" s="1" t="s">
        <v>225</v>
      </c>
      <c r="N391" s="1">
        <v>0</v>
      </c>
      <c r="O391" s="1" t="s">
        <v>136</v>
      </c>
      <c r="Q391" s="11" t="s">
        <v>3385</v>
      </c>
      <c r="S391" s="1">
        <v>1</v>
      </c>
      <c r="T391" s="1" t="s">
        <v>213</v>
      </c>
      <c r="V391" s="1" t="s">
        <v>83</v>
      </c>
      <c r="X391" s="1" t="s">
        <v>94</v>
      </c>
      <c r="Z391" s="1">
        <v>2</v>
      </c>
      <c r="AA391" s="1" t="s">
        <v>1871</v>
      </c>
      <c r="AB391" s="1" t="s">
        <v>362</v>
      </c>
      <c r="AF391" s="1" t="s">
        <v>32</v>
      </c>
      <c r="AM391" s="1" t="s">
        <v>75</v>
      </c>
      <c r="AO391" s="14">
        <v>6</v>
      </c>
      <c r="AP391">
        <v>5</v>
      </c>
      <c r="AQ391" s="1">
        <v>3</v>
      </c>
      <c r="AR391" s="1" t="s">
        <v>1872</v>
      </c>
      <c r="AT391" s="1" t="s">
        <v>1873</v>
      </c>
      <c r="AU391" s="1">
        <v>9</v>
      </c>
      <c r="AV391" s="1" t="s">
        <v>1874</v>
      </c>
      <c r="AW391" s="1" t="s">
        <v>1875</v>
      </c>
      <c r="AX391" s="1" t="s">
        <v>1876</v>
      </c>
      <c r="AY391" s="1">
        <v>1</v>
      </c>
    </row>
    <row r="392" spans="1:51" ht="12.75" x14ac:dyDescent="0.2">
      <c r="A392" s="1">
        <v>390</v>
      </c>
      <c r="B392" s="15" t="s">
        <v>2</v>
      </c>
      <c r="C392" s="24" t="s">
        <v>3</v>
      </c>
      <c r="F392" s="15" t="s">
        <v>6</v>
      </c>
      <c r="H392" s="7">
        <v>41</v>
      </c>
      <c r="I392" s="1">
        <v>7</v>
      </c>
      <c r="J392" s="1">
        <v>50</v>
      </c>
      <c r="K392" s="1">
        <v>10</v>
      </c>
      <c r="L392" s="1">
        <v>6</v>
      </c>
      <c r="M392" s="1" t="s">
        <v>135</v>
      </c>
      <c r="N392" s="1">
        <v>1</v>
      </c>
      <c r="S392" s="1">
        <v>1</v>
      </c>
      <c r="T392" s="1" t="s">
        <v>213</v>
      </c>
      <c r="V392" s="1" t="s">
        <v>382</v>
      </c>
      <c r="X392" s="1" t="s">
        <v>220</v>
      </c>
      <c r="Z392" s="1">
        <v>11</v>
      </c>
      <c r="AA392" s="1" t="s">
        <v>1877</v>
      </c>
      <c r="AB392" s="1" t="s">
        <v>74</v>
      </c>
      <c r="AG392" s="1" t="s">
        <v>33</v>
      </c>
      <c r="AM392" s="1" t="s">
        <v>75</v>
      </c>
      <c r="AO392" s="14">
        <v>4</v>
      </c>
      <c r="AP392">
        <v>1</v>
      </c>
      <c r="AQ392" s="1">
        <v>40</v>
      </c>
      <c r="AR392" s="1" t="s">
        <v>1878</v>
      </c>
      <c r="AS392" s="1" t="s">
        <v>77</v>
      </c>
      <c r="AU392" s="1">
        <v>7</v>
      </c>
      <c r="AV392" s="1" t="s">
        <v>1879</v>
      </c>
      <c r="AY392" s="1">
        <v>0</v>
      </c>
    </row>
    <row r="393" spans="1:51" ht="12.75" x14ac:dyDescent="0.2">
      <c r="A393" s="1">
        <v>391</v>
      </c>
      <c r="E393" s="15" t="s">
        <v>5</v>
      </c>
      <c r="H393" s="7">
        <v>37</v>
      </c>
      <c r="I393" s="1">
        <v>8</v>
      </c>
      <c r="J393" s="1">
        <v>60</v>
      </c>
      <c r="K393" s="1">
        <v>10</v>
      </c>
      <c r="L393" s="1">
        <v>5</v>
      </c>
      <c r="M393" s="1" t="s">
        <v>80</v>
      </c>
      <c r="N393" s="1">
        <v>0</v>
      </c>
      <c r="O393" s="1" t="s">
        <v>70</v>
      </c>
      <c r="Q393" s="11" t="s">
        <v>3386</v>
      </c>
      <c r="S393" s="1">
        <v>1</v>
      </c>
      <c r="T393" s="1" t="s">
        <v>213</v>
      </c>
      <c r="V393" s="1" t="s">
        <v>113</v>
      </c>
      <c r="X393" s="1" t="s">
        <v>297</v>
      </c>
      <c r="Z393" s="1">
        <v>1</v>
      </c>
      <c r="AA393" s="1" t="s">
        <v>1880</v>
      </c>
      <c r="AB393" s="1" t="s">
        <v>1116</v>
      </c>
      <c r="AH393" s="1" t="s">
        <v>34</v>
      </c>
      <c r="AM393" s="1" t="s">
        <v>75</v>
      </c>
      <c r="AO393" s="14">
        <v>5</v>
      </c>
      <c r="AP393">
        <v>3</v>
      </c>
      <c r="AQ393" s="1">
        <v>14</v>
      </c>
      <c r="AR393" s="1" t="s">
        <v>1881</v>
      </c>
      <c r="AS393" s="1" t="s">
        <v>77</v>
      </c>
      <c r="AU393" s="1">
        <v>7</v>
      </c>
      <c r="AV393" s="1" t="s">
        <v>1882</v>
      </c>
      <c r="AW393" s="1" t="s">
        <v>1883</v>
      </c>
      <c r="AX393" s="1" t="s">
        <v>1884</v>
      </c>
      <c r="AY393" s="1">
        <v>1</v>
      </c>
    </row>
    <row r="394" spans="1:51" ht="12.75" x14ac:dyDescent="0.2">
      <c r="A394" s="1">
        <v>392</v>
      </c>
      <c r="F394" s="15" t="s">
        <v>6</v>
      </c>
      <c r="H394" s="7">
        <v>44</v>
      </c>
      <c r="I394" s="1">
        <v>7</v>
      </c>
      <c r="J394" s="1">
        <v>30</v>
      </c>
      <c r="K394" s="1">
        <v>10</v>
      </c>
      <c r="L394" s="1">
        <v>4</v>
      </c>
      <c r="M394" s="1" t="s">
        <v>105</v>
      </c>
      <c r="N394" s="1">
        <v>1</v>
      </c>
      <c r="S394" s="1">
        <v>1</v>
      </c>
      <c r="T394" s="1" t="s">
        <v>148</v>
      </c>
      <c r="V394" s="1" t="s">
        <v>58</v>
      </c>
      <c r="X394" s="1" t="s">
        <v>355</v>
      </c>
      <c r="Z394" s="1">
        <v>10</v>
      </c>
      <c r="AA394" s="1" t="s">
        <v>1885</v>
      </c>
      <c r="AB394" s="1" t="s">
        <v>61</v>
      </c>
      <c r="AC394" s="1" t="s">
        <v>29</v>
      </c>
      <c r="AL394" s="1" t="s">
        <v>1429</v>
      </c>
      <c r="AM394" s="1" t="s">
        <v>163</v>
      </c>
      <c r="AO394" s="14">
        <v>10</v>
      </c>
      <c r="AP394">
        <v>6</v>
      </c>
      <c r="AQ394" s="1">
        <v>40</v>
      </c>
      <c r="AR394" s="1" t="s">
        <v>1886</v>
      </c>
      <c r="AS394" s="1" t="s">
        <v>66</v>
      </c>
      <c r="AU394" s="1">
        <v>10</v>
      </c>
      <c r="AV394" s="1" t="s">
        <v>1887</v>
      </c>
      <c r="AW394" s="1" t="s">
        <v>1888</v>
      </c>
      <c r="AX394" s="1" t="s">
        <v>1889</v>
      </c>
      <c r="AY394" s="1">
        <v>1</v>
      </c>
    </row>
    <row r="395" spans="1:51" ht="12.75" x14ac:dyDescent="0.2">
      <c r="A395" s="1">
        <v>393</v>
      </c>
      <c r="D395" s="15" t="s">
        <v>4</v>
      </c>
      <c r="F395" s="15" t="s">
        <v>6</v>
      </c>
      <c r="H395" s="7">
        <v>33</v>
      </c>
      <c r="I395" s="1">
        <v>8</v>
      </c>
      <c r="J395" s="1">
        <v>40</v>
      </c>
      <c r="K395" s="1">
        <v>12</v>
      </c>
      <c r="L395" s="1">
        <v>75</v>
      </c>
      <c r="M395" s="1" t="s">
        <v>303</v>
      </c>
      <c r="N395" s="1">
        <v>1</v>
      </c>
      <c r="S395" s="1">
        <v>1</v>
      </c>
      <c r="T395" s="1" t="s">
        <v>156</v>
      </c>
      <c r="V395" s="1" t="s">
        <v>83</v>
      </c>
      <c r="X395" s="1" t="s">
        <v>157</v>
      </c>
      <c r="Z395" s="1">
        <v>2</v>
      </c>
      <c r="AA395" s="1" t="s">
        <v>1890</v>
      </c>
      <c r="AB395" s="1" t="s">
        <v>86</v>
      </c>
      <c r="AF395" s="1" t="s">
        <v>32</v>
      </c>
      <c r="AN395" s="1" t="s">
        <v>1891</v>
      </c>
      <c r="AO395" s="14">
        <v>4</v>
      </c>
      <c r="AP395">
        <v>12</v>
      </c>
      <c r="AQ395" s="1">
        <v>12</v>
      </c>
      <c r="AR395" s="1" t="s">
        <v>1892</v>
      </c>
      <c r="AT395" s="1" t="s">
        <v>1893</v>
      </c>
      <c r="AU395" s="1">
        <v>7</v>
      </c>
      <c r="AV395" s="1" t="s">
        <v>1894</v>
      </c>
      <c r="AW395" s="1" t="s">
        <v>1895</v>
      </c>
      <c r="AY395" s="1">
        <v>1</v>
      </c>
    </row>
    <row r="396" spans="1:51" ht="12.75" x14ac:dyDescent="0.2">
      <c r="A396" s="1">
        <v>394</v>
      </c>
      <c r="F396" s="15" t="s">
        <v>6</v>
      </c>
      <c r="H396" s="7">
        <v>42</v>
      </c>
      <c r="I396" s="1">
        <v>8</v>
      </c>
      <c r="J396" s="1">
        <v>0</v>
      </c>
      <c r="K396" s="1">
        <v>2</v>
      </c>
      <c r="L396" s="1">
        <v>0</v>
      </c>
      <c r="M396" s="1" t="s">
        <v>225</v>
      </c>
      <c r="N396" s="1">
        <v>1</v>
      </c>
      <c r="S396" s="1">
        <v>1</v>
      </c>
      <c r="T396" s="1" t="s">
        <v>411</v>
      </c>
      <c r="V396" s="1" t="s">
        <v>83</v>
      </c>
      <c r="X396" s="1" t="s">
        <v>94</v>
      </c>
      <c r="Z396" s="1">
        <v>20</v>
      </c>
      <c r="AA396" s="1" t="s">
        <v>1896</v>
      </c>
      <c r="AB396" s="1" t="s">
        <v>86</v>
      </c>
      <c r="AF396" s="1" t="s">
        <v>32</v>
      </c>
      <c r="AM396" s="1" t="s">
        <v>75</v>
      </c>
      <c r="AO396" s="14">
        <v>2</v>
      </c>
      <c r="AP396">
        <v>2</v>
      </c>
      <c r="AQ396" s="1">
        <v>80</v>
      </c>
      <c r="AR396" s="1" t="s">
        <v>1897</v>
      </c>
      <c r="AT396" s="1" t="s">
        <v>1898</v>
      </c>
      <c r="AU396" s="1">
        <v>10</v>
      </c>
      <c r="AV396" s="1" t="s">
        <v>1572</v>
      </c>
      <c r="AW396" s="1" t="s">
        <v>1374</v>
      </c>
      <c r="AX396" s="1" t="s">
        <v>1899</v>
      </c>
      <c r="AY396" s="1">
        <v>1</v>
      </c>
    </row>
    <row r="397" spans="1:51" ht="12.75" x14ac:dyDescent="0.2">
      <c r="A397" s="1">
        <v>395</v>
      </c>
      <c r="B397" s="15" t="s">
        <v>2</v>
      </c>
      <c r="C397" s="24" t="s">
        <v>3</v>
      </c>
      <c r="E397" s="15" t="s">
        <v>5</v>
      </c>
      <c r="F397" s="15" t="s">
        <v>6</v>
      </c>
      <c r="H397" s="7">
        <v>41</v>
      </c>
      <c r="I397" s="1">
        <v>7</v>
      </c>
      <c r="J397" s="1">
        <v>3</v>
      </c>
      <c r="K397" s="1">
        <v>15</v>
      </c>
      <c r="L397" s="1">
        <v>7</v>
      </c>
      <c r="M397" s="1" t="s">
        <v>80</v>
      </c>
      <c r="N397" s="1">
        <v>0</v>
      </c>
      <c r="O397" s="1" t="s">
        <v>100</v>
      </c>
      <c r="R397" s="1" t="s">
        <v>1900</v>
      </c>
      <c r="S397" s="1">
        <v>1</v>
      </c>
      <c r="T397" s="1" t="s">
        <v>411</v>
      </c>
      <c r="V397" s="1" t="s">
        <v>58</v>
      </c>
      <c r="X397" s="1" t="s">
        <v>355</v>
      </c>
      <c r="Z397" s="1">
        <v>20</v>
      </c>
      <c r="AA397" s="1" t="s">
        <v>1901</v>
      </c>
      <c r="AB397" s="1" t="s">
        <v>61</v>
      </c>
      <c r="AH397" s="1" t="s">
        <v>34</v>
      </c>
      <c r="AM397" s="1" t="s">
        <v>62</v>
      </c>
      <c r="AO397" s="14">
        <v>5</v>
      </c>
      <c r="AP397">
        <v>7</v>
      </c>
      <c r="AQ397" s="1">
        <v>16</v>
      </c>
      <c r="AR397" s="1" t="s">
        <v>1902</v>
      </c>
      <c r="AS397" s="1" t="s">
        <v>77</v>
      </c>
      <c r="AU397" s="1">
        <v>10</v>
      </c>
      <c r="AV397" s="1" t="s">
        <v>1903</v>
      </c>
      <c r="AW397" s="1" t="s">
        <v>1904</v>
      </c>
      <c r="AX397" s="1" t="s">
        <v>1905</v>
      </c>
    </row>
    <row r="398" spans="1:51" ht="12.75" x14ac:dyDescent="0.2">
      <c r="A398" s="1">
        <v>396</v>
      </c>
      <c r="B398" s="15" t="s">
        <v>2</v>
      </c>
      <c r="E398" s="15" t="s">
        <v>5</v>
      </c>
      <c r="F398" s="15" t="s">
        <v>6</v>
      </c>
      <c r="H398" s="7">
        <v>40</v>
      </c>
      <c r="I398" s="1">
        <v>7</v>
      </c>
      <c r="J398" s="1">
        <v>0</v>
      </c>
      <c r="K398" s="1">
        <v>8</v>
      </c>
      <c r="L398" s="1">
        <v>10</v>
      </c>
      <c r="M398" s="1" t="s">
        <v>54</v>
      </c>
      <c r="N398" s="1">
        <v>1</v>
      </c>
      <c r="S398" s="1">
        <v>1</v>
      </c>
      <c r="T398" s="1" t="s">
        <v>137</v>
      </c>
      <c r="V398" s="1" t="s">
        <v>93</v>
      </c>
      <c r="X398" s="1" t="s">
        <v>310</v>
      </c>
      <c r="Z398" s="1">
        <v>15</v>
      </c>
      <c r="AA398" s="1" t="s">
        <v>1906</v>
      </c>
      <c r="AB398" s="1" t="s">
        <v>86</v>
      </c>
      <c r="AH398" s="1" t="s">
        <v>34</v>
      </c>
      <c r="AM398" s="1" t="s">
        <v>75</v>
      </c>
      <c r="AO398" s="14">
        <v>6</v>
      </c>
      <c r="AP398">
        <v>6</v>
      </c>
      <c r="AQ398" s="1">
        <v>8</v>
      </c>
      <c r="AR398" s="1" t="s">
        <v>1907</v>
      </c>
      <c r="AS398" s="1" t="s">
        <v>77</v>
      </c>
      <c r="AU398" s="1">
        <v>10</v>
      </c>
      <c r="AV398" s="1" t="s">
        <v>1908</v>
      </c>
      <c r="AY398" s="1">
        <v>1</v>
      </c>
    </row>
    <row r="399" spans="1:51" ht="12.75" x14ac:dyDescent="0.2">
      <c r="A399" s="1">
        <v>397</v>
      </c>
      <c r="C399" s="24" t="s">
        <v>3</v>
      </c>
      <c r="H399" s="7">
        <v>32</v>
      </c>
      <c r="I399" s="1">
        <v>8</v>
      </c>
      <c r="J399" s="1">
        <v>20</v>
      </c>
      <c r="K399" s="1">
        <v>6</v>
      </c>
      <c r="L399" s="1">
        <v>0</v>
      </c>
      <c r="M399" s="1" t="s">
        <v>54</v>
      </c>
      <c r="N399" s="1">
        <v>0</v>
      </c>
      <c r="O399" s="1" t="s">
        <v>81</v>
      </c>
      <c r="Q399" s="11" t="s">
        <v>3386</v>
      </c>
      <c r="S399" s="1">
        <v>1</v>
      </c>
      <c r="T399" s="1" t="s">
        <v>213</v>
      </c>
      <c r="V399" s="1" t="s">
        <v>83</v>
      </c>
      <c r="X399" s="1" t="s">
        <v>94</v>
      </c>
      <c r="Z399" s="1">
        <v>8</v>
      </c>
      <c r="AA399" s="1" t="s">
        <v>190</v>
      </c>
      <c r="AB399" s="1" t="s">
        <v>61</v>
      </c>
      <c r="AG399" s="1" t="s">
        <v>33</v>
      </c>
      <c r="AM399" s="1" t="s">
        <v>62</v>
      </c>
      <c r="AO399" s="14">
        <v>2</v>
      </c>
      <c r="AP399">
        <v>2</v>
      </c>
      <c r="AQ399" s="1">
        <v>3</v>
      </c>
      <c r="AR399" s="1" t="s">
        <v>1909</v>
      </c>
      <c r="AS399" s="1" t="s">
        <v>190</v>
      </c>
      <c r="AU399" s="1">
        <v>6</v>
      </c>
      <c r="AV399" s="1" t="s">
        <v>1910</v>
      </c>
      <c r="AY399" s="1">
        <v>1</v>
      </c>
    </row>
    <row r="400" spans="1:51" ht="12.75" x14ac:dyDescent="0.2">
      <c r="A400" s="1">
        <v>398</v>
      </c>
      <c r="B400" s="15" t="s">
        <v>2</v>
      </c>
      <c r="F400" s="15" t="s">
        <v>6</v>
      </c>
      <c r="H400" s="7">
        <v>56</v>
      </c>
      <c r="I400" s="1">
        <v>7</v>
      </c>
      <c r="J400" s="1">
        <v>90</v>
      </c>
      <c r="K400" s="1">
        <v>13</v>
      </c>
      <c r="L400" s="1">
        <v>20</v>
      </c>
      <c r="M400" s="1" t="s">
        <v>225</v>
      </c>
      <c r="N400" s="1">
        <v>1</v>
      </c>
      <c r="O400" s="1" t="s">
        <v>70</v>
      </c>
      <c r="Q400" s="11" t="s">
        <v>3385</v>
      </c>
      <c r="S400" s="1">
        <v>1</v>
      </c>
      <c r="T400" s="1" t="s">
        <v>213</v>
      </c>
      <c r="V400" s="1" t="s">
        <v>58</v>
      </c>
      <c r="X400" s="1" t="s">
        <v>94</v>
      </c>
      <c r="Z400" s="1">
        <v>20</v>
      </c>
      <c r="AA400" s="1" t="s">
        <v>1911</v>
      </c>
      <c r="AB400" s="1" t="s">
        <v>86</v>
      </c>
      <c r="AG400" s="1" t="s">
        <v>33</v>
      </c>
      <c r="AH400" s="1" t="s">
        <v>34</v>
      </c>
      <c r="AL400" s="1" t="s">
        <v>1070</v>
      </c>
      <c r="AM400" s="1" t="s">
        <v>87</v>
      </c>
      <c r="AO400" s="14">
        <v>6</v>
      </c>
      <c r="AP400">
        <v>3</v>
      </c>
      <c r="AQ400" s="1">
        <v>12</v>
      </c>
      <c r="AR400" s="1" t="s">
        <v>1912</v>
      </c>
      <c r="AS400" s="1" t="s">
        <v>77</v>
      </c>
      <c r="AU400" s="1">
        <v>10</v>
      </c>
      <c r="AV400" s="1" t="s">
        <v>1913</v>
      </c>
      <c r="AW400" s="1" t="s">
        <v>1914</v>
      </c>
      <c r="AX400" s="1" t="s">
        <v>1915</v>
      </c>
    </row>
    <row r="401" spans="1:51" ht="12.75" x14ac:dyDescent="0.2">
      <c r="A401" s="1">
        <v>399</v>
      </c>
      <c r="C401" s="24" t="s">
        <v>3</v>
      </c>
      <c r="D401" s="15" t="s">
        <v>4</v>
      </c>
      <c r="E401" s="15" t="s">
        <v>5</v>
      </c>
      <c r="H401" s="7">
        <v>23</v>
      </c>
      <c r="I401" s="1">
        <v>5</v>
      </c>
      <c r="J401" s="1">
        <v>0</v>
      </c>
      <c r="K401" s="1">
        <v>8</v>
      </c>
      <c r="L401" s="1">
        <v>10</v>
      </c>
      <c r="M401" s="1" t="s">
        <v>105</v>
      </c>
      <c r="N401" s="1">
        <v>1</v>
      </c>
      <c r="S401" s="1">
        <v>0</v>
      </c>
      <c r="AB401" s="1" t="s">
        <v>162</v>
      </c>
      <c r="AE401" s="1" t="s">
        <v>31</v>
      </c>
      <c r="AK401" s="1" t="s">
        <v>37</v>
      </c>
      <c r="AO401" s="14">
        <v>0</v>
      </c>
      <c r="AP401">
        <v>0</v>
      </c>
      <c r="AS401" s="1" t="s">
        <v>66</v>
      </c>
      <c r="AU401" s="1">
        <v>8</v>
      </c>
      <c r="AV401" s="1" t="s">
        <v>1916</v>
      </c>
      <c r="AW401" s="1" t="s">
        <v>1917</v>
      </c>
      <c r="AX401" s="1" t="s">
        <v>1918</v>
      </c>
      <c r="AY401" s="1">
        <v>1</v>
      </c>
    </row>
    <row r="402" spans="1:51" ht="12.75" x14ac:dyDescent="0.2">
      <c r="A402" s="1">
        <v>400</v>
      </c>
      <c r="B402" s="15" t="s">
        <v>2</v>
      </c>
      <c r="C402" s="24" t="s">
        <v>3</v>
      </c>
      <c r="F402" s="15" t="s">
        <v>6</v>
      </c>
      <c r="H402" s="7">
        <v>1</v>
      </c>
      <c r="I402" s="1">
        <v>7</v>
      </c>
      <c r="J402" s="1">
        <v>30</v>
      </c>
      <c r="K402" s="1">
        <v>12</v>
      </c>
      <c r="L402" s="1">
        <v>25</v>
      </c>
      <c r="M402" s="1" t="s">
        <v>303</v>
      </c>
      <c r="N402" s="1">
        <v>0</v>
      </c>
      <c r="O402" s="1" t="s">
        <v>388</v>
      </c>
      <c r="Q402" s="11" t="s">
        <v>3386</v>
      </c>
      <c r="S402" s="1">
        <v>1</v>
      </c>
      <c r="T402" s="1" t="s">
        <v>464</v>
      </c>
      <c r="V402" s="1" t="s">
        <v>58</v>
      </c>
      <c r="X402" s="1" t="s">
        <v>305</v>
      </c>
      <c r="Z402" s="1">
        <v>6</v>
      </c>
      <c r="AA402" s="1" t="s">
        <v>1919</v>
      </c>
      <c r="AB402" s="1" t="s">
        <v>86</v>
      </c>
      <c r="AE402" s="1" t="s">
        <v>31</v>
      </c>
      <c r="AM402" s="1" t="s">
        <v>87</v>
      </c>
      <c r="AO402" s="14">
        <v>4</v>
      </c>
      <c r="AP402">
        <v>4</v>
      </c>
      <c r="AQ402" s="1">
        <v>25</v>
      </c>
      <c r="AR402" s="1" t="s">
        <v>1920</v>
      </c>
      <c r="AT402" s="1" t="s">
        <v>1141</v>
      </c>
      <c r="AU402" s="1">
        <v>7</v>
      </c>
      <c r="AV402" s="1" t="s">
        <v>1921</v>
      </c>
      <c r="AX402" s="1" t="s">
        <v>1922</v>
      </c>
      <c r="AY402" s="1">
        <v>0</v>
      </c>
    </row>
    <row r="403" spans="1:51" ht="12.75" x14ac:dyDescent="0.2">
      <c r="A403" s="1">
        <v>401</v>
      </c>
      <c r="B403" s="15" t="s">
        <v>2</v>
      </c>
      <c r="C403" s="24" t="s">
        <v>3</v>
      </c>
      <c r="F403" s="15" t="s">
        <v>6</v>
      </c>
      <c r="H403" s="7">
        <v>44</v>
      </c>
      <c r="I403" s="1">
        <v>7</v>
      </c>
      <c r="J403" s="1">
        <v>100</v>
      </c>
      <c r="K403" s="1">
        <v>11</v>
      </c>
      <c r="L403" s="1">
        <v>6</v>
      </c>
      <c r="M403" s="1" t="s">
        <v>54</v>
      </c>
      <c r="N403" s="1">
        <v>0</v>
      </c>
      <c r="O403" s="1" t="s">
        <v>124</v>
      </c>
      <c r="Q403" s="11" t="s">
        <v>3386</v>
      </c>
      <c r="S403" s="1">
        <v>1</v>
      </c>
      <c r="T403" s="1" t="s">
        <v>7</v>
      </c>
      <c r="W403" s="1" t="s">
        <v>1923</v>
      </c>
      <c r="X403" s="1" t="s">
        <v>418</v>
      </c>
      <c r="Z403" s="1">
        <v>3</v>
      </c>
      <c r="AA403" s="1" t="s">
        <v>1924</v>
      </c>
      <c r="AB403" s="1" t="s">
        <v>61</v>
      </c>
      <c r="AF403" s="1" t="s">
        <v>32</v>
      </c>
      <c r="AM403" s="1" t="s">
        <v>75</v>
      </c>
      <c r="AO403" s="14">
        <v>5</v>
      </c>
      <c r="AP403">
        <v>5</v>
      </c>
      <c r="AQ403" s="1">
        <v>130</v>
      </c>
      <c r="AR403" s="1" t="s">
        <v>1925</v>
      </c>
      <c r="AS403" s="1" t="s">
        <v>77</v>
      </c>
      <c r="AU403" s="1">
        <v>7</v>
      </c>
      <c r="AV403" s="1" t="s">
        <v>1926</v>
      </c>
      <c r="AW403" s="1" t="s">
        <v>1927</v>
      </c>
      <c r="AY403" s="1">
        <v>1</v>
      </c>
    </row>
    <row r="404" spans="1:51" ht="12.75" x14ac:dyDescent="0.2">
      <c r="A404" s="1">
        <v>402</v>
      </c>
      <c r="C404" s="24" t="s">
        <v>3</v>
      </c>
      <c r="H404" s="7">
        <v>29</v>
      </c>
      <c r="I404" s="1">
        <v>7</v>
      </c>
      <c r="J404" s="1">
        <v>10</v>
      </c>
      <c r="K404" s="1">
        <v>10</v>
      </c>
      <c r="L404" s="1">
        <v>15</v>
      </c>
      <c r="M404" s="1" t="s">
        <v>123</v>
      </c>
      <c r="N404" s="1">
        <v>1</v>
      </c>
      <c r="S404" s="1">
        <v>1</v>
      </c>
      <c r="T404" s="1" t="s">
        <v>213</v>
      </c>
      <c r="V404" s="1" t="s">
        <v>113</v>
      </c>
      <c r="X404" s="1" t="s">
        <v>94</v>
      </c>
      <c r="Z404" s="1">
        <v>6</v>
      </c>
      <c r="AA404" s="1" t="s">
        <v>1928</v>
      </c>
      <c r="AB404" s="1" t="s">
        <v>86</v>
      </c>
      <c r="AF404" s="1" t="s">
        <v>32</v>
      </c>
      <c r="AM404" s="1" t="s">
        <v>62</v>
      </c>
      <c r="AO404" s="14">
        <v>4</v>
      </c>
      <c r="AP404">
        <v>4</v>
      </c>
      <c r="AQ404" s="1">
        <v>10</v>
      </c>
      <c r="AR404" s="1" t="s">
        <v>1929</v>
      </c>
      <c r="AS404" s="1" t="s">
        <v>77</v>
      </c>
      <c r="AU404" s="1">
        <v>10</v>
      </c>
      <c r="AV404" s="1" t="s">
        <v>1930</v>
      </c>
      <c r="AW404" s="1" t="s">
        <v>1931</v>
      </c>
      <c r="AY404" s="1">
        <v>1</v>
      </c>
    </row>
    <row r="405" spans="1:51" ht="12.75" x14ac:dyDescent="0.2">
      <c r="A405" s="1">
        <v>403</v>
      </c>
      <c r="B405" s="15" t="s">
        <v>2</v>
      </c>
      <c r="C405" s="24" t="s">
        <v>3</v>
      </c>
      <c r="F405" s="15" t="s">
        <v>6</v>
      </c>
      <c r="H405" s="7">
        <v>31</v>
      </c>
      <c r="I405" s="1">
        <v>8</v>
      </c>
      <c r="J405" s="1">
        <v>45</v>
      </c>
      <c r="K405" s="1">
        <v>12</v>
      </c>
      <c r="L405" s="1">
        <v>2</v>
      </c>
      <c r="M405" s="1" t="s">
        <v>335</v>
      </c>
      <c r="N405" s="1">
        <v>1</v>
      </c>
      <c r="S405" s="1">
        <v>1</v>
      </c>
      <c r="T405" s="1" t="s">
        <v>148</v>
      </c>
      <c r="V405" s="1" t="s">
        <v>58</v>
      </c>
      <c r="X405" s="1" t="s">
        <v>157</v>
      </c>
      <c r="Z405" s="1">
        <v>2</v>
      </c>
      <c r="AA405" s="1" t="s">
        <v>1932</v>
      </c>
      <c r="AB405" s="1" t="s">
        <v>61</v>
      </c>
      <c r="AE405" s="1" t="s">
        <v>31</v>
      </c>
      <c r="AM405" s="1" t="s">
        <v>75</v>
      </c>
      <c r="AO405" s="14">
        <v>6</v>
      </c>
      <c r="AP405">
        <v>4</v>
      </c>
      <c r="AQ405" s="1">
        <v>35</v>
      </c>
      <c r="AR405" s="1" t="s">
        <v>1933</v>
      </c>
      <c r="AS405" s="1" t="s">
        <v>77</v>
      </c>
      <c r="AU405" s="1">
        <v>9</v>
      </c>
      <c r="AV405" s="1" t="s">
        <v>78</v>
      </c>
      <c r="AW405" s="1" t="s">
        <v>1934</v>
      </c>
      <c r="AY405" s="1">
        <v>1</v>
      </c>
    </row>
    <row r="406" spans="1:51" ht="12.75" x14ac:dyDescent="0.2">
      <c r="A406" s="1">
        <v>404</v>
      </c>
      <c r="B406" s="15" t="s">
        <v>2</v>
      </c>
      <c r="D406" s="15" t="s">
        <v>4</v>
      </c>
      <c r="E406" s="15" t="s">
        <v>5</v>
      </c>
      <c r="F406" s="15" t="s">
        <v>6</v>
      </c>
      <c r="H406" s="7">
        <v>27</v>
      </c>
      <c r="I406" s="1">
        <v>7</v>
      </c>
      <c r="J406" s="1">
        <v>60</v>
      </c>
      <c r="K406" s="1">
        <v>8</v>
      </c>
      <c r="L406" s="1">
        <v>2</v>
      </c>
      <c r="M406" s="1" t="s">
        <v>303</v>
      </c>
      <c r="N406" s="1">
        <v>0</v>
      </c>
      <c r="O406" s="1" t="s">
        <v>70</v>
      </c>
      <c r="Q406" s="11" t="s">
        <v>3388</v>
      </c>
      <c r="S406" s="1">
        <v>1</v>
      </c>
      <c r="T406" s="1" t="s">
        <v>171</v>
      </c>
      <c r="V406" s="1" t="s">
        <v>349</v>
      </c>
      <c r="X406" s="1" t="s">
        <v>492</v>
      </c>
      <c r="Z406" s="1">
        <v>2</v>
      </c>
      <c r="AA406" s="1" t="s">
        <v>1935</v>
      </c>
      <c r="AB406" s="1" t="s">
        <v>61</v>
      </c>
      <c r="AG406" s="1" t="s">
        <v>33</v>
      </c>
      <c r="AM406" s="1" t="s">
        <v>87</v>
      </c>
      <c r="AO406" s="14">
        <v>5</v>
      </c>
      <c r="AP406">
        <v>3</v>
      </c>
      <c r="AQ406" s="1">
        <v>10</v>
      </c>
      <c r="AR406" s="1" t="s">
        <v>1936</v>
      </c>
      <c r="AS406" s="1" t="s">
        <v>77</v>
      </c>
      <c r="AU406" s="1">
        <v>10</v>
      </c>
      <c r="AV406" s="1" t="s">
        <v>1937</v>
      </c>
      <c r="AW406" s="1" t="s">
        <v>1938</v>
      </c>
      <c r="AX406" s="1" t="s">
        <v>1939</v>
      </c>
      <c r="AY406" s="1">
        <v>1</v>
      </c>
    </row>
    <row r="407" spans="1:51" ht="12.75" x14ac:dyDescent="0.2">
      <c r="A407" s="1">
        <v>405</v>
      </c>
      <c r="E407" s="15" t="s">
        <v>5</v>
      </c>
      <c r="F407" s="15" t="s">
        <v>6</v>
      </c>
      <c r="H407" s="7">
        <v>22</v>
      </c>
      <c r="I407" s="1">
        <v>4</v>
      </c>
      <c r="J407" s="1">
        <v>10</v>
      </c>
      <c r="K407" s="1">
        <v>10</v>
      </c>
      <c r="L407" s="1">
        <v>14</v>
      </c>
      <c r="M407" s="1" t="s">
        <v>105</v>
      </c>
      <c r="N407" s="1">
        <v>0</v>
      </c>
      <c r="O407" s="1" t="s">
        <v>70</v>
      </c>
      <c r="Q407" s="11" t="s">
        <v>3385</v>
      </c>
      <c r="S407" s="1">
        <v>0</v>
      </c>
      <c r="AB407" s="1" t="s">
        <v>61</v>
      </c>
      <c r="AF407" s="1" t="s">
        <v>32</v>
      </c>
      <c r="AM407" s="1" t="s">
        <v>75</v>
      </c>
      <c r="AO407" s="14">
        <v>30</v>
      </c>
      <c r="AP407">
        <v>6</v>
      </c>
      <c r="AQ407" s="1">
        <v>25</v>
      </c>
      <c r="AR407" s="1" t="s">
        <v>3407</v>
      </c>
      <c r="AS407" s="1" t="s">
        <v>66</v>
      </c>
      <c r="AU407" s="1">
        <v>9</v>
      </c>
      <c r="AV407" s="1" t="s">
        <v>1941</v>
      </c>
      <c r="AW407" s="1" t="s">
        <v>1942</v>
      </c>
      <c r="AY407" s="1">
        <v>1</v>
      </c>
    </row>
    <row r="408" spans="1:51" ht="12.75" x14ac:dyDescent="0.2">
      <c r="A408" s="1">
        <v>406</v>
      </c>
      <c r="B408" s="15" t="s">
        <v>2</v>
      </c>
      <c r="F408" s="15" t="s">
        <v>6</v>
      </c>
      <c r="H408" s="7">
        <v>34</v>
      </c>
      <c r="I408" s="1">
        <v>8</v>
      </c>
      <c r="J408" s="1">
        <v>60</v>
      </c>
      <c r="K408" s="1">
        <v>10</v>
      </c>
      <c r="L408" s="1">
        <v>20</v>
      </c>
      <c r="M408" s="1" t="s">
        <v>54</v>
      </c>
      <c r="N408" s="1">
        <v>0</v>
      </c>
      <c r="O408" s="1" t="s">
        <v>70</v>
      </c>
      <c r="Q408" s="11" t="s">
        <v>3384</v>
      </c>
      <c r="S408" s="1">
        <v>1</v>
      </c>
      <c r="T408" s="1" t="s">
        <v>72</v>
      </c>
      <c r="V408" s="1" t="s">
        <v>113</v>
      </c>
      <c r="X408" s="1" t="s">
        <v>59</v>
      </c>
      <c r="Z408" s="1">
        <v>6</v>
      </c>
      <c r="AA408" s="1" t="s">
        <v>1943</v>
      </c>
      <c r="AB408" s="1" t="s">
        <v>86</v>
      </c>
      <c r="AH408" s="1" t="s">
        <v>34</v>
      </c>
      <c r="AM408" s="1" t="s">
        <v>75</v>
      </c>
      <c r="AO408" s="14">
        <v>3</v>
      </c>
      <c r="AP408">
        <v>5</v>
      </c>
      <c r="AQ408" s="1">
        <v>6</v>
      </c>
      <c r="AR408" s="1" t="s">
        <v>1944</v>
      </c>
      <c r="AS408" s="1" t="s">
        <v>77</v>
      </c>
      <c r="AU408" s="1">
        <v>8</v>
      </c>
      <c r="AV408" s="1" t="s">
        <v>1945</v>
      </c>
      <c r="AY408" s="1">
        <v>0</v>
      </c>
    </row>
    <row r="409" spans="1:51" ht="12.75" x14ac:dyDescent="0.2">
      <c r="A409" s="1">
        <v>407</v>
      </c>
      <c r="C409" s="24" t="s">
        <v>3</v>
      </c>
      <c r="F409" s="15" t="s">
        <v>6</v>
      </c>
      <c r="H409" s="7">
        <v>27</v>
      </c>
      <c r="I409" s="1">
        <v>6</v>
      </c>
      <c r="J409" s="1">
        <v>50</v>
      </c>
      <c r="K409" s="1">
        <v>12</v>
      </c>
      <c r="L409" s="1">
        <v>2</v>
      </c>
      <c r="M409" s="1" t="s">
        <v>80</v>
      </c>
      <c r="N409" s="1">
        <v>0</v>
      </c>
      <c r="O409" s="1" t="s">
        <v>70</v>
      </c>
      <c r="Q409" s="11" t="s">
        <v>3388</v>
      </c>
      <c r="S409" s="1">
        <v>1</v>
      </c>
      <c r="T409" s="1" t="s">
        <v>213</v>
      </c>
      <c r="V409" s="1" t="s">
        <v>83</v>
      </c>
      <c r="X409" s="1" t="s">
        <v>647</v>
      </c>
      <c r="Z409" s="1">
        <v>3</v>
      </c>
      <c r="AA409" s="1" t="s">
        <v>1946</v>
      </c>
      <c r="AB409" s="1" t="s">
        <v>61</v>
      </c>
      <c r="AF409" s="1" t="s">
        <v>32</v>
      </c>
      <c r="AM409" s="1" t="s">
        <v>87</v>
      </c>
      <c r="AO409" s="14">
        <v>6</v>
      </c>
      <c r="AP409">
        <v>6</v>
      </c>
      <c r="AQ409" s="1">
        <v>220</v>
      </c>
      <c r="AR409" s="1" t="s">
        <v>1947</v>
      </c>
      <c r="AS409" s="1" t="s">
        <v>66</v>
      </c>
      <c r="AU409" s="1">
        <v>10</v>
      </c>
      <c r="AV409" s="1" t="s">
        <v>1948</v>
      </c>
      <c r="AW409" s="1" t="s">
        <v>1949</v>
      </c>
      <c r="AY409" s="1">
        <v>0</v>
      </c>
    </row>
    <row r="410" spans="1:51" ht="12.75" x14ac:dyDescent="0.2">
      <c r="A410" s="1">
        <v>408</v>
      </c>
      <c r="D410" s="15" t="s">
        <v>4</v>
      </c>
      <c r="E410" s="15" t="s">
        <v>5</v>
      </c>
      <c r="F410" s="15" t="s">
        <v>6</v>
      </c>
      <c r="H410" s="7">
        <v>29</v>
      </c>
      <c r="I410" s="1">
        <v>7</v>
      </c>
      <c r="J410" s="1">
        <v>180</v>
      </c>
      <c r="K410" s="1">
        <v>8</v>
      </c>
      <c r="L410" s="1">
        <v>30</v>
      </c>
      <c r="M410" s="1" t="s">
        <v>135</v>
      </c>
      <c r="N410" s="1">
        <v>0</v>
      </c>
      <c r="O410" s="1" t="s">
        <v>55</v>
      </c>
      <c r="Q410" s="11" t="s">
        <v>3388</v>
      </c>
      <c r="S410" s="1">
        <v>1</v>
      </c>
      <c r="T410" s="1" t="s">
        <v>171</v>
      </c>
      <c r="V410" s="1" t="s">
        <v>113</v>
      </c>
      <c r="X410" s="1" t="s">
        <v>418</v>
      </c>
      <c r="Z410" s="1">
        <v>2</v>
      </c>
      <c r="AA410" s="1" t="s">
        <v>1950</v>
      </c>
      <c r="AB410" s="1" t="s">
        <v>86</v>
      </c>
      <c r="AH410" s="1" t="s">
        <v>34</v>
      </c>
      <c r="AM410" s="1" t="s">
        <v>75</v>
      </c>
      <c r="AO410" s="14">
        <v>4</v>
      </c>
      <c r="AP410">
        <v>3</v>
      </c>
      <c r="AQ410" s="1">
        <v>10</v>
      </c>
      <c r="AR410" s="1" t="s">
        <v>1951</v>
      </c>
      <c r="AS410" s="1" t="s">
        <v>77</v>
      </c>
      <c r="AU410" s="1">
        <v>9</v>
      </c>
      <c r="AV410" s="1" t="s">
        <v>1952</v>
      </c>
      <c r="AW410" s="1" t="s">
        <v>1953</v>
      </c>
      <c r="AY410" s="1">
        <v>1</v>
      </c>
    </row>
    <row r="411" spans="1:51" ht="12.75" x14ac:dyDescent="0.2">
      <c r="A411" s="1">
        <v>409</v>
      </c>
      <c r="F411" s="15" t="s">
        <v>6</v>
      </c>
      <c r="H411" s="7"/>
      <c r="I411" s="1">
        <v>45</v>
      </c>
      <c r="J411" s="1">
        <v>180</v>
      </c>
      <c r="K411" s="1">
        <v>6</v>
      </c>
      <c r="L411" s="1">
        <v>5</v>
      </c>
      <c r="M411" s="1" t="s">
        <v>335</v>
      </c>
      <c r="N411" s="1">
        <v>0</v>
      </c>
      <c r="O411" s="1" t="s">
        <v>388</v>
      </c>
      <c r="Q411" s="11" t="s">
        <v>3385</v>
      </c>
      <c r="S411" s="1">
        <v>1</v>
      </c>
      <c r="T411" s="1" t="s">
        <v>156</v>
      </c>
      <c r="V411" s="1" t="s">
        <v>93</v>
      </c>
      <c r="X411" s="1" t="s">
        <v>418</v>
      </c>
      <c r="Z411" s="1">
        <v>27</v>
      </c>
      <c r="AA411" s="1" t="s">
        <v>1954</v>
      </c>
      <c r="AB411" s="1" t="s">
        <v>86</v>
      </c>
      <c r="AF411" s="1" t="s">
        <v>32</v>
      </c>
      <c r="AM411" s="1" t="s">
        <v>75</v>
      </c>
      <c r="AO411" s="14">
        <v>6</v>
      </c>
      <c r="AP411">
        <v>6</v>
      </c>
      <c r="AQ411" s="1">
        <v>20</v>
      </c>
      <c r="AR411" s="1" t="s">
        <v>1955</v>
      </c>
      <c r="AS411" s="1" t="s">
        <v>77</v>
      </c>
      <c r="AU411" s="1">
        <v>10</v>
      </c>
      <c r="AV411" s="1" t="s">
        <v>1956</v>
      </c>
      <c r="AW411" s="1" t="s">
        <v>1957</v>
      </c>
      <c r="AY411" s="1">
        <v>0</v>
      </c>
    </row>
    <row r="412" spans="1:51" ht="12.75" x14ac:dyDescent="0.2">
      <c r="A412" s="1">
        <v>410</v>
      </c>
      <c r="C412" s="24" t="s">
        <v>3</v>
      </c>
      <c r="F412" s="15" t="s">
        <v>6</v>
      </c>
      <c r="H412" s="7">
        <v>49</v>
      </c>
      <c r="I412" s="1">
        <v>7</v>
      </c>
      <c r="J412" s="1">
        <v>90</v>
      </c>
      <c r="K412" s="1">
        <v>9</v>
      </c>
      <c r="L412" s="1">
        <v>5</v>
      </c>
      <c r="M412" s="1" t="s">
        <v>91</v>
      </c>
      <c r="N412" s="1">
        <v>1</v>
      </c>
      <c r="S412" s="1">
        <v>1</v>
      </c>
      <c r="T412" s="1" t="s">
        <v>213</v>
      </c>
      <c r="V412" s="1" t="s">
        <v>83</v>
      </c>
      <c r="X412" s="1" t="s">
        <v>94</v>
      </c>
      <c r="Z412" s="1">
        <v>21</v>
      </c>
      <c r="AB412" s="1" t="s">
        <v>61</v>
      </c>
      <c r="AH412" s="1" t="s">
        <v>34</v>
      </c>
      <c r="AM412" s="1" t="s">
        <v>75</v>
      </c>
      <c r="AO412" s="14">
        <v>5</v>
      </c>
      <c r="AP412">
        <v>5</v>
      </c>
      <c r="AQ412" s="1">
        <v>36</v>
      </c>
      <c r="AR412" s="1" t="s">
        <v>1958</v>
      </c>
      <c r="AS412" s="1" t="s">
        <v>77</v>
      </c>
      <c r="AU412" s="1">
        <v>7</v>
      </c>
      <c r="AV412" s="1" t="s">
        <v>1959</v>
      </c>
      <c r="AW412" s="1" t="s">
        <v>1960</v>
      </c>
      <c r="AX412" s="1" t="s">
        <v>1961</v>
      </c>
      <c r="AY412" s="1">
        <v>0</v>
      </c>
    </row>
    <row r="413" spans="1:51" ht="12.75" x14ac:dyDescent="0.2">
      <c r="A413" s="1">
        <v>411</v>
      </c>
      <c r="C413" s="24" t="s">
        <v>3</v>
      </c>
      <c r="F413" s="15" t="s">
        <v>6</v>
      </c>
      <c r="H413" s="7">
        <v>30</v>
      </c>
      <c r="I413" s="1">
        <v>7</v>
      </c>
      <c r="J413" s="1">
        <v>40</v>
      </c>
      <c r="K413" s="1">
        <v>10</v>
      </c>
      <c r="L413" s="1">
        <v>12</v>
      </c>
      <c r="M413" s="1" t="s">
        <v>69</v>
      </c>
      <c r="N413" s="1">
        <v>0</v>
      </c>
      <c r="O413" s="1" t="s">
        <v>55</v>
      </c>
      <c r="Q413" s="11" t="s">
        <v>3385</v>
      </c>
      <c r="S413" s="1">
        <v>1</v>
      </c>
      <c r="T413" s="1" t="s">
        <v>156</v>
      </c>
      <c r="V413" s="1" t="s">
        <v>58</v>
      </c>
      <c r="X413" s="1" t="s">
        <v>355</v>
      </c>
      <c r="Z413" s="1">
        <v>3</v>
      </c>
      <c r="AA413" s="1" t="s">
        <v>1962</v>
      </c>
      <c r="AB413" s="1" t="s">
        <v>74</v>
      </c>
      <c r="AG413" s="1" t="s">
        <v>33</v>
      </c>
      <c r="AM413" s="1" t="s">
        <v>62</v>
      </c>
      <c r="AO413" s="14">
        <v>4</v>
      </c>
      <c r="AP413">
        <v>3</v>
      </c>
      <c r="AQ413" s="1">
        <v>5</v>
      </c>
      <c r="AR413" s="1" t="s">
        <v>1963</v>
      </c>
      <c r="AS413" s="1" t="s">
        <v>77</v>
      </c>
      <c r="AU413" s="1">
        <v>10</v>
      </c>
      <c r="AV413" s="1" t="s">
        <v>1964</v>
      </c>
      <c r="AW413" s="1" t="s">
        <v>1965</v>
      </c>
      <c r="AY413" s="1">
        <v>1</v>
      </c>
    </row>
    <row r="414" spans="1:51" ht="12.75" x14ac:dyDescent="0.2">
      <c r="A414" s="1">
        <v>412</v>
      </c>
      <c r="C414" s="24" t="s">
        <v>3</v>
      </c>
      <c r="H414" s="7">
        <v>25</v>
      </c>
      <c r="I414" s="1">
        <v>7</v>
      </c>
      <c r="J414" s="1">
        <v>40</v>
      </c>
      <c r="K414" s="1">
        <v>10</v>
      </c>
      <c r="L414" s="1">
        <v>10</v>
      </c>
      <c r="M414" s="1" t="s">
        <v>69</v>
      </c>
      <c r="N414" s="1">
        <v>0</v>
      </c>
      <c r="O414" s="1" t="s">
        <v>55</v>
      </c>
      <c r="Q414" s="11" t="s">
        <v>3386</v>
      </c>
      <c r="S414" s="1">
        <v>1</v>
      </c>
      <c r="T414" s="1" t="s">
        <v>213</v>
      </c>
      <c r="V414" s="1" t="s">
        <v>83</v>
      </c>
      <c r="X414" s="1" t="s">
        <v>94</v>
      </c>
      <c r="Z414" s="1">
        <v>3</v>
      </c>
      <c r="AA414" s="1" t="s">
        <v>1966</v>
      </c>
      <c r="AB414" s="1" t="s">
        <v>61</v>
      </c>
      <c r="AG414" s="1" t="s">
        <v>33</v>
      </c>
      <c r="AM414" s="1" t="s">
        <v>75</v>
      </c>
      <c r="AO414" s="14">
        <v>8</v>
      </c>
      <c r="AP414">
        <v>3</v>
      </c>
      <c r="AQ414" s="1">
        <v>12</v>
      </c>
      <c r="AR414" s="1" t="s">
        <v>1967</v>
      </c>
      <c r="AS414" s="1" t="s">
        <v>77</v>
      </c>
      <c r="AU414" s="1">
        <v>7</v>
      </c>
      <c r="AV414" s="1" t="s">
        <v>1968</v>
      </c>
      <c r="AW414" s="1" t="s">
        <v>1969</v>
      </c>
      <c r="AX414" s="1" t="s">
        <v>141</v>
      </c>
      <c r="AY414" s="1">
        <v>1</v>
      </c>
    </row>
    <row r="415" spans="1:51" ht="12.75" x14ac:dyDescent="0.2">
      <c r="A415" s="1">
        <v>413</v>
      </c>
      <c r="C415" s="24" t="s">
        <v>3</v>
      </c>
      <c r="F415" s="15" t="s">
        <v>6</v>
      </c>
      <c r="H415" s="7">
        <v>26</v>
      </c>
      <c r="I415" s="1">
        <v>7</v>
      </c>
      <c r="J415" s="1">
        <v>30</v>
      </c>
      <c r="K415" s="1">
        <v>10</v>
      </c>
      <c r="L415" s="1">
        <v>20</v>
      </c>
      <c r="M415" s="1" t="s">
        <v>225</v>
      </c>
      <c r="N415" s="1">
        <v>0</v>
      </c>
      <c r="O415" s="1" t="s">
        <v>55</v>
      </c>
      <c r="Q415" s="11" t="s">
        <v>3385</v>
      </c>
      <c r="S415" s="1">
        <v>1</v>
      </c>
      <c r="T415" s="1" t="s">
        <v>213</v>
      </c>
      <c r="V415" s="1" t="s">
        <v>83</v>
      </c>
      <c r="X415" s="1" t="s">
        <v>94</v>
      </c>
      <c r="Z415" s="1">
        <v>6</v>
      </c>
      <c r="AA415" s="1" t="s">
        <v>1509</v>
      </c>
      <c r="AB415" s="1" t="s">
        <v>86</v>
      </c>
      <c r="AH415" s="1" t="s">
        <v>34</v>
      </c>
      <c r="AM415" s="1" t="s">
        <v>75</v>
      </c>
      <c r="AO415" s="14">
        <v>15</v>
      </c>
      <c r="AP415">
        <v>4</v>
      </c>
      <c r="AQ415" s="1">
        <v>8</v>
      </c>
      <c r="AR415" s="1" t="s">
        <v>1970</v>
      </c>
      <c r="AS415" s="1" t="s">
        <v>77</v>
      </c>
      <c r="AU415" s="1">
        <v>10</v>
      </c>
      <c r="AV415" s="1" t="s">
        <v>1971</v>
      </c>
      <c r="AW415" s="1" t="s">
        <v>1972</v>
      </c>
      <c r="AX415" s="1" t="s">
        <v>1973</v>
      </c>
      <c r="AY415" s="1">
        <v>1</v>
      </c>
    </row>
    <row r="416" spans="1:51" ht="12.75" x14ac:dyDescent="0.2">
      <c r="A416" s="1">
        <v>414</v>
      </c>
      <c r="C416" s="24" t="s">
        <v>3</v>
      </c>
      <c r="H416" s="7">
        <v>27</v>
      </c>
      <c r="I416" s="1">
        <v>7</v>
      </c>
      <c r="J416" s="1">
        <v>60</v>
      </c>
      <c r="K416" s="1">
        <v>12</v>
      </c>
      <c r="L416" s="1">
        <v>10</v>
      </c>
      <c r="M416" s="1" t="s">
        <v>69</v>
      </c>
      <c r="N416" s="1">
        <v>0</v>
      </c>
      <c r="O416" s="1" t="s">
        <v>55</v>
      </c>
      <c r="Q416" s="11" t="s">
        <v>3388</v>
      </c>
      <c r="S416" s="1">
        <v>1</v>
      </c>
      <c r="T416" s="1" t="s">
        <v>148</v>
      </c>
      <c r="V416" s="1" t="s">
        <v>83</v>
      </c>
      <c r="X416" s="1" t="s">
        <v>231</v>
      </c>
      <c r="Z416" s="1">
        <v>2</v>
      </c>
      <c r="AA416" s="1" t="s">
        <v>454</v>
      </c>
      <c r="AB416" s="1" t="s">
        <v>86</v>
      </c>
      <c r="AF416" s="1" t="s">
        <v>32</v>
      </c>
      <c r="AM416" s="1" t="s">
        <v>87</v>
      </c>
      <c r="AO416" s="14">
        <v>3</v>
      </c>
      <c r="AP416">
        <v>2</v>
      </c>
      <c r="AQ416" s="1">
        <v>4</v>
      </c>
      <c r="AR416" s="1" t="s">
        <v>1974</v>
      </c>
      <c r="AS416" s="1" t="s">
        <v>66</v>
      </c>
      <c r="AU416" s="1">
        <v>9</v>
      </c>
      <c r="AV416" s="1" t="s">
        <v>1975</v>
      </c>
      <c r="AW416" s="1" t="s">
        <v>1976</v>
      </c>
      <c r="AX416" s="1" t="s">
        <v>1977</v>
      </c>
      <c r="AY416" s="1">
        <v>0</v>
      </c>
    </row>
    <row r="417" spans="1:51" ht="12.75" x14ac:dyDescent="0.2">
      <c r="A417" s="1">
        <v>415</v>
      </c>
      <c r="B417" s="15" t="s">
        <v>2</v>
      </c>
      <c r="H417" s="7">
        <v>21</v>
      </c>
      <c r="I417" s="1">
        <v>5</v>
      </c>
      <c r="J417" s="1">
        <v>60</v>
      </c>
      <c r="K417" s="1">
        <v>8</v>
      </c>
      <c r="L417" s="1">
        <v>2</v>
      </c>
      <c r="M417" s="1" t="s">
        <v>105</v>
      </c>
      <c r="N417" s="1">
        <v>1</v>
      </c>
      <c r="S417" s="1">
        <v>0</v>
      </c>
      <c r="AB417" s="1" t="s">
        <v>162</v>
      </c>
      <c r="AE417" s="1" t="s">
        <v>31</v>
      </c>
      <c r="AM417" s="1" t="s">
        <v>62</v>
      </c>
      <c r="AO417" s="14">
        <v>5</v>
      </c>
      <c r="AP417">
        <v>6</v>
      </c>
      <c r="AQ417" s="1">
        <v>72</v>
      </c>
      <c r="AR417" s="1" t="s">
        <v>1978</v>
      </c>
      <c r="AS417" s="1" t="s">
        <v>77</v>
      </c>
      <c r="AU417" s="1">
        <v>10</v>
      </c>
      <c r="AV417" s="1" t="s">
        <v>1979</v>
      </c>
      <c r="AW417" s="1" t="s">
        <v>1980</v>
      </c>
      <c r="AX417" s="1" t="s">
        <v>1981</v>
      </c>
      <c r="AY417" s="1">
        <v>1</v>
      </c>
    </row>
    <row r="418" spans="1:51" ht="12.75" x14ac:dyDescent="0.2">
      <c r="A418" s="1">
        <v>416</v>
      </c>
      <c r="B418" s="15" t="s">
        <v>2</v>
      </c>
      <c r="C418" s="24" t="s">
        <v>3</v>
      </c>
      <c r="F418" s="15" t="s">
        <v>6</v>
      </c>
      <c r="H418" s="7">
        <v>33</v>
      </c>
      <c r="I418" s="1">
        <v>8</v>
      </c>
      <c r="J418" s="1">
        <v>30</v>
      </c>
      <c r="K418" s="1">
        <v>8</v>
      </c>
      <c r="L418" s="1">
        <v>3</v>
      </c>
      <c r="M418" s="1" t="s">
        <v>123</v>
      </c>
      <c r="N418" s="1">
        <v>1</v>
      </c>
      <c r="S418" s="1">
        <v>1</v>
      </c>
      <c r="T418" s="1" t="s">
        <v>92</v>
      </c>
      <c r="V418" s="1" t="s">
        <v>83</v>
      </c>
      <c r="X418" s="1" t="s">
        <v>94</v>
      </c>
      <c r="Z418" s="1">
        <v>7</v>
      </c>
      <c r="AA418" s="1" t="s">
        <v>199</v>
      </c>
      <c r="AB418" s="1" t="s">
        <v>86</v>
      </c>
      <c r="AG418" s="1" t="s">
        <v>33</v>
      </c>
      <c r="AM418" s="1" t="s">
        <v>75</v>
      </c>
      <c r="AO418" s="14">
        <v>6</v>
      </c>
      <c r="AP418">
        <v>6</v>
      </c>
      <c r="AQ418" s="1">
        <v>15</v>
      </c>
      <c r="AR418" s="1" t="s">
        <v>1982</v>
      </c>
      <c r="AS418" s="1" t="s">
        <v>77</v>
      </c>
      <c r="AU418" s="1">
        <v>10</v>
      </c>
      <c r="AV418" s="1" t="s">
        <v>1983</v>
      </c>
      <c r="AW418" s="1" t="s">
        <v>1984</v>
      </c>
      <c r="AX418" s="1" t="s">
        <v>118</v>
      </c>
      <c r="AY418" s="1">
        <v>0</v>
      </c>
    </row>
    <row r="419" spans="1:51" ht="12.75" x14ac:dyDescent="0.2">
      <c r="A419" s="1">
        <v>417</v>
      </c>
      <c r="E419" s="15" t="s">
        <v>5</v>
      </c>
      <c r="H419" s="7">
        <v>22</v>
      </c>
      <c r="I419" s="1">
        <v>5</v>
      </c>
      <c r="J419" s="1">
        <v>40</v>
      </c>
      <c r="K419" s="1">
        <v>16</v>
      </c>
      <c r="L419" s="1">
        <v>12</v>
      </c>
      <c r="M419" s="1" t="s">
        <v>225</v>
      </c>
      <c r="N419" s="1">
        <v>1</v>
      </c>
      <c r="S419" s="1">
        <v>1</v>
      </c>
      <c r="T419" s="1" t="s">
        <v>32</v>
      </c>
      <c r="V419" s="1" t="s">
        <v>349</v>
      </c>
      <c r="X419" s="1" t="s">
        <v>59</v>
      </c>
      <c r="Z419" s="1">
        <v>1</v>
      </c>
      <c r="AA419" s="1" t="s">
        <v>1017</v>
      </c>
      <c r="AB419" s="1" t="s">
        <v>61</v>
      </c>
      <c r="AH419" s="1" t="s">
        <v>34</v>
      </c>
      <c r="AM419" s="1" t="s">
        <v>87</v>
      </c>
      <c r="AO419" s="14">
        <v>5</v>
      </c>
      <c r="AP419">
        <v>4</v>
      </c>
      <c r="AQ419" s="1">
        <v>3</v>
      </c>
      <c r="AR419" s="1" t="s">
        <v>1985</v>
      </c>
      <c r="AS419" s="1" t="s">
        <v>77</v>
      </c>
      <c r="AU419" s="1">
        <v>10</v>
      </c>
      <c r="AV419" s="1" t="s">
        <v>1986</v>
      </c>
      <c r="AW419" s="1" t="s">
        <v>197</v>
      </c>
      <c r="AX419" s="1" t="s">
        <v>1987</v>
      </c>
      <c r="AY419" s="1">
        <v>1</v>
      </c>
    </row>
    <row r="420" spans="1:51" ht="12.75" x14ac:dyDescent="0.2">
      <c r="A420" s="1">
        <v>418</v>
      </c>
      <c r="F420" s="15" t="s">
        <v>6</v>
      </c>
      <c r="H420" s="7">
        <v>34</v>
      </c>
      <c r="I420" s="1">
        <v>8</v>
      </c>
      <c r="J420" s="1">
        <v>180</v>
      </c>
      <c r="K420" s="1">
        <v>6</v>
      </c>
      <c r="L420" s="1">
        <v>200</v>
      </c>
      <c r="M420" s="1" t="s">
        <v>189</v>
      </c>
      <c r="N420" s="1">
        <v>0</v>
      </c>
      <c r="O420" s="1" t="s">
        <v>55</v>
      </c>
      <c r="Q420" s="11" t="s">
        <v>3384</v>
      </c>
      <c r="S420" s="1">
        <v>1</v>
      </c>
      <c r="T420" s="1" t="s">
        <v>213</v>
      </c>
      <c r="V420" s="1" t="s">
        <v>83</v>
      </c>
      <c r="Y420" s="1" t="s">
        <v>897</v>
      </c>
      <c r="Z420" s="1">
        <v>9</v>
      </c>
      <c r="AB420" s="1" t="s">
        <v>86</v>
      </c>
      <c r="AE420" s="1" t="s">
        <v>31</v>
      </c>
      <c r="AM420" s="1" t="s">
        <v>75</v>
      </c>
      <c r="AO420" s="14">
        <v>4</v>
      </c>
      <c r="AP420">
        <v>2</v>
      </c>
      <c r="AQ420" s="1">
        <v>800</v>
      </c>
      <c r="AR420" s="1" t="s">
        <v>1988</v>
      </c>
      <c r="AS420" s="1" t="s">
        <v>77</v>
      </c>
      <c r="AU420" s="1">
        <v>9</v>
      </c>
      <c r="AV420" s="1" t="s">
        <v>1572</v>
      </c>
      <c r="AW420" s="1" t="s">
        <v>1572</v>
      </c>
      <c r="AY420" s="1">
        <v>1</v>
      </c>
    </row>
    <row r="421" spans="1:51" ht="12.75" x14ac:dyDescent="0.2">
      <c r="A421" s="1">
        <v>419</v>
      </c>
      <c r="C421" s="24" t="s">
        <v>3</v>
      </c>
      <c r="E421" s="15" t="s">
        <v>5</v>
      </c>
      <c r="F421" s="15" t="s">
        <v>6</v>
      </c>
      <c r="H421" s="7">
        <v>29</v>
      </c>
      <c r="I421" s="1">
        <v>7</v>
      </c>
      <c r="J421" s="1">
        <v>60</v>
      </c>
      <c r="K421" s="1">
        <v>540</v>
      </c>
      <c r="L421" s="1">
        <v>12</v>
      </c>
      <c r="M421" s="1" t="s">
        <v>123</v>
      </c>
      <c r="N421" s="1">
        <v>0</v>
      </c>
      <c r="O421" s="1" t="s">
        <v>100</v>
      </c>
      <c r="Q421" s="11" t="s">
        <v>3384</v>
      </c>
      <c r="S421" s="1">
        <v>1</v>
      </c>
      <c r="T421" s="1" t="s">
        <v>92</v>
      </c>
      <c r="V421" s="1" t="s">
        <v>83</v>
      </c>
      <c r="X421" s="1" t="s">
        <v>647</v>
      </c>
      <c r="Z421" s="1">
        <v>5</v>
      </c>
      <c r="AA421" s="1" t="s">
        <v>1989</v>
      </c>
      <c r="AB421" s="1" t="s">
        <v>86</v>
      </c>
      <c r="AE421" s="1" t="s">
        <v>31</v>
      </c>
      <c r="AG421" s="1" t="s">
        <v>33</v>
      </c>
      <c r="AM421" s="1" t="s">
        <v>75</v>
      </c>
      <c r="AO421" s="14">
        <v>10</v>
      </c>
      <c r="AP421">
        <v>6</v>
      </c>
      <c r="AQ421" s="1">
        <v>400</v>
      </c>
      <c r="AR421" s="1" t="s">
        <v>1990</v>
      </c>
      <c r="AS421" s="1" t="s">
        <v>77</v>
      </c>
      <c r="AU421" s="1">
        <v>8</v>
      </c>
      <c r="AV421" s="1" t="s">
        <v>1991</v>
      </c>
      <c r="AY421" s="1">
        <v>1</v>
      </c>
    </row>
    <row r="422" spans="1:51" ht="12.75" x14ac:dyDescent="0.2">
      <c r="A422" s="1">
        <v>420</v>
      </c>
      <c r="D422" s="15" t="s">
        <v>4</v>
      </c>
      <c r="E422" s="15" t="s">
        <v>5</v>
      </c>
      <c r="F422" s="15" t="s">
        <v>6</v>
      </c>
      <c r="H422" s="7">
        <v>25</v>
      </c>
      <c r="I422" s="1">
        <v>7</v>
      </c>
      <c r="J422" s="1">
        <v>3</v>
      </c>
      <c r="K422" s="1">
        <v>8</v>
      </c>
      <c r="L422" s="1">
        <v>6</v>
      </c>
      <c r="M422" s="1" t="s">
        <v>135</v>
      </c>
      <c r="N422" s="1">
        <v>1</v>
      </c>
      <c r="S422" s="1">
        <v>1</v>
      </c>
      <c r="T422" s="1" t="s">
        <v>148</v>
      </c>
      <c r="V422" s="1" t="s">
        <v>83</v>
      </c>
      <c r="X422" s="1" t="s">
        <v>126</v>
      </c>
      <c r="Z422" s="1">
        <v>1</v>
      </c>
      <c r="AB422" s="1" t="s">
        <v>61</v>
      </c>
      <c r="AG422" s="1" t="s">
        <v>33</v>
      </c>
      <c r="AM422" s="1" t="s">
        <v>75</v>
      </c>
      <c r="AO422" s="14">
        <v>3</v>
      </c>
      <c r="AP422">
        <v>8</v>
      </c>
      <c r="AQ422" s="1">
        <v>10</v>
      </c>
      <c r="AR422" s="1" t="s">
        <v>1992</v>
      </c>
      <c r="AS422" s="1" t="s">
        <v>66</v>
      </c>
      <c r="AU422" s="1">
        <v>9</v>
      </c>
      <c r="AV422" s="1" t="s">
        <v>1993</v>
      </c>
      <c r="AW422" s="1" t="s">
        <v>1994</v>
      </c>
      <c r="AX422" s="1" t="s">
        <v>1995</v>
      </c>
      <c r="AY422" s="1">
        <v>1</v>
      </c>
    </row>
    <row r="423" spans="1:51" ht="12.75" x14ac:dyDescent="0.2">
      <c r="A423" s="1">
        <v>421</v>
      </c>
      <c r="B423" s="15" t="s">
        <v>2</v>
      </c>
      <c r="C423" s="24" t="s">
        <v>3</v>
      </c>
      <c r="D423" s="15" t="s">
        <v>4</v>
      </c>
      <c r="F423" s="15" t="s">
        <v>6</v>
      </c>
      <c r="H423" s="7">
        <v>23</v>
      </c>
      <c r="I423" s="1">
        <v>8</v>
      </c>
      <c r="J423" s="1">
        <v>0</v>
      </c>
      <c r="K423" s="1">
        <v>10</v>
      </c>
      <c r="L423" s="1">
        <v>2</v>
      </c>
      <c r="M423" s="1" t="s">
        <v>91</v>
      </c>
      <c r="N423" s="1">
        <v>0</v>
      </c>
      <c r="O423" s="1" t="s">
        <v>100</v>
      </c>
      <c r="Q423" s="11" t="s">
        <v>3386</v>
      </c>
      <c r="S423" s="1">
        <v>0</v>
      </c>
      <c r="AB423" s="1" t="s">
        <v>61</v>
      </c>
      <c r="AF423" s="1" t="s">
        <v>32</v>
      </c>
      <c r="AL423" s="1" t="s">
        <v>1070</v>
      </c>
      <c r="AM423" s="1" t="s">
        <v>75</v>
      </c>
      <c r="AO423" s="14">
        <v>25</v>
      </c>
      <c r="AP423">
        <v>10</v>
      </c>
      <c r="AQ423" s="1">
        <v>12</v>
      </c>
      <c r="AR423" s="1" t="s">
        <v>1996</v>
      </c>
      <c r="AS423" s="1" t="s">
        <v>77</v>
      </c>
      <c r="AU423" s="1">
        <v>10</v>
      </c>
      <c r="AV423" s="1" t="s">
        <v>1997</v>
      </c>
      <c r="AW423" s="1" t="s">
        <v>1998</v>
      </c>
      <c r="AX423" s="1" t="s">
        <v>1999</v>
      </c>
      <c r="AY423" s="1">
        <v>1</v>
      </c>
    </row>
    <row r="424" spans="1:51" ht="12.75" x14ac:dyDescent="0.2">
      <c r="A424" s="1">
        <v>422</v>
      </c>
      <c r="C424" s="24" t="s">
        <v>3</v>
      </c>
      <c r="F424" s="15" t="s">
        <v>6</v>
      </c>
      <c r="H424" s="7">
        <v>26</v>
      </c>
      <c r="I424" s="1">
        <v>7</v>
      </c>
      <c r="J424" s="1">
        <v>1</v>
      </c>
      <c r="K424" s="1">
        <v>10</v>
      </c>
      <c r="L424" s="1">
        <v>10</v>
      </c>
      <c r="M424" s="1" t="s">
        <v>189</v>
      </c>
      <c r="N424" s="1">
        <v>1</v>
      </c>
      <c r="S424" s="1">
        <v>1</v>
      </c>
      <c r="T424" s="1" t="s">
        <v>31</v>
      </c>
      <c r="V424" s="1" t="s">
        <v>83</v>
      </c>
      <c r="X424" s="1" t="s">
        <v>94</v>
      </c>
      <c r="Z424" s="1">
        <v>3</v>
      </c>
      <c r="AA424" s="1" t="s">
        <v>2000</v>
      </c>
      <c r="AB424" s="1" t="s">
        <v>61</v>
      </c>
      <c r="AH424" s="1" t="s">
        <v>34</v>
      </c>
      <c r="AM424" s="1" t="s">
        <v>75</v>
      </c>
      <c r="AO424" s="14">
        <v>15</v>
      </c>
      <c r="AP424">
        <v>3</v>
      </c>
      <c r="AQ424" s="1">
        <v>20</v>
      </c>
      <c r="AR424" s="1" t="s">
        <v>2001</v>
      </c>
      <c r="AS424" s="1" t="s">
        <v>77</v>
      </c>
      <c r="AU424" s="1">
        <v>10</v>
      </c>
      <c r="AV424" s="1" t="s">
        <v>2002</v>
      </c>
      <c r="AW424" s="1" t="s">
        <v>2003</v>
      </c>
      <c r="AX424" s="1" t="s">
        <v>2004</v>
      </c>
      <c r="AY424" s="1">
        <v>0</v>
      </c>
    </row>
    <row r="425" spans="1:51" ht="12.75" x14ac:dyDescent="0.2">
      <c r="A425" s="1">
        <v>423</v>
      </c>
      <c r="C425" s="24" t="s">
        <v>3</v>
      </c>
      <c r="E425" s="15" t="s">
        <v>5</v>
      </c>
      <c r="H425" s="7">
        <v>37</v>
      </c>
      <c r="I425" s="1">
        <v>6</v>
      </c>
      <c r="J425" s="1">
        <v>60</v>
      </c>
      <c r="K425" s="1">
        <v>7</v>
      </c>
      <c r="L425" s="1">
        <v>10</v>
      </c>
      <c r="M425" s="1" t="s">
        <v>91</v>
      </c>
      <c r="N425" s="1">
        <v>1</v>
      </c>
      <c r="S425" s="1">
        <v>1</v>
      </c>
      <c r="T425" s="1" t="s">
        <v>213</v>
      </c>
      <c r="V425" s="1" t="s">
        <v>113</v>
      </c>
      <c r="X425" s="1" t="s">
        <v>94</v>
      </c>
      <c r="Z425" s="1">
        <v>11</v>
      </c>
      <c r="AA425" s="1" t="s">
        <v>2005</v>
      </c>
      <c r="AB425" s="1" t="s">
        <v>86</v>
      </c>
      <c r="AG425" s="1" t="s">
        <v>33</v>
      </c>
      <c r="AM425" s="1" t="s">
        <v>87</v>
      </c>
      <c r="AO425" s="14">
        <v>4</v>
      </c>
      <c r="AP425">
        <v>4</v>
      </c>
      <c r="AQ425" s="1">
        <v>10</v>
      </c>
      <c r="AR425" s="1" t="s">
        <v>2006</v>
      </c>
      <c r="AS425" s="1" t="s">
        <v>77</v>
      </c>
      <c r="AU425" s="1">
        <v>10</v>
      </c>
      <c r="AV425" s="1" t="s">
        <v>2007</v>
      </c>
      <c r="AW425" s="1" t="s">
        <v>2008</v>
      </c>
      <c r="AX425" s="1" t="s">
        <v>2009</v>
      </c>
      <c r="AY425" s="1">
        <v>1</v>
      </c>
    </row>
    <row r="426" spans="1:51" ht="12.75" x14ac:dyDescent="0.2">
      <c r="A426" s="1">
        <v>424</v>
      </c>
      <c r="C426" s="24" t="s">
        <v>3</v>
      </c>
      <c r="E426" s="15" t="s">
        <v>5</v>
      </c>
      <c r="H426" s="7">
        <v>25</v>
      </c>
      <c r="I426" s="1">
        <v>5</v>
      </c>
      <c r="J426" s="1">
        <v>240</v>
      </c>
      <c r="K426" s="1">
        <v>6</v>
      </c>
      <c r="L426" s="1">
        <v>24</v>
      </c>
      <c r="M426" s="1" t="s">
        <v>105</v>
      </c>
      <c r="N426" s="1">
        <v>1</v>
      </c>
      <c r="S426" s="1">
        <v>1</v>
      </c>
      <c r="T426" s="1" t="s">
        <v>213</v>
      </c>
      <c r="V426" s="1" t="s">
        <v>113</v>
      </c>
      <c r="X426" s="1" t="s">
        <v>94</v>
      </c>
      <c r="Z426" s="1">
        <v>2</v>
      </c>
      <c r="AA426" s="1" t="s">
        <v>2010</v>
      </c>
      <c r="AB426" s="1" t="s">
        <v>362</v>
      </c>
      <c r="AH426" s="1" t="s">
        <v>34</v>
      </c>
      <c r="AM426" s="1" t="s">
        <v>62</v>
      </c>
      <c r="AO426" s="14">
        <v>4</v>
      </c>
      <c r="AP426">
        <v>4</v>
      </c>
      <c r="AQ426" s="1">
        <v>12</v>
      </c>
      <c r="AR426" s="1" t="s">
        <v>2011</v>
      </c>
      <c r="AS426" s="1" t="s">
        <v>77</v>
      </c>
      <c r="AU426" s="1">
        <v>10</v>
      </c>
      <c r="AV426" s="1" t="s">
        <v>2012</v>
      </c>
      <c r="AY426" s="1">
        <v>0</v>
      </c>
    </row>
    <row r="427" spans="1:51" ht="12.75" x14ac:dyDescent="0.2">
      <c r="A427" s="1">
        <v>425</v>
      </c>
      <c r="B427" s="15" t="s">
        <v>2</v>
      </c>
      <c r="H427" s="7">
        <v>57</v>
      </c>
      <c r="I427" s="1">
        <v>7</v>
      </c>
      <c r="J427" s="1">
        <v>0</v>
      </c>
      <c r="K427" s="1">
        <v>8</v>
      </c>
      <c r="L427" s="1">
        <v>15</v>
      </c>
      <c r="M427" s="1" t="s">
        <v>123</v>
      </c>
      <c r="N427" s="1">
        <v>0</v>
      </c>
      <c r="O427" s="1" t="s">
        <v>100</v>
      </c>
      <c r="Q427" s="11" t="s">
        <v>3385</v>
      </c>
      <c r="S427" s="1">
        <v>1</v>
      </c>
      <c r="T427" s="1" t="s">
        <v>411</v>
      </c>
      <c r="V427" s="1" t="s">
        <v>83</v>
      </c>
      <c r="X427" s="1" t="s">
        <v>94</v>
      </c>
      <c r="Z427" s="1">
        <v>30</v>
      </c>
      <c r="AA427" s="1" t="s">
        <v>112</v>
      </c>
      <c r="AB427" s="1" t="s">
        <v>86</v>
      </c>
      <c r="AF427" s="1" t="s">
        <v>32</v>
      </c>
      <c r="AM427" s="1" t="s">
        <v>75</v>
      </c>
      <c r="AO427" s="14">
        <v>6</v>
      </c>
      <c r="AP427">
        <v>6</v>
      </c>
      <c r="AQ427" s="1">
        <v>40</v>
      </c>
      <c r="AR427" s="1" t="s">
        <v>2013</v>
      </c>
      <c r="AS427" s="1" t="s">
        <v>77</v>
      </c>
      <c r="AU427" s="1">
        <v>10</v>
      </c>
      <c r="AV427" s="1" t="s">
        <v>2014</v>
      </c>
      <c r="AW427" s="1" t="s">
        <v>2015</v>
      </c>
      <c r="AX427" s="1" t="s">
        <v>2016</v>
      </c>
      <c r="AY427" s="1">
        <v>1</v>
      </c>
    </row>
    <row r="428" spans="1:51" ht="12.75" x14ac:dyDescent="0.2">
      <c r="A428" s="1">
        <v>426</v>
      </c>
      <c r="D428" s="15" t="s">
        <v>4</v>
      </c>
      <c r="F428" s="15" t="s">
        <v>6</v>
      </c>
      <c r="H428" s="7"/>
      <c r="I428" s="1">
        <v>8</v>
      </c>
      <c r="J428" s="1">
        <v>0</v>
      </c>
      <c r="K428" s="1">
        <v>8</v>
      </c>
      <c r="L428" s="1">
        <v>4</v>
      </c>
      <c r="M428" s="1" t="s">
        <v>303</v>
      </c>
      <c r="N428" s="1">
        <v>0</v>
      </c>
      <c r="O428" s="1" t="s">
        <v>388</v>
      </c>
      <c r="Q428" s="11" t="s">
        <v>3385</v>
      </c>
      <c r="S428" s="1">
        <v>0</v>
      </c>
      <c r="AB428" s="1" t="s">
        <v>86</v>
      </c>
      <c r="AG428" s="1" t="s">
        <v>33</v>
      </c>
      <c r="AL428" s="1" t="s">
        <v>2017</v>
      </c>
      <c r="AM428" s="1" t="s">
        <v>163</v>
      </c>
      <c r="AO428" s="14">
        <v>4</v>
      </c>
      <c r="AP428">
        <v>6</v>
      </c>
      <c r="AQ428" s="1">
        <v>4</v>
      </c>
      <c r="AR428" s="1" t="s">
        <v>1738</v>
      </c>
      <c r="AS428" s="1" t="s">
        <v>77</v>
      </c>
      <c r="AU428" s="1">
        <v>8</v>
      </c>
      <c r="AY428" s="1">
        <v>0</v>
      </c>
    </row>
    <row r="429" spans="1:51" ht="12.75" x14ac:dyDescent="0.2">
      <c r="A429" s="1">
        <v>427</v>
      </c>
      <c r="B429" s="15" t="s">
        <v>2</v>
      </c>
      <c r="H429" s="7">
        <v>36</v>
      </c>
      <c r="I429" s="1">
        <v>7</v>
      </c>
      <c r="J429" s="1">
        <v>40</v>
      </c>
      <c r="K429" s="1">
        <v>7</v>
      </c>
      <c r="L429" s="1">
        <v>36</v>
      </c>
      <c r="M429" s="1" t="s">
        <v>69</v>
      </c>
      <c r="N429" s="1">
        <v>0</v>
      </c>
      <c r="O429" s="1" t="s">
        <v>70</v>
      </c>
      <c r="Q429" s="11" t="s">
        <v>3386</v>
      </c>
      <c r="S429" s="1">
        <v>1</v>
      </c>
      <c r="T429" s="1" t="s">
        <v>7</v>
      </c>
      <c r="V429" s="1" t="s">
        <v>113</v>
      </c>
      <c r="X429" s="1" t="s">
        <v>418</v>
      </c>
      <c r="Z429" s="1">
        <v>6</v>
      </c>
      <c r="AA429" s="1" t="s">
        <v>2018</v>
      </c>
      <c r="AB429" s="1" t="s">
        <v>1116</v>
      </c>
      <c r="AF429" s="1" t="s">
        <v>32</v>
      </c>
      <c r="AM429" s="1" t="s">
        <v>75</v>
      </c>
      <c r="AO429" s="14">
        <v>5</v>
      </c>
      <c r="AP429">
        <v>3</v>
      </c>
      <c r="AQ429" s="1">
        <v>3</v>
      </c>
      <c r="AR429" s="1" t="s">
        <v>2019</v>
      </c>
      <c r="AS429" s="1" t="s">
        <v>77</v>
      </c>
      <c r="AU429" s="1">
        <v>7</v>
      </c>
      <c r="AV429" s="1" t="s">
        <v>2020</v>
      </c>
      <c r="AW429" s="1" t="s">
        <v>2021</v>
      </c>
      <c r="AX429" s="1" t="s">
        <v>2022</v>
      </c>
      <c r="AY429" s="1">
        <v>0</v>
      </c>
    </row>
    <row r="430" spans="1:51" ht="12.75" x14ac:dyDescent="0.2">
      <c r="A430" s="1">
        <v>428</v>
      </c>
      <c r="F430" s="15" t="s">
        <v>6</v>
      </c>
      <c r="H430" s="7">
        <v>23</v>
      </c>
      <c r="I430" s="1">
        <v>7</v>
      </c>
      <c r="J430" s="1">
        <v>120</v>
      </c>
      <c r="K430" s="1">
        <v>8</v>
      </c>
      <c r="L430" s="1">
        <v>8</v>
      </c>
      <c r="M430" s="1" t="s">
        <v>105</v>
      </c>
      <c r="N430" s="1">
        <v>1</v>
      </c>
      <c r="O430" s="1" t="s">
        <v>55</v>
      </c>
      <c r="Q430" s="11" t="s">
        <v>3385</v>
      </c>
      <c r="S430" s="1">
        <v>0</v>
      </c>
      <c r="AB430" s="1" t="s">
        <v>362</v>
      </c>
      <c r="AE430" s="1" t="s">
        <v>31</v>
      </c>
      <c r="AI430" s="1" t="s">
        <v>35</v>
      </c>
      <c r="AM430" s="1" t="s">
        <v>75</v>
      </c>
      <c r="AO430" s="14">
        <v>6</v>
      </c>
      <c r="AP430">
        <v>6</v>
      </c>
      <c r="AQ430" s="1">
        <v>10</v>
      </c>
      <c r="AR430" s="1" t="s">
        <v>2023</v>
      </c>
      <c r="AS430" s="1" t="s">
        <v>77</v>
      </c>
      <c r="AU430" s="1">
        <v>8</v>
      </c>
      <c r="AV430" s="1" t="s">
        <v>2024</v>
      </c>
      <c r="AW430" s="1" t="s">
        <v>2025</v>
      </c>
      <c r="AX430" s="1" t="s">
        <v>2026</v>
      </c>
    </row>
    <row r="431" spans="1:51" ht="12.75" x14ac:dyDescent="0.2">
      <c r="A431" s="1">
        <v>429</v>
      </c>
      <c r="B431" s="15" t="s">
        <v>2</v>
      </c>
      <c r="C431" s="24" t="s">
        <v>3</v>
      </c>
      <c r="D431" s="15" t="s">
        <v>4</v>
      </c>
      <c r="H431" s="7">
        <v>36</v>
      </c>
      <c r="I431" s="1">
        <v>7</v>
      </c>
      <c r="J431" s="1">
        <v>20</v>
      </c>
      <c r="K431" s="1">
        <v>8</v>
      </c>
      <c r="L431" s="1">
        <v>2</v>
      </c>
      <c r="M431" s="1" t="s">
        <v>225</v>
      </c>
      <c r="N431" s="1">
        <v>0</v>
      </c>
      <c r="O431" s="1" t="s">
        <v>55</v>
      </c>
      <c r="Q431" s="11" t="s">
        <v>3386</v>
      </c>
      <c r="S431" s="1">
        <v>0</v>
      </c>
      <c r="AB431" s="1" t="s">
        <v>74</v>
      </c>
      <c r="AE431" s="1" t="s">
        <v>31</v>
      </c>
      <c r="AM431" s="1" t="s">
        <v>75</v>
      </c>
      <c r="AO431" s="14">
        <v>10</v>
      </c>
      <c r="AP431">
        <v>10</v>
      </c>
      <c r="AQ431" s="1">
        <v>30</v>
      </c>
      <c r="AR431" s="1" t="s">
        <v>2027</v>
      </c>
      <c r="AS431" s="1" t="s">
        <v>77</v>
      </c>
      <c r="AU431" s="1">
        <v>8</v>
      </c>
      <c r="AV431" s="1" t="s">
        <v>2028</v>
      </c>
      <c r="AX431" s="1" t="s">
        <v>2029</v>
      </c>
      <c r="AY431" s="1">
        <v>0</v>
      </c>
    </row>
    <row r="432" spans="1:51" ht="12.75" x14ac:dyDescent="0.2">
      <c r="A432" s="1">
        <v>430</v>
      </c>
      <c r="B432" s="15" t="s">
        <v>2</v>
      </c>
      <c r="E432" s="15" t="s">
        <v>5</v>
      </c>
      <c r="F432" s="15" t="s">
        <v>6</v>
      </c>
      <c r="H432" s="7">
        <v>26</v>
      </c>
      <c r="I432" s="1">
        <v>8</v>
      </c>
      <c r="J432" s="1">
        <v>15</v>
      </c>
      <c r="K432" s="1">
        <v>6</v>
      </c>
      <c r="L432" s="1">
        <v>30</v>
      </c>
      <c r="M432" s="1" t="s">
        <v>335</v>
      </c>
      <c r="N432" s="1">
        <v>0</v>
      </c>
      <c r="O432" s="1" t="s">
        <v>70</v>
      </c>
      <c r="Q432" s="11" t="s">
        <v>3384</v>
      </c>
      <c r="S432" s="1">
        <v>1</v>
      </c>
      <c r="T432" s="1" t="s">
        <v>213</v>
      </c>
      <c r="V432" s="1" t="s">
        <v>83</v>
      </c>
      <c r="X432" s="1" t="s">
        <v>94</v>
      </c>
      <c r="Z432" s="1">
        <v>2</v>
      </c>
      <c r="AA432" s="1" t="s">
        <v>2030</v>
      </c>
      <c r="AB432" s="1" t="s">
        <v>61</v>
      </c>
      <c r="AF432" s="1" t="s">
        <v>32</v>
      </c>
      <c r="AM432" s="1" t="s">
        <v>87</v>
      </c>
      <c r="AO432" s="14">
        <v>3</v>
      </c>
      <c r="AP432">
        <v>3</v>
      </c>
      <c r="AQ432" s="1">
        <v>5</v>
      </c>
      <c r="AR432" s="1" t="s">
        <v>2031</v>
      </c>
      <c r="AS432" s="1" t="s">
        <v>77</v>
      </c>
      <c r="AU432" s="1">
        <v>9</v>
      </c>
      <c r="AV432" s="1" t="s">
        <v>2032</v>
      </c>
      <c r="AY432" s="1">
        <v>1</v>
      </c>
    </row>
    <row r="433" spans="1:51" ht="12.75" x14ac:dyDescent="0.2">
      <c r="A433" s="1">
        <v>431</v>
      </c>
      <c r="B433" s="15" t="s">
        <v>2</v>
      </c>
      <c r="D433" s="15" t="s">
        <v>4</v>
      </c>
      <c r="F433" s="15" t="s">
        <v>6</v>
      </c>
      <c r="H433" s="7">
        <v>27</v>
      </c>
      <c r="I433" s="1">
        <v>6</v>
      </c>
      <c r="J433" s="1">
        <v>0</v>
      </c>
      <c r="K433" s="1">
        <v>4</v>
      </c>
      <c r="L433" s="1">
        <v>4</v>
      </c>
      <c r="M433" s="1" t="s">
        <v>225</v>
      </c>
      <c r="N433" s="1">
        <v>1</v>
      </c>
      <c r="S433" s="1">
        <v>1</v>
      </c>
      <c r="T433" s="1" t="s">
        <v>156</v>
      </c>
      <c r="V433" s="1" t="s">
        <v>349</v>
      </c>
      <c r="X433" s="1" t="s">
        <v>157</v>
      </c>
      <c r="Z433" s="1">
        <v>0</v>
      </c>
      <c r="AA433" s="1" t="s">
        <v>2033</v>
      </c>
      <c r="AB433" s="1" t="s">
        <v>61</v>
      </c>
      <c r="AE433" s="1" t="s">
        <v>31</v>
      </c>
      <c r="AM433" s="1" t="s">
        <v>75</v>
      </c>
      <c r="AO433" s="14">
        <v>10</v>
      </c>
      <c r="AP433">
        <v>2</v>
      </c>
      <c r="AQ433" s="1">
        <v>8</v>
      </c>
      <c r="AR433" s="1" t="s">
        <v>2034</v>
      </c>
      <c r="AS433" s="1" t="s">
        <v>77</v>
      </c>
      <c r="AU433" s="1">
        <v>10</v>
      </c>
      <c r="AV433" s="1" t="s">
        <v>2035</v>
      </c>
      <c r="AW433" s="1" t="s">
        <v>2036</v>
      </c>
      <c r="AX433" s="1" t="s">
        <v>2037</v>
      </c>
      <c r="AY433" s="1">
        <v>1</v>
      </c>
    </row>
    <row r="434" spans="1:51" ht="12.75" x14ac:dyDescent="0.2">
      <c r="A434" s="1">
        <v>432</v>
      </c>
      <c r="B434" s="15" t="s">
        <v>2</v>
      </c>
      <c r="H434" s="7">
        <v>35</v>
      </c>
      <c r="I434" s="1">
        <v>7</v>
      </c>
      <c r="J434" s="1">
        <v>40</v>
      </c>
      <c r="K434" s="1">
        <v>12</v>
      </c>
      <c r="L434" s="1">
        <v>10</v>
      </c>
      <c r="M434" s="1" t="s">
        <v>135</v>
      </c>
      <c r="N434" s="1">
        <v>0</v>
      </c>
      <c r="O434" s="1" t="s">
        <v>55</v>
      </c>
      <c r="Q434" s="11" t="s">
        <v>3385</v>
      </c>
      <c r="S434" s="1">
        <v>1</v>
      </c>
      <c r="T434" s="1" t="s">
        <v>82</v>
      </c>
      <c r="V434" s="1" t="s">
        <v>93</v>
      </c>
      <c r="X434" s="1" t="s">
        <v>84</v>
      </c>
      <c r="Z434" s="1">
        <v>13</v>
      </c>
      <c r="AA434" s="1" t="s">
        <v>2038</v>
      </c>
      <c r="AB434" s="1" t="s">
        <v>86</v>
      </c>
      <c r="AF434" s="1" t="s">
        <v>32</v>
      </c>
      <c r="AH434" s="1" t="s">
        <v>34</v>
      </c>
      <c r="AM434" s="1" t="s">
        <v>75</v>
      </c>
      <c r="AO434" s="14">
        <v>6</v>
      </c>
      <c r="AP434">
        <v>5</v>
      </c>
      <c r="AQ434" s="1">
        <v>6</v>
      </c>
      <c r="AR434" s="1" t="s">
        <v>2039</v>
      </c>
      <c r="AS434" s="1" t="s">
        <v>66</v>
      </c>
      <c r="AU434" s="1">
        <v>8</v>
      </c>
      <c r="AV434" s="1" t="s">
        <v>2040</v>
      </c>
      <c r="AW434" s="1" t="s">
        <v>2041</v>
      </c>
      <c r="AY434" s="1">
        <v>1</v>
      </c>
    </row>
    <row r="435" spans="1:51" ht="12.75" x14ac:dyDescent="0.2">
      <c r="A435" s="1">
        <v>433</v>
      </c>
      <c r="B435" s="15" t="s">
        <v>2</v>
      </c>
      <c r="C435" s="24" t="s">
        <v>3</v>
      </c>
      <c r="H435" s="7">
        <v>32</v>
      </c>
      <c r="I435" s="1">
        <v>6</v>
      </c>
      <c r="J435" s="1">
        <v>30</v>
      </c>
      <c r="K435" s="1">
        <v>12</v>
      </c>
      <c r="L435" s="1">
        <v>2</v>
      </c>
      <c r="M435" s="1" t="s">
        <v>189</v>
      </c>
      <c r="N435" s="1">
        <v>0</v>
      </c>
      <c r="O435" s="1" t="s">
        <v>55</v>
      </c>
      <c r="R435" s="1" t="s">
        <v>2042</v>
      </c>
      <c r="S435" s="1">
        <v>1</v>
      </c>
      <c r="T435" s="1" t="s">
        <v>213</v>
      </c>
      <c r="W435" s="1" t="s">
        <v>2043</v>
      </c>
      <c r="X435" s="1" t="s">
        <v>108</v>
      </c>
      <c r="Z435" s="1">
        <v>3</v>
      </c>
      <c r="AA435" s="1" t="s">
        <v>2044</v>
      </c>
      <c r="AB435" s="1" t="s">
        <v>86</v>
      </c>
      <c r="AE435" s="1" t="s">
        <v>31</v>
      </c>
      <c r="AM435" s="1" t="s">
        <v>87</v>
      </c>
      <c r="AO435" s="14">
        <v>12</v>
      </c>
      <c r="AP435">
        <v>5</v>
      </c>
      <c r="AQ435" s="1">
        <v>20</v>
      </c>
      <c r="AR435" s="1" t="s">
        <v>2045</v>
      </c>
      <c r="AS435" s="1" t="s">
        <v>77</v>
      </c>
      <c r="AU435" s="1">
        <v>8</v>
      </c>
      <c r="AV435" s="1" t="s">
        <v>2046</v>
      </c>
      <c r="AW435" s="1" t="s">
        <v>2047</v>
      </c>
      <c r="AX435" s="1" t="s">
        <v>2048</v>
      </c>
      <c r="AY435" s="1">
        <v>1</v>
      </c>
    </row>
    <row r="436" spans="1:51" ht="12.75" x14ac:dyDescent="0.2">
      <c r="A436" s="1">
        <v>434</v>
      </c>
      <c r="F436" s="15" t="s">
        <v>6</v>
      </c>
      <c r="H436" s="7">
        <v>36</v>
      </c>
      <c r="I436" s="1">
        <v>4</v>
      </c>
      <c r="J436" s="1">
        <v>0</v>
      </c>
      <c r="K436" s="1">
        <v>10</v>
      </c>
      <c r="L436" s="1">
        <v>120</v>
      </c>
      <c r="M436" s="1" t="s">
        <v>69</v>
      </c>
      <c r="N436" s="1">
        <v>0</v>
      </c>
      <c r="O436" s="1" t="s">
        <v>100</v>
      </c>
      <c r="Q436" s="11" t="s">
        <v>3385</v>
      </c>
      <c r="S436" s="1">
        <v>1</v>
      </c>
      <c r="T436" s="1" t="s">
        <v>411</v>
      </c>
      <c r="V436" s="1" t="s">
        <v>113</v>
      </c>
      <c r="X436" s="1" t="s">
        <v>94</v>
      </c>
      <c r="Z436" s="1">
        <v>15</v>
      </c>
      <c r="AB436" s="1" t="s">
        <v>61</v>
      </c>
      <c r="AF436" s="1" t="s">
        <v>32</v>
      </c>
      <c r="AM436" s="1" t="s">
        <v>62</v>
      </c>
      <c r="AO436" s="14">
        <v>5</v>
      </c>
      <c r="AP436">
        <v>10</v>
      </c>
      <c r="AQ436" s="1">
        <v>20</v>
      </c>
      <c r="AR436" s="1" t="s">
        <v>2049</v>
      </c>
      <c r="AS436" s="1" t="s">
        <v>77</v>
      </c>
      <c r="AU436" s="1">
        <v>10</v>
      </c>
      <c r="AV436" s="1" t="s">
        <v>2050</v>
      </c>
      <c r="AY436" s="1">
        <v>0</v>
      </c>
    </row>
    <row r="437" spans="1:51" ht="12.75" x14ac:dyDescent="0.2">
      <c r="A437" s="1">
        <v>435</v>
      </c>
      <c r="B437" s="15" t="s">
        <v>2</v>
      </c>
      <c r="E437" s="15" t="s">
        <v>5</v>
      </c>
      <c r="F437" s="15" t="s">
        <v>6</v>
      </c>
      <c r="H437" s="7">
        <v>31</v>
      </c>
      <c r="I437" s="1">
        <v>8</v>
      </c>
      <c r="J437" s="1">
        <v>60</v>
      </c>
      <c r="K437" s="1">
        <v>12</v>
      </c>
      <c r="L437" s="1">
        <v>20</v>
      </c>
      <c r="M437" s="1" t="s">
        <v>303</v>
      </c>
      <c r="N437" s="1">
        <v>0</v>
      </c>
      <c r="O437" s="1" t="s">
        <v>55</v>
      </c>
      <c r="Q437" s="11" t="s">
        <v>3386</v>
      </c>
      <c r="S437" s="1">
        <v>0</v>
      </c>
      <c r="AB437" s="1" t="s">
        <v>86</v>
      </c>
      <c r="AE437" s="1" t="s">
        <v>31</v>
      </c>
      <c r="AM437" s="1" t="s">
        <v>75</v>
      </c>
      <c r="AO437" s="14">
        <v>3</v>
      </c>
      <c r="AP437">
        <v>3</v>
      </c>
      <c r="AQ437" s="1">
        <v>180</v>
      </c>
      <c r="AR437" s="1" t="s">
        <v>2051</v>
      </c>
      <c r="AS437" s="1" t="s">
        <v>192</v>
      </c>
      <c r="AU437" s="1">
        <v>9</v>
      </c>
      <c r="AV437" s="1" t="s">
        <v>2052</v>
      </c>
      <c r="AW437" s="1" t="s">
        <v>2053</v>
      </c>
      <c r="AX437" s="1" t="s">
        <v>2054</v>
      </c>
      <c r="AY437" s="1">
        <v>1</v>
      </c>
    </row>
    <row r="438" spans="1:51" ht="12.75" x14ac:dyDescent="0.2">
      <c r="A438" s="1">
        <v>436</v>
      </c>
      <c r="C438" s="24" t="s">
        <v>3</v>
      </c>
      <c r="D438" s="15" t="s">
        <v>4</v>
      </c>
      <c r="F438" s="15" t="s">
        <v>6</v>
      </c>
      <c r="H438" s="7">
        <v>26</v>
      </c>
      <c r="I438" s="1">
        <v>8</v>
      </c>
      <c r="J438" s="1">
        <v>0</v>
      </c>
      <c r="K438" s="1">
        <v>8</v>
      </c>
      <c r="L438" s="1">
        <v>15</v>
      </c>
      <c r="M438" s="1" t="s">
        <v>99</v>
      </c>
      <c r="N438" s="1">
        <v>1</v>
      </c>
      <c r="S438" s="1">
        <v>0</v>
      </c>
      <c r="AB438" s="1" t="s">
        <v>86</v>
      </c>
      <c r="AH438" s="1" t="s">
        <v>34</v>
      </c>
      <c r="AM438" s="1" t="s">
        <v>75</v>
      </c>
      <c r="AO438" s="14">
        <v>3</v>
      </c>
      <c r="AP438">
        <v>5</v>
      </c>
      <c r="AQ438" s="1">
        <v>5</v>
      </c>
      <c r="AR438" s="1" t="s">
        <v>2055</v>
      </c>
      <c r="AS438" s="1" t="s">
        <v>77</v>
      </c>
      <c r="AU438" s="1">
        <v>8</v>
      </c>
      <c r="AV438" s="1" t="s">
        <v>2056</v>
      </c>
      <c r="AW438" s="1" t="s">
        <v>2057</v>
      </c>
      <c r="AX438" s="1" t="s">
        <v>2058</v>
      </c>
      <c r="AY438" s="1">
        <v>0</v>
      </c>
    </row>
    <row r="439" spans="1:51" ht="12.75" x14ac:dyDescent="0.2">
      <c r="A439" s="1">
        <v>437</v>
      </c>
      <c r="F439" s="15" t="s">
        <v>6</v>
      </c>
      <c r="H439" s="7">
        <v>38</v>
      </c>
      <c r="I439" s="1">
        <v>7</v>
      </c>
      <c r="J439" s="1">
        <v>50</v>
      </c>
      <c r="K439" s="1">
        <v>8</v>
      </c>
      <c r="L439" s="1">
        <v>3</v>
      </c>
      <c r="M439" s="1" t="s">
        <v>189</v>
      </c>
      <c r="N439" s="1">
        <v>1</v>
      </c>
      <c r="S439" s="1">
        <v>1</v>
      </c>
      <c r="T439" s="1" t="s">
        <v>213</v>
      </c>
      <c r="V439" s="1" t="s">
        <v>83</v>
      </c>
      <c r="X439" s="1" t="s">
        <v>94</v>
      </c>
      <c r="Z439" s="1">
        <v>12</v>
      </c>
      <c r="AB439" s="1" t="s">
        <v>86</v>
      </c>
      <c r="AH439" s="1" t="s">
        <v>34</v>
      </c>
      <c r="AM439" s="1" t="s">
        <v>87</v>
      </c>
      <c r="AO439" s="14">
        <v>3</v>
      </c>
      <c r="AP439">
        <v>2</v>
      </c>
      <c r="AQ439" s="1">
        <v>5</v>
      </c>
      <c r="AR439" s="1" t="s">
        <v>2059</v>
      </c>
      <c r="AS439" s="1" t="s">
        <v>77</v>
      </c>
      <c r="AU439" s="1">
        <v>7</v>
      </c>
      <c r="AV439" s="1" t="s">
        <v>2060</v>
      </c>
      <c r="AY439" s="1">
        <v>0</v>
      </c>
    </row>
    <row r="440" spans="1:51" ht="12.75" x14ac:dyDescent="0.2">
      <c r="A440" s="1">
        <v>438</v>
      </c>
      <c r="D440" s="15" t="s">
        <v>4</v>
      </c>
      <c r="E440" s="15" t="s">
        <v>5</v>
      </c>
      <c r="H440" s="7">
        <v>24</v>
      </c>
      <c r="I440" s="1">
        <v>7</v>
      </c>
      <c r="J440" s="1">
        <v>30</v>
      </c>
      <c r="K440" s="1">
        <v>8</v>
      </c>
      <c r="L440" s="1">
        <v>5</v>
      </c>
      <c r="M440" s="1" t="s">
        <v>225</v>
      </c>
      <c r="N440" s="1">
        <v>1</v>
      </c>
      <c r="S440" s="1">
        <v>0</v>
      </c>
      <c r="AB440" s="1" t="s">
        <v>61</v>
      </c>
      <c r="AF440" s="1" t="s">
        <v>32</v>
      </c>
      <c r="AM440" s="1" t="s">
        <v>75</v>
      </c>
      <c r="AO440" s="14">
        <v>6</v>
      </c>
      <c r="AP440">
        <v>4</v>
      </c>
      <c r="AQ440" s="1">
        <v>30</v>
      </c>
      <c r="AR440" s="1" t="s">
        <v>2061</v>
      </c>
      <c r="AS440" s="1" t="s">
        <v>66</v>
      </c>
      <c r="AU440" s="1">
        <v>9</v>
      </c>
      <c r="AV440" s="1" t="s">
        <v>2062</v>
      </c>
      <c r="AW440" s="1" t="s">
        <v>2063</v>
      </c>
      <c r="AX440" s="1" t="s">
        <v>2064</v>
      </c>
      <c r="AY440" s="1">
        <v>0</v>
      </c>
    </row>
    <row r="441" spans="1:51" ht="12.75" x14ac:dyDescent="0.2">
      <c r="A441" s="1">
        <v>439</v>
      </c>
      <c r="G441" s="15" t="s">
        <v>2065</v>
      </c>
      <c r="H441" s="7">
        <v>50</v>
      </c>
      <c r="I441" s="1">
        <v>7</v>
      </c>
      <c r="J441" s="1">
        <v>0</v>
      </c>
      <c r="K441" s="1">
        <v>8</v>
      </c>
      <c r="L441" s="1">
        <v>20</v>
      </c>
      <c r="M441" s="1" t="s">
        <v>123</v>
      </c>
      <c r="N441" s="1">
        <v>1</v>
      </c>
      <c r="S441" s="1">
        <v>1</v>
      </c>
      <c r="T441" s="1" t="s">
        <v>2066</v>
      </c>
      <c r="V441" s="1" t="s">
        <v>144</v>
      </c>
      <c r="X441" s="1" t="s">
        <v>94</v>
      </c>
      <c r="Z441" s="1">
        <v>25</v>
      </c>
      <c r="AA441" s="1" t="s">
        <v>2067</v>
      </c>
      <c r="AB441" s="1" t="s">
        <v>86</v>
      </c>
      <c r="AG441" s="1" t="s">
        <v>33</v>
      </c>
      <c r="AH441" s="1" t="s">
        <v>34</v>
      </c>
      <c r="AL441" s="1" t="s">
        <v>2068</v>
      </c>
      <c r="AM441" s="1" t="s">
        <v>75</v>
      </c>
      <c r="AO441" s="14">
        <v>6</v>
      </c>
      <c r="AP441">
        <v>6</v>
      </c>
      <c r="AQ441" s="1">
        <v>6</v>
      </c>
      <c r="AR441" s="1" t="s">
        <v>2069</v>
      </c>
      <c r="AS441" s="1" t="s">
        <v>77</v>
      </c>
      <c r="AU441" s="1">
        <v>9</v>
      </c>
      <c r="AV441" s="1" t="s">
        <v>2070</v>
      </c>
      <c r="AW441" s="1" t="s">
        <v>2071</v>
      </c>
      <c r="AX441" s="1" t="s">
        <v>2072</v>
      </c>
      <c r="AY441" s="1">
        <v>1</v>
      </c>
    </row>
    <row r="442" spans="1:51" ht="12.75" x14ac:dyDescent="0.2">
      <c r="A442" s="1">
        <v>440</v>
      </c>
      <c r="C442" s="24" t="s">
        <v>3</v>
      </c>
      <c r="H442" s="7">
        <v>57</v>
      </c>
      <c r="I442" s="1">
        <v>7</v>
      </c>
      <c r="J442" s="1">
        <v>0</v>
      </c>
      <c r="K442" s="1">
        <v>10</v>
      </c>
      <c r="L442" s="1">
        <v>10</v>
      </c>
      <c r="M442" s="1" t="s">
        <v>135</v>
      </c>
      <c r="N442" s="1">
        <v>1</v>
      </c>
      <c r="S442" s="1">
        <v>1</v>
      </c>
      <c r="T442" s="1" t="s">
        <v>213</v>
      </c>
      <c r="W442" s="1" t="s">
        <v>2073</v>
      </c>
      <c r="X442" s="1" t="s">
        <v>571</v>
      </c>
      <c r="Z442" s="1">
        <v>35</v>
      </c>
      <c r="AA442" s="1" t="s">
        <v>2074</v>
      </c>
      <c r="AB442" s="1" t="s">
        <v>74</v>
      </c>
      <c r="AH442" s="1" t="s">
        <v>34</v>
      </c>
      <c r="AM442" s="1" t="s">
        <v>75</v>
      </c>
      <c r="AO442" s="14">
        <v>5</v>
      </c>
      <c r="AP442">
        <v>3</v>
      </c>
      <c r="AQ442" s="1">
        <v>10</v>
      </c>
      <c r="AR442" s="1" t="s">
        <v>2075</v>
      </c>
      <c r="AS442" s="1" t="s">
        <v>66</v>
      </c>
      <c r="AU442" s="1">
        <v>10</v>
      </c>
      <c r="AV442" s="1" t="s">
        <v>3408</v>
      </c>
      <c r="AW442" s="1" t="s">
        <v>2077</v>
      </c>
      <c r="AX442" s="1" t="s">
        <v>141</v>
      </c>
      <c r="AY442" s="1">
        <v>1</v>
      </c>
    </row>
    <row r="443" spans="1:51" ht="12.75" x14ac:dyDescent="0.2">
      <c r="A443" s="1">
        <v>441</v>
      </c>
      <c r="B443" s="15" t="s">
        <v>2</v>
      </c>
      <c r="E443" s="15" t="s">
        <v>5</v>
      </c>
      <c r="F443" s="15" t="s">
        <v>6</v>
      </c>
      <c r="H443" s="7">
        <v>39</v>
      </c>
      <c r="I443" s="1">
        <v>8</v>
      </c>
      <c r="J443" s="1">
        <v>75</v>
      </c>
      <c r="K443" s="1">
        <v>14</v>
      </c>
      <c r="L443" s="1">
        <v>8</v>
      </c>
      <c r="M443" s="1" t="s">
        <v>99</v>
      </c>
      <c r="N443" s="1">
        <v>1</v>
      </c>
      <c r="S443" s="1">
        <v>1</v>
      </c>
      <c r="T443" s="1" t="s">
        <v>57</v>
      </c>
      <c r="V443" s="1" t="s">
        <v>83</v>
      </c>
      <c r="X443" s="1" t="s">
        <v>297</v>
      </c>
      <c r="Z443" s="1">
        <v>13</v>
      </c>
      <c r="AA443" s="1" t="s">
        <v>2078</v>
      </c>
      <c r="AB443" s="1" t="s">
        <v>61</v>
      </c>
      <c r="AH443" s="1" t="s">
        <v>34</v>
      </c>
      <c r="AM443" s="1" t="s">
        <v>75</v>
      </c>
      <c r="AO443" s="14">
        <v>6</v>
      </c>
      <c r="AP443">
        <v>6</v>
      </c>
      <c r="AQ443" s="1">
        <v>12</v>
      </c>
      <c r="AR443" s="1" t="s">
        <v>2080</v>
      </c>
      <c r="AS443" s="1" t="s">
        <v>77</v>
      </c>
      <c r="AU443" s="1">
        <v>10</v>
      </c>
      <c r="AV443" s="1" t="s">
        <v>2081</v>
      </c>
      <c r="AW443" s="1" t="s">
        <v>2082</v>
      </c>
      <c r="AX443" s="1" t="s">
        <v>1390</v>
      </c>
      <c r="AY443" s="1">
        <v>1</v>
      </c>
    </row>
    <row r="444" spans="1:51" ht="12.75" x14ac:dyDescent="0.2">
      <c r="A444" s="1">
        <v>442</v>
      </c>
      <c r="C444" s="24" t="s">
        <v>3</v>
      </c>
      <c r="H444" s="7">
        <v>26</v>
      </c>
      <c r="I444" s="1">
        <v>7</v>
      </c>
      <c r="J444" s="1">
        <v>0</v>
      </c>
      <c r="K444" s="1">
        <v>12</v>
      </c>
      <c r="L444" s="1">
        <v>20</v>
      </c>
      <c r="M444" s="1" t="s">
        <v>189</v>
      </c>
      <c r="N444" s="1">
        <v>1</v>
      </c>
      <c r="S444" s="1">
        <v>1</v>
      </c>
      <c r="T444" s="1" t="s">
        <v>148</v>
      </c>
      <c r="V444" s="1" t="s">
        <v>83</v>
      </c>
      <c r="X444" s="1" t="s">
        <v>231</v>
      </c>
      <c r="Z444" s="1">
        <v>3</v>
      </c>
      <c r="AA444" s="1" t="s">
        <v>2083</v>
      </c>
      <c r="AB444" s="1" t="s">
        <v>61</v>
      </c>
      <c r="AG444" s="1" t="s">
        <v>33</v>
      </c>
      <c r="AM444" s="1" t="s">
        <v>62</v>
      </c>
      <c r="AO444" s="14">
        <v>10</v>
      </c>
      <c r="AP444">
        <v>8</v>
      </c>
      <c r="AQ444" s="1">
        <v>8</v>
      </c>
      <c r="AR444" s="1" t="s">
        <v>2084</v>
      </c>
      <c r="AS444" s="1" t="s">
        <v>77</v>
      </c>
      <c r="AU444" s="1">
        <v>9</v>
      </c>
      <c r="AV444" s="1" t="s">
        <v>2085</v>
      </c>
      <c r="AY444" s="1">
        <v>1</v>
      </c>
    </row>
    <row r="445" spans="1:51" ht="12.75" x14ac:dyDescent="0.2">
      <c r="A445" s="1">
        <v>443</v>
      </c>
      <c r="B445" s="15" t="s">
        <v>2</v>
      </c>
      <c r="C445" s="24" t="s">
        <v>3</v>
      </c>
      <c r="D445" s="15" t="s">
        <v>4</v>
      </c>
      <c r="F445" s="15" t="s">
        <v>6</v>
      </c>
      <c r="H445" s="7">
        <v>30</v>
      </c>
      <c r="I445" s="1">
        <v>8</v>
      </c>
      <c r="J445" s="1">
        <v>1</v>
      </c>
      <c r="K445" s="1">
        <v>8</v>
      </c>
      <c r="L445" s="1">
        <v>25</v>
      </c>
      <c r="M445" s="1" t="s">
        <v>303</v>
      </c>
      <c r="N445" s="1">
        <v>1</v>
      </c>
      <c r="S445" s="1">
        <v>1</v>
      </c>
      <c r="T445" s="1" t="s">
        <v>213</v>
      </c>
      <c r="V445" s="1" t="s">
        <v>83</v>
      </c>
      <c r="X445" s="1" t="s">
        <v>94</v>
      </c>
      <c r="Z445" s="1">
        <v>1</v>
      </c>
      <c r="AA445" s="1" t="s">
        <v>77</v>
      </c>
      <c r="AB445" s="1" t="s">
        <v>74</v>
      </c>
      <c r="AE445" s="1" t="s">
        <v>31</v>
      </c>
      <c r="AF445" s="1" t="s">
        <v>32</v>
      </c>
      <c r="AH445" s="1" t="s">
        <v>34</v>
      </c>
      <c r="AM445" s="1" t="s">
        <v>87</v>
      </c>
      <c r="AO445" s="14">
        <v>1</v>
      </c>
      <c r="AP445">
        <v>1</v>
      </c>
      <c r="AQ445" s="1">
        <v>30</v>
      </c>
      <c r="AR445" s="1" t="s">
        <v>2086</v>
      </c>
      <c r="AS445" s="1" t="s">
        <v>77</v>
      </c>
      <c r="AU445" s="1">
        <v>10</v>
      </c>
      <c r="AV445" s="1" t="s">
        <v>2087</v>
      </c>
      <c r="AX445" s="1" t="s">
        <v>2088</v>
      </c>
      <c r="AY445" s="1">
        <v>1</v>
      </c>
    </row>
    <row r="446" spans="1:51" ht="12.75" x14ac:dyDescent="0.2">
      <c r="A446" s="1">
        <v>444</v>
      </c>
      <c r="B446" s="15" t="s">
        <v>2</v>
      </c>
      <c r="H446" s="7">
        <v>55</v>
      </c>
      <c r="I446" s="1">
        <v>7</v>
      </c>
      <c r="J446" s="1">
        <v>90</v>
      </c>
      <c r="K446" s="1">
        <v>8</v>
      </c>
      <c r="L446" s="1">
        <v>10</v>
      </c>
      <c r="M446" s="1" t="s">
        <v>80</v>
      </c>
      <c r="N446" s="1">
        <v>0</v>
      </c>
      <c r="O446" s="1" t="s">
        <v>70</v>
      </c>
      <c r="Q446" s="11" t="s">
        <v>3386</v>
      </c>
      <c r="S446" s="1">
        <v>1</v>
      </c>
      <c r="T446" s="1" t="s">
        <v>406</v>
      </c>
      <c r="V446" s="1" t="s">
        <v>83</v>
      </c>
      <c r="X446" s="1" t="s">
        <v>59</v>
      </c>
      <c r="Z446" s="1">
        <v>28</v>
      </c>
      <c r="AA446" s="1" t="s">
        <v>2089</v>
      </c>
      <c r="AB446" s="1" t="s">
        <v>74</v>
      </c>
      <c r="AL446" s="1" t="s">
        <v>2090</v>
      </c>
      <c r="AM446" s="1" t="s">
        <v>75</v>
      </c>
      <c r="AO446" s="14">
        <v>6</v>
      </c>
      <c r="AP446">
        <v>6</v>
      </c>
      <c r="AQ446" s="1">
        <v>10</v>
      </c>
      <c r="AR446" s="1" t="s">
        <v>2091</v>
      </c>
      <c r="AS446" s="1" t="s">
        <v>77</v>
      </c>
      <c r="AU446" s="1">
        <v>9</v>
      </c>
      <c r="AV446" s="1" t="s">
        <v>2092</v>
      </c>
      <c r="AY446" s="1">
        <v>0</v>
      </c>
    </row>
    <row r="447" spans="1:51" ht="12.75" x14ac:dyDescent="0.2">
      <c r="A447" s="1">
        <v>445</v>
      </c>
      <c r="C447" s="24" t="s">
        <v>3</v>
      </c>
      <c r="E447" s="15" t="s">
        <v>5</v>
      </c>
      <c r="F447" s="15" t="s">
        <v>6</v>
      </c>
      <c r="H447" s="7">
        <v>29</v>
      </c>
      <c r="I447" s="1">
        <v>5</v>
      </c>
      <c r="J447" s="1">
        <v>0</v>
      </c>
      <c r="K447" s="1">
        <v>16</v>
      </c>
      <c r="L447" s="1">
        <v>2</v>
      </c>
      <c r="M447" s="1" t="s">
        <v>335</v>
      </c>
      <c r="N447" s="1">
        <v>0</v>
      </c>
      <c r="O447" s="1" t="s">
        <v>100</v>
      </c>
      <c r="Q447" s="11" t="s">
        <v>3385</v>
      </c>
      <c r="S447" s="1">
        <v>1</v>
      </c>
      <c r="T447" s="1" t="s">
        <v>411</v>
      </c>
      <c r="V447" s="1" t="s">
        <v>58</v>
      </c>
      <c r="X447" s="1" t="s">
        <v>94</v>
      </c>
      <c r="Z447" s="1">
        <v>5</v>
      </c>
      <c r="AA447" s="1" t="s">
        <v>2093</v>
      </c>
      <c r="AB447" s="1" t="s">
        <v>61</v>
      </c>
      <c r="AH447" s="1" t="s">
        <v>34</v>
      </c>
      <c r="AM447" s="1" t="s">
        <v>75</v>
      </c>
      <c r="AO447" s="14">
        <v>6</v>
      </c>
      <c r="AP447">
        <v>6</v>
      </c>
      <c r="AQ447" s="1">
        <v>12</v>
      </c>
      <c r="AR447" s="1" t="s">
        <v>2094</v>
      </c>
      <c r="AS447" s="1" t="s">
        <v>77</v>
      </c>
      <c r="AU447" s="1">
        <v>10</v>
      </c>
      <c r="AV447" s="1" t="s">
        <v>2095</v>
      </c>
      <c r="AW447" s="1" t="s">
        <v>2096</v>
      </c>
      <c r="AY447" s="1">
        <v>1</v>
      </c>
    </row>
    <row r="448" spans="1:51" ht="12.75" x14ac:dyDescent="0.2">
      <c r="A448" s="1">
        <v>446</v>
      </c>
      <c r="B448" s="15" t="s">
        <v>2</v>
      </c>
      <c r="C448" s="24" t="s">
        <v>3</v>
      </c>
      <c r="F448" s="15" t="s">
        <v>6</v>
      </c>
      <c r="H448" s="7">
        <v>28</v>
      </c>
      <c r="I448" s="1">
        <v>6</v>
      </c>
      <c r="J448" s="1">
        <v>180</v>
      </c>
      <c r="K448" s="1">
        <v>10</v>
      </c>
      <c r="L448" s="1">
        <v>9</v>
      </c>
      <c r="M448" s="1" t="s">
        <v>99</v>
      </c>
      <c r="N448" s="1">
        <v>1</v>
      </c>
      <c r="S448" s="1">
        <v>1</v>
      </c>
      <c r="T448" s="1" t="s">
        <v>156</v>
      </c>
      <c r="V448" s="1" t="s">
        <v>83</v>
      </c>
      <c r="Y448" s="1" t="s">
        <v>2097</v>
      </c>
      <c r="Z448" s="1">
        <v>1</v>
      </c>
      <c r="AA448" s="1" t="s">
        <v>2098</v>
      </c>
      <c r="AB448" s="1" t="s">
        <v>86</v>
      </c>
      <c r="AH448" s="1" t="s">
        <v>34</v>
      </c>
      <c r="AM448" s="1" t="s">
        <v>1077</v>
      </c>
      <c r="AO448" s="14">
        <v>10</v>
      </c>
      <c r="AP448">
        <v>6</v>
      </c>
      <c r="AQ448" s="1">
        <v>6</v>
      </c>
      <c r="AR448" s="1" t="s">
        <v>2099</v>
      </c>
      <c r="AS448" s="1" t="s">
        <v>192</v>
      </c>
      <c r="AU448" s="1">
        <v>9</v>
      </c>
      <c r="AV448" s="1" t="s">
        <v>2100</v>
      </c>
      <c r="AW448" s="1" t="s">
        <v>3409</v>
      </c>
      <c r="AX448" s="1" t="s">
        <v>2102</v>
      </c>
      <c r="AY448" s="1">
        <v>1</v>
      </c>
    </row>
    <row r="449" spans="1:51" ht="12.75" x14ac:dyDescent="0.2">
      <c r="A449" s="1">
        <v>447</v>
      </c>
      <c r="B449" s="15" t="s">
        <v>2</v>
      </c>
      <c r="H449" s="7">
        <v>25</v>
      </c>
      <c r="I449" s="1">
        <v>9</v>
      </c>
      <c r="J449" s="1">
        <v>1</v>
      </c>
      <c r="K449" s="1">
        <v>6</v>
      </c>
      <c r="L449" s="1">
        <v>5</v>
      </c>
      <c r="M449" s="1" t="s">
        <v>303</v>
      </c>
      <c r="N449" s="1">
        <v>1</v>
      </c>
      <c r="S449" s="1">
        <v>1</v>
      </c>
      <c r="T449" s="1" t="s">
        <v>213</v>
      </c>
      <c r="V449" s="1" t="s">
        <v>83</v>
      </c>
      <c r="X449" s="1" t="s">
        <v>94</v>
      </c>
      <c r="Z449" s="1">
        <v>2</v>
      </c>
      <c r="AA449" s="1" t="s">
        <v>2103</v>
      </c>
      <c r="AB449" s="1" t="s">
        <v>61</v>
      </c>
      <c r="AF449" s="1" t="s">
        <v>32</v>
      </c>
      <c r="AM449" s="1" t="s">
        <v>87</v>
      </c>
      <c r="AO449" s="14">
        <v>6</v>
      </c>
      <c r="AP449">
        <v>5</v>
      </c>
      <c r="AQ449" s="1">
        <v>100</v>
      </c>
      <c r="AR449" s="1" t="s">
        <v>2104</v>
      </c>
      <c r="AS449" s="1" t="s">
        <v>77</v>
      </c>
      <c r="AU449" s="1">
        <v>9</v>
      </c>
      <c r="AV449" s="1" t="s">
        <v>2105</v>
      </c>
      <c r="AW449" s="1" t="s">
        <v>2106</v>
      </c>
      <c r="AY449" s="1">
        <v>1</v>
      </c>
    </row>
    <row r="450" spans="1:51" ht="12.75" x14ac:dyDescent="0.2">
      <c r="A450" s="1">
        <v>448</v>
      </c>
      <c r="C450" s="24" t="s">
        <v>3</v>
      </c>
      <c r="H450" s="7">
        <v>28</v>
      </c>
      <c r="I450" s="1">
        <v>8</v>
      </c>
      <c r="J450" s="1">
        <v>6</v>
      </c>
      <c r="K450" s="1">
        <v>14</v>
      </c>
      <c r="L450" s="1">
        <v>6</v>
      </c>
      <c r="M450" s="1" t="s">
        <v>54</v>
      </c>
      <c r="N450" s="1">
        <v>0</v>
      </c>
      <c r="O450" s="1" t="s">
        <v>70</v>
      </c>
      <c r="Q450" s="11" t="s">
        <v>3386</v>
      </c>
      <c r="S450" s="1">
        <v>1</v>
      </c>
      <c r="T450" s="1" t="s">
        <v>213</v>
      </c>
      <c r="V450" s="1" t="s">
        <v>83</v>
      </c>
      <c r="X450" s="1" t="s">
        <v>94</v>
      </c>
      <c r="Z450" s="1">
        <v>5</v>
      </c>
      <c r="AA450" s="1" t="s">
        <v>2107</v>
      </c>
      <c r="AB450" s="1" t="s">
        <v>61</v>
      </c>
      <c r="AF450" s="1" t="s">
        <v>32</v>
      </c>
      <c r="AM450" s="1" t="s">
        <v>87</v>
      </c>
      <c r="AO450" s="14">
        <v>6</v>
      </c>
      <c r="AP450">
        <v>4</v>
      </c>
      <c r="AQ450" s="1">
        <v>3</v>
      </c>
      <c r="AR450" s="1" t="s">
        <v>2108</v>
      </c>
      <c r="AS450" s="1" t="s">
        <v>66</v>
      </c>
      <c r="AU450" s="1">
        <v>10</v>
      </c>
      <c r="AV450" s="1" t="s">
        <v>2109</v>
      </c>
      <c r="AW450" s="1" t="s">
        <v>2110</v>
      </c>
      <c r="AY450" s="1">
        <v>0</v>
      </c>
    </row>
    <row r="451" spans="1:51" ht="12.75" x14ac:dyDescent="0.2">
      <c r="A451" s="1">
        <v>449</v>
      </c>
      <c r="F451" s="15" t="s">
        <v>6</v>
      </c>
      <c r="H451" s="7">
        <v>42</v>
      </c>
      <c r="I451" s="1">
        <v>6</v>
      </c>
      <c r="J451" s="1">
        <v>50</v>
      </c>
      <c r="K451" s="1">
        <v>8</v>
      </c>
      <c r="L451" s="1">
        <v>5</v>
      </c>
      <c r="M451" s="1" t="s">
        <v>303</v>
      </c>
      <c r="N451" s="1">
        <v>1</v>
      </c>
      <c r="S451" s="1">
        <v>1</v>
      </c>
      <c r="T451" s="1" t="s">
        <v>1785</v>
      </c>
      <c r="V451" s="1" t="s">
        <v>58</v>
      </c>
      <c r="X451" s="1" t="s">
        <v>272</v>
      </c>
      <c r="Z451" s="1">
        <v>5</v>
      </c>
      <c r="AA451" s="1" t="s">
        <v>2111</v>
      </c>
      <c r="AB451" s="1" t="s">
        <v>74</v>
      </c>
      <c r="AF451" s="1" t="s">
        <v>32</v>
      </c>
      <c r="AI451" s="1" t="s">
        <v>35</v>
      </c>
      <c r="AM451" s="1" t="s">
        <v>75</v>
      </c>
      <c r="AO451" s="14">
        <v>5</v>
      </c>
      <c r="AP451">
        <v>3</v>
      </c>
      <c r="AQ451" s="1">
        <v>20</v>
      </c>
      <c r="AR451" s="1" t="s">
        <v>2112</v>
      </c>
      <c r="AT451" s="1" t="s">
        <v>2113</v>
      </c>
      <c r="AU451" s="1">
        <v>9</v>
      </c>
      <c r="AV451" s="1" t="s">
        <v>2114</v>
      </c>
      <c r="AW451" s="1" t="s">
        <v>1301</v>
      </c>
      <c r="AY451" s="1">
        <v>0</v>
      </c>
    </row>
    <row r="452" spans="1:51" ht="12.75" x14ac:dyDescent="0.2">
      <c r="A452" s="1">
        <v>450</v>
      </c>
      <c r="B452" s="15" t="s">
        <v>2</v>
      </c>
      <c r="F452" s="15" t="s">
        <v>6</v>
      </c>
      <c r="H452" s="7">
        <v>39</v>
      </c>
      <c r="I452" s="1">
        <v>8</v>
      </c>
      <c r="J452" s="1">
        <v>75</v>
      </c>
      <c r="K452" s="1">
        <v>9</v>
      </c>
      <c r="L452" s="1">
        <v>20</v>
      </c>
      <c r="M452" s="1" t="s">
        <v>99</v>
      </c>
      <c r="N452" s="1">
        <v>0</v>
      </c>
      <c r="O452" s="1" t="s">
        <v>70</v>
      </c>
      <c r="Q452" s="11" t="s">
        <v>3385</v>
      </c>
      <c r="S452" s="1">
        <v>1</v>
      </c>
      <c r="T452" s="1" t="s">
        <v>112</v>
      </c>
      <c r="V452" s="1" t="s">
        <v>113</v>
      </c>
      <c r="X452" s="1" t="s">
        <v>94</v>
      </c>
      <c r="Z452" s="1">
        <v>14</v>
      </c>
      <c r="AA452" s="1" t="s">
        <v>518</v>
      </c>
      <c r="AB452" s="1" t="s">
        <v>86</v>
      </c>
      <c r="AF452" s="1" t="s">
        <v>32</v>
      </c>
      <c r="AM452" s="1" t="s">
        <v>75</v>
      </c>
      <c r="AO452" s="14">
        <v>6</v>
      </c>
      <c r="AP452">
        <v>10</v>
      </c>
      <c r="AQ452" s="1">
        <v>15</v>
      </c>
      <c r="AR452" s="1" t="s">
        <v>2115</v>
      </c>
      <c r="AT452" s="1" t="s">
        <v>2116</v>
      </c>
      <c r="AU452" s="1">
        <v>10</v>
      </c>
      <c r="AV452" s="1" t="s">
        <v>2117</v>
      </c>
      <c r="AW452" s="1" t="s">
        <v>2118</v>
      </c>
      <c r="AX452" s="1" t="s">
        <v>118</v>
      </c>
      <c r="AY452" s="1">
        <v>1</v>
      </c>
    </row>
    <row r="453" spans="1:51" ht="12.75" x14ac:dyDescent="0.2">
      <c r="A453" s="1">
        <v>451</v>
      </c>
      <c r="B453" s="15" t="s">
        <v>2</v>
      </c>
      <c r="E453" s="15" t="s">
        <v>5</v>
      </c>
      <c r="F453" s="15" t="s">
        <v>6</v>
      </c>
      <c r="H453" s="7">
        <v>29</v>
      </c>
      <c r="I453" s="1">
        <v>8</v>
      </c>
      <c r="J453" s="1">
        <v>0</v>
      </c>
      <c r="K453" s="1">
        <v>10</v>
      </c>
      <c r="L453" s="1">
        <v>60</v>
      </c>
      <c r="M453" s="1" t="s">
        <v>123</v>
      </c>
      <c r="N453" s="1">
        <v>1</v>
      </c>
      <c r="S453" s="1">
        <v>1</v>
      </c>
      <c r="T453" s="1" t="s">
        <v>171</v>
      </c>
      <c r="V453" s="1" t="s">
        <v>349</v>
      </c>
      <c r="X453" s="1" t="s">
        <v>94</v>
      </c>
      <c r="Z453" s="1">
        <v>1</v>
      </c>
      <c r="AA453" s="1" t="s">
        <v>2119</v>
      </c>
      <c r="AB453" s="1" t="s">
        <v>61</v>
      </c>
      <c r="AF453" s="1" t="s">
        <v>32</v>
      </c>
      <c r="AG453" s="1" t="s">
        <v>33</v>
      </c>
      <c r="AM453" s="1" t="s">
        <v>62</v>
      </c>
      <c r="AO453" s="14">
        <v>5</v>
      </c>
      <c r="AP453">
        <v>2</v>
      </c>
      <c r="AQ453" s="1">
        <v>6</v>
      </c>
      <c r="AR453" s="1" t="s">
        <v>2120</v>
      </c>
      <c r="AS453" s="1" t="s">
        <v>77</v>
      </c>
      <c r="AU453" s="1">
        <v>7</v>
      </c>
      <c r="AV453" s="1" t="s">
        <v>2121</v>
      </c>
      <c r="AW453" s="1" t="s">
        <v>2122</v>
      </c>
      <c r="AX453" s="1" t="s">
        <v>2123</v>
      </c>
      <c r="AY453" s="1">
        <v>0</v>
      </c>
    </row>
    <row r="454" spans="1:51" ht="12.75" x14ac:dyDescent="0.2">
      <c r="A454" s="1">
        <v>452</v>
      </c>
      <c r="B454" s="15" t="s">
        <v>2</v>
      </c>
      <c r="H454" s="7">
        <v>43</v>
      </c>
      <c r="I454" s="1">
        <v>7</v>
      </c>
      <c r="J454" s="1">
        <v>70</v>
      </c>
      <c r="K454" s="1">
        <v>8</v>
      </c>
      <c r="L454" s="1">
        <v>50</v>
      </c>
      <c r="M454" s="1" t="s">
        <v>123</v>
      </c>
      <c r="N454" s="1">
        <v>1</v>
      </c>
      <c r="S454" s="1">
        <v>1</v>
      </c>
      <c r="T454" s="1" t="s">
        <v>213</v>
      </c>
      <c r="V454" s="1" t="s">
        <v>83</v>
      </c>
      <c r="X454" s="1" t="s">
        <v>310</v>
      </c>
      <c r="Z454" s="1">
        <v>15</v>
      </c>
      <c r="AA454" s="1" t="s">
        <v>2124</v>
      </c>
      <c r="AB454" s="1" t="s">
        <v>86</v>
      </c>
      <c r="AG454" s="1" t="s">
        <v>33</v>
      </c>
      <c r="AM454" s="1" t="s">
        <v>75</v>
      </c>
      <c r="AO454" s="14">
        <v>6</v>
      </c>
      <c r="AP454">
        <v>4</v>
      </c>
      <c r="AQ454" s="1">
        <v>25</v>
      </c>
      <c r="AR454" s="1" t="s">
        <v>332</v>
      </c>
      <c r="AS454" s="1" t="s">
        <v>77</v>
      </c>
      <c r="AU454" s="1">
        <v>7</v>
      </c>
      <c r="AV454" s="1" t="s">
        <v>1772</v>
      </c>
      <c r="AY454" s="1">
        <v>0</v>
      </c>
    </row>
    <row r="455" spans="1:51" ht="12.75" x14ac:dyDescent="0.2">
      <c r="A455" s="1">
        <v>453</v>
      </c>
      <c r="C455" s="24" t="s">
        <v>3</v>
      </c>
      <c r="H455" s="7">
        <v>33</v>
      </c>
      <c r="I455" s="1">
        <v>7</v>
      </c>
      <c r="J455" s="1">
        <v>0</v>
      </c>
      <c r="K455" s="1">
        <v>6</v>
      </c>
      <c r="L455" s="1">
        <v>20</v>
      </c>
      <c r="M455" s="1" t="s">
        <v>69</v>
      </c>
      <c r="N455" s="1">
        <v>0</v>
      </c>
      <c r="O455" s="1" t="s">
        <v>55</v>
      </c>
      <c r="Q455" s="11" t="s">
        <v>3388</v>
      </c>
      <c r="S455" s="1">
        <v>1</v>
      </c>
      <c r="T455" s="1" t="s">
        <v>156</v>
      </c>
      <c r="V455" s="1" t="s">
        <v>83</v>
      </c>
      <c r="X455" s="1" t="s">
        <v>94</v>
      </c>
      <c r="Z455" s="1">
        <v>2</v>
      </c>
      <c r="AB455" s="1" t="s">
        <v>86</v>
      </c>
      <c r="AH455" s="1" t="s">
        <v>34</v>
      </c>
      <c r="AM455" s="1" t="s">
        <v>62</v>
      </c>
      <c r="AO455" s="14">
        <v>5</v>
      </c>
      <c r="AP455">
        <v>5</v>
      </c>
      <c r="AQ455" s="1">
        <v>10</v>
      </c>
      <c r="AR455" s="1" t="s">
        <v>695</v>
      </c>
      <c r="AS455" s="1" t="s">
        <v>66</v>
      </c>
      <c r="AU455" s="1">
        <v>7</v>
      </c>
      <c r="AV455" s="1" t="s">
        <v>2125</v>
      </c>
      <c r="AY455" s="1">
        <v>0</v>
      </c>
    </row>
    <row r="456" spans="1:51" ht="12.75" x14ac:dyDescent="0.2">
      <c r="A456" s="1">
        <v>454</v>
      </c>
      <c r="C456" s="24" t="s">
        <v>3</v>
      </c>
      <c r="H456" s="7">
        <v>35</v>
      </c>
      <c r="I456" s="1">
        <v>7</v>
      </c>
      <c r="J456" s="1">
        <v>30</v>
      </c>
      <c r="K456" s="1">
        <v>15</v>
      </c>
      <c r="L456" s="1">
        <v>8</v>
      </c>
      <c r="M456" s="1" t="s">
        <v>105</v>
      </c>
      <c r="N456" s="1">
        <v>1</v>
      </c>
      <c r="S456" s="1">
        <v>1</v>
      </c>
      <c r="T456" s="1" t="s">
        <v>213</v>
      </c>
      <c r="V456" s="1" t="s">
        <v>58</v>
      </c>
      <c r="X456" s="1" t="s">
        <v>418</v>
      </c>
      <c r="Z456" s="1">
        <v>14</v>
      </c>
      <c r="AA456" s="1" t="s">
        <v>2126</v>
      </c>
      <c r="AB456" s="1" t="s">
        <v>61</v>
      </c>
      <c r="AH456" s="1" t="s">
        <v>34</v>
      </c>
      <c r="AM456" s="1" t="s">
        <v>62</v>
      </c>
      <c r="AO456" s="14">
        <v>5</v>
      </c>
      <c r="AP456">
        <v>4</v>
      </c>
      <c r="AQ456" s="1">
        <v>12</v>
      </c>
      <c r="AR456" s="1" t="s">
        <v>2127</v>
      </c>
      <c r="AS456" s="1" t="s">
        <v>77</v>
      </c>
      <c r="AU456" s="1">
        <v>10</v>
      </c>
      <c r="AV456" s="1" t="s">
        <v>2128</v>
      </c>
      <c r="AW456" s="1" t="s">
        <v>2118</v>
      </c>
      <c r="AX456" s="1" t="s">
        <v>2129</v>
      </c>
      <c r="AY456" s="1">
        <v>1</v>
      </c>
    </row>
    <row r="457" spans="1:51" ht="12.75" x14ac:dyDescent="0.2">
      <c r="A457" s="1">
        <v>455</v>
      </c>
      <c r="B457" s="15" t="s">
        <v>2</v>
      </c>
      <c r="F457" s="15" t="s">
        <v>6</v>
      </c>
      <c r="H457" s="7">
        <v>30</v>
      </c>
      <c r="I457" s="1">
        <v>7</v>
      </c>
      <c r="J457" s="1">
        <v>0</v>
      </c>
      <c r="K457" s="1">
        <v>8</v>
      </c>
      <c r="L457" s="1">
        <v>50</v>
      </c>
      <c r="M457" s="1" t="s">
        <v>303</v>
      </c>
      <c r="N457" s="1">
        <v>1</v>
      </c>
      <c r="S457" s="1">
        <v>0</v>
      </c>
      <c r="AB457" s="1" t="s">
        <v>86</v>
      </c>
      <c r="AC457" s="1" t="s">
        <v>29</v>
      </c>
      <c r="AE457" s="1" t="s">
        <v>31</v>
      </c>
      <c r="AF457" s="1" t="s">
        <v>32</v>
      </c>
      <c r="AM457" s="1" t="s">
        <v>75</v>
      </c>
      <c r="AO457" s="14">
        <v>20</v>
      </c>
      <c r="AP457">
        <v>10</v>
      </c>
      <c r="AQ457" s="1">
        <v>5</v>
      </c>
      <c r="AR457" s="1" t="s">
        <v>2130</v>
      </c>
      <c r="AT457" s="1" t="s">
        <v>2131</v>
      </c>
      <c r="AU457" s="1">
        <v>9</v>
      </c>
      <c r="AV457" s="1" t="s">
        <v>3387</v>
      </c>
      <c r="AW457" s="1" t="s">
        <v>2133</v>
      </c>
      <c r="AX457" s="1" t="s">
        <v>2134</v>
      </c>
      <c r="AY457" s="1">
        <v>1</v>
      </c>
    </row>
    <row r="458" spans="1:51" ht="12.75" x14ac:dyDescent="0.2">
      <c r="A458" s="1">
        <v>456</v>
      </c>
      <c r="B458" s="15" t="s">
        <v>2</v>
      </c>
      <c r="E458" s="15" t="s">
        <v>5</v>
      </c>
      <c r="F458" s="15" t="s">
        <v>6</v>
      </c>
      <c r="H458" s="7">
        <v>21</v>
      </c>
      <c r="I458" s="1">
        <v>7</v>
      </c>
      <c r="J458" s="1">
        <v>50</v>
      </c>
      <c r="K458" s="1">
        <v>9</v>
      </c>
      <c r="L458" s="1">
        <v>15</v>
      </c>
      <c r="M458" s="1" t="s">
        <v>99</v>
      </c>
      <c r="N458" s="1">
        <v>1</v>
      </c>
      <c r="S458" s="1">
        <v>0</v>
      </c>
      <c r="AB458" s="1" t="s">
        <v>61</v>
      </c>
      <c r="AF458" s="1" t="s">
        <v>32</v>
      </c>
      <c r="AM458" s="1" t="s">
        <v>75</v>
      </c>
      <c r="AO458" s="14">
        <v>5</v>
      </c>
      <c r="AP458">
        <v>6</v>
      </c>
      <c r="AQ458" s="1">
        <v>14</v>
      </c>
      <c r="AR458" s="1" t="s">
        <v>2135</v>
      </c>
      <c r="AS458" s="1" t="s">
        <v>66</v>
      </c>
      <c r="AU458" s="1">
        <v>10</v>
      </c>
      <c r="AV458" s="1" t="s">
        <v>2136</v>
      </c>
      <c r="AW458" s="1" t="s">
        <v>2137</v>
      </c>
      <c r="AX458" s="1" t="s">
        <v>2138</v>
      </c>
      <c r="AY458" s="1">
        <v>1</v>
      </c>
    </row>
    <row r="459" spans="1:51" ht="12.75" x14ac:dyDescent="0.2">
      <c r="A459" s="1">
        <v>457</v>
      </c>
      <c r="F459" s="15" t="s">
        <v>6</v>
      </c>
      <c r="H459" s="7">
        <v>42</v>
      </c>
      <c r="I459" s="1">
        <v>8</v>
      </c>
      <c r="J459" s="1">
        <v>10</v>
      </c>
      <c r="K459" s="1">
        <v>14</v>
      </c>
      <c r="L459" s="1">
        <v>0</v>
      </c>
      <c r="M459" s="1" t="s">
        <v>189</v>
      </c>
      <c r="N459" s="1">
        <v>0</v>
      </c>
      <c r="O459" s="1" t="s">
        <v>100</v>
      </c>
      <c r="Q459" s="11" t="s">
        <v>3386</v>
      </c>
      <c r="S459" s="1">
        <v>1</v>
      </c>
      <c r="T459" s="1" t="s">
        <v>406</v>
      </c>
      <c r="V459" s="1" t="s">
        <v>83</v>
      </c>
      <c r="X459" s="1" t="s">
        <v>94</v>
      </c>
      <c r="Z459" s="1">
        <v>10</v>
      </c>
      <c r="AB459" s="1" t="s">
        <v>74</v>
      </c>
      <c r="AH459" s="1" t="s">
        <v>34</v>
      </c>
      <c r="AM459" s="1" t="s">
        <v>75</v>
      </c>
      <c r="AO459" s="14">
        <v>5</v>
      </c>
      <c r="AP459">
        <v>4</v>
      </c>
      <c r="AQ459" s="1">
        <v>12</v>
      </c>
      <c r="AR459" s="1" t="s">
        <v>2139</v>
      </c>
      <c r="AS459" s="1" t="s">
        <v>66</v>
      </c>
      <c r="AU459" s="1">
        <v>9</v>
      </c>
      <c r="AV459" s="1" t="s">
        <v>2140</v>
      </c>
      <c r="AW459" s="1" t="s">
        <v>2141</v>
      </c>
      <c r="AX459" s="1" t="s">
        <v>2142</v>
      </c>
      <c r="AY459" s="1">
        <v>0</v>
      </c>
    </row>
    <row r="460" spans="1:51" ht="12.75" x14ac:dyDescent="0.2">
      <c r="A460" s="1">
        <v>458</v>
      </c>
      <c r="B460" s="15" t="s">
        <v>2</v>
      </c>
      <c r="D460" s="15" t="s">
        <v>4</v>
      </c>
      <c r="E460" s="15" t="s">
        <v>5</v>
      </c>
      <c r="F460" s="15" t="s">
        <v>6</v>
      </c>
      <c r="H460" s="7">
        <v>20</v>
      </c>
      <c r="I460" s="1">
        <v>7</v>
      </c>
      <c r="J460" s="1">
        <v>120</v>
      </c>
      <c r="K460" s="1">
        <v>15</v>
      </c>
      <c r="L460" s="1">
        <v>100</v>
      </c>
      <c r="M460" s="1" t="s">
        <v>105</v>
      </c>
      <c r="N460" s="1">
        <v>0</v>
      </c>
      <c r="O460" s="1" t="s">
        <v>136</v>
      </c>
      <c r="R460" s="1" t="s">
        <v>2143</v>
      </c>
      <c r="S460" s="1">
        <v>0</v>
      </c>
      <c r="AB460" s="1" t="s">
        <v>61</v>
      </c>
      <c r="AH460" s="1" t="s">
        <v>34</v>
      </c>
      <c r="AM460" s="1" t="s">
        <v>62</v>
      </c>
      <c r="AO460" s="14">
        <v>6</v>
      </c>
      <c r="AP460">
        <v>6</v>
      </c>
      <c r="AQ460" s="1">
        <v>4</v>
      </c>
      <c r="AR460" s="1" t="s">
        <v>2144</v>
      </c>
      <c r="AS460" s="1" t="s">
        <v>66</v>
      </c>
      <c r="AU460" s="1">
        <v>9</v>
      </c>
      <c r="AV460" s="1" t="s">
        <v>2145</v>
      </c>
      <c r="AW460" s="1" t="s">
        <v>2146</v>
      </c>
      <c r="AY460" s="1">
        <v>1</v>
      </c>
    </row>
    <row r="461" spans="1:51" ht="12.75" x14ac:dyDescent="0.2">
      <c r="A461" s="1">
        <v>459</v>
      </c>
      <c r="B461" s="15" t="s">
        <v>2</v>
      </c>
      <c r="C461" s="24" t="s">
        <v>3</v>
      </c>
      <c r="H461" s="7">
        <v>45</v>
      </c>
      <c r="I461" s="1">
        <v>6</v>
      </c>
      <c r="J461" s="1">
        <v>60</v>
      </c>
      <c r="K461" s="1">
        <v>16</v>
      </c>
      <c r="L461" s="1">
        <v>10</v>
      </c>
      <c r="M461" s="1" t="s">
        <v>105</v>
      </c>
      <c r="N461" s="1">
        <v>0</v>
      </c>
      <c r="O461" s="1" t="s">
        <v>100</v>
      </c>
      <c r="Q461" s="11" t="s">
        <v>3385</v>
      </c>
      <c r="S461" s="1">
        <v>0</v>
      </c>
      <c r="AB461" s="1" t="s">
        <v>86</v>
      </c>
      <c r="AE461" s="1" t="s">
        <v>31</v>
      </c>
      <c r="AM461" s="1" t="s">
        <v>75</v>
      </c>
      <c r="AO461" s="14">
        <v>40</v>
      </c>
      <c r="AP461">
        <v>20</v>
      </c>
      <c r="AQ461" s="1">
        <v>25</v>
      </c>
      <c r="AR461" s="1" t="s">
        <v>2147</v>
      </c>
      <c r="AS461" s="1" t="s">
        <v>77</v>
      </c>
      <c r="AU461" s="1">
        <v>9</v>
      </c>
      <c r="AV461" s="1" t="s">
        <v>2148</v>
      </c>
      <c r="AW461" s="1" t="s">
        <v>2149</v>
      </c>
      <c r="AX461" s="1" t="s">
        <v>2150</v>
      </c>
      <c r="AY461" s="1">
        <v>1</v>
      </c>
    </row>
    <row r="462" spans="1:51" ht="12.75" x14ac:dyDescent="0.2">
      <c r="A462" s="1">
        <v>460</v>
      </c>
      <c r="B462" s="15" t="s">
        <v>2</v>
      </c>
      <c r="H462" s="7">
        <v>30</v>
      </c>
      <c r="I462" s="1">
        <v>6</v>
      </c>
      <c r="J462" s="1">
        <v>20</v>
      </c>
      <c r="K462" s="1">
        <v>8</v>
      </c>
      <c r="L462" s="1">
        <v>3</v>
      </c>
      <c r="M462" s="1" t="s">
        <v>303</v>
      </c>
      <c r="N462" s="1">
        <v>1</v>
      </c>
      <c r="S462" s="1">
        <v>1</v>
      </c>
      <c r="T462" s="1" t="s">
        <v>213</v>
      </c>
      <c r="V462" s="1" t="s">
        <v>113</v>
      </c>
      <c r="X462" s="1" t="s">
        <v>94</v>
      </c>
      <c r="Z462" s="1">
        <v>2</v>
      </c>
      <c r="AA462" s="1" t="s">
        <v>1693</v>
      </c>
      <c r="AB462" s="1" t="s">
        <v>86</v>
      </c>
      <c r="AF462" s="1" t="s">
        <v>32</v>
      </c>
      <c r="AN462" s="1" t="s">
        <v>2151</v>
      </c>
      <c r="AO462" s="14">
        <v>5</v>
      </c>
      <c r="AP462">
        <v>5</v>
      </c>
      <c r="AQ462" s="1">
        <v>20</v>
      </c>
      <c r="AR462" s="1" t="s">
        <v>2152</v>
      </c>
      <c r="AS462" s="1" t="s">
        <v>66</v>
      </c>
      <c r="AU462" s="1">
        <v>10</v>
      </c>
      <c r="AV462" s="1" t="s">
        <v>78</v>
      </c>
      <c r="AW462" s="1" t="s">
        <v>78</v>
      </c>
      <c r="AX462" s="1" t="s">
        <v>290</v>
      </c>
      <c r="AY462" s="1">
        <v>0</v>
      </c>
    </row>
    <row r="463" spans="1:51" ht="12.75" x14ac:dyDescent="0.2">
      <c r="A463" s="1">
        <v>461</v>
      </c>
      <c r="B463" s="15" t="s">
        <v>2</v>
      </c>
      <c r="F463" s="15" t="s">
        <v>6</v>
      </c>
      <c r="H463" s="7">
        <v>42</v>
      </c>
      <c r="I463" s="1">
        <v>6</v>
      </c>
      <c r="J463" s="1">
        <v>0</v>
      </c>
      <c r="K463" s="1">
        <v>5</v>
      </c>
      <c r="L463" s="1">
        <v>5</v>
      </c>
      <c r="M463" s="1" t="s">
        <v>135</v>
      </c>
      <c r="N463" s="1">
        <v>0</v>
      </c>
      <c r="O463" s="1" t="s">
        <v>100</v>
      </c>
      <c r="Q463" s="11" t="s">
        <v>3385</v>
      </c>
      <c r="S463" s="1">
        <v>1</v>
      </c>
      <c r="T463" s="1" t="s">
        <v>112</v>
      </c>
      <c r="V463" s="1" t="s">
        <v>113</v>
      </c>
      <c r="X463" s="1" t="s">
        <v>94</v>
      </c>
      <c r="Z463" s="1">
        <v>15</v>
      </c>
      <c r="AB463" s="1" t="s">
        <v>86</v>
      </c>
      <c r="AK463" s="1" t="s">
        <v>37</v>
      </c>
      <c r="AO463" s="14">
        <v>0</v>
      </c>
      <c r="AP463">
        <v>0</v>
      </c>
      <c r="AS463" s="1" t="s">
        <v>190</v>
      </c>
      <c r="AU463" s="1">
        <v>8</v>
      </c>
      <c r="AV463" s="1" t="s">
        <v>2153</v>
      </c>
      <c r="AW463" s="1" t="s">
        <v>2154</v>
      </c>
      <c r="AX463" s="1" t="s">
        <v>2155</v>
      </c>
      <c r="AY463" s="1">
        <v>0</v>
      </c>
    </row>
    <row r="464" spans="1:51" ht="12.75" x14ac:dyDescent="0.2">
      <c r="A464" s="1">
        <v>462</v>
      </c>
      <c r="B464" s="15" t="s">
        <v>2</v>
      </c>
      <c r="H464" s="7">
        <v>26</v>
      </c>
      <c r="I464" s="1">
        <v>7</v>
      </c>
      <c r="J464" s="1">
        <v>0</v>
      </c>
      <c r="K464" s="1">
        <v>15</v>
      </c>
      <c r="L464" s="1">
        <v>5</v>
      </c>
      <c r="M464" s="1" t="s">
        <v>123</v>
      </c>
      <c r="N464" s="1">
        <v>0</v>
      </c>
      <c r="O464" s="1" t="s">
        <v>55</v>
      </c>
      <c r="Q464" s="11" t="s">
        <v>3385</v>
      </c>
      <c r="S464" s="1">
        <v>0</v>
      </c>
      <c r="AB464" s="1" t="s">
        <v>86</v>
      </c>
      <c r="AH464" s="1" t="s">
        <v>34</v>
      </c>
      <c r="AM464" s="1" t="s">
        <v>75</v>
      </c>
      <c r="AO464" s="14">
        <v>5</v>
      </c>
      <c r="AP464">
        <v>5</v>
      </c>
      <c r="AQ464" s="1">
        <v>100</v>
      </c>
      <c r="AR464" s="1" t="s">
        <v>2156</v>
      </c>
      <c r="AS464" s="1" t="s">
        <v>77</v>
      </c>
      <c r="AU464" s="1">
        <v>10</v>
      </c>
      <c r="AV464" s="1" t="s">
        <v>2157</v>
      </c>
      <c r="AW464" s="1" t="s">
        <v>2158</v>
      </c>
      <c r="AY464" s="1">
        <v>1</v>
      </c>
    </row>
    <row r="465" spans="1:51" ht="12.75" x14ac:dyDescent="0.2">
      <c r="A465" s="1">
        <v>463</v>
      </c>
      <c r="B465" s="15" t="s">
        <v>2</v>
      </c>
      <c r="H465" s="7">
        <v>31</v>
      </c>
      <c r="I465" s="1">
        <v>8</v>
      </c>
      <c r="J465" s="1">
        <v>0</v>
      </c>
      <c r="K465" s="1">
        <v>10</v>
      </c>
      <c r="L465" s="1">
        <v>12</v>
      </c>
      <c r="M465" s="1" t="s">
        <v>189</v>
      </c>
      <c r="N465" s="1">
        <v>0</v>
      </c>
      <c r="O465" s="1" t="s">
        <v>55</v>
      </c>
      <c r="Q465" s="11" t="s">
        <v>3388</v>
      </c>
      <c r="S465" s="1">
        <v>0</v>
      </c>
      <c r="AB465" s="1" t="s">
        <v>61</v>
      </c>
      <c r="AE465" s="1" t="s">
        <v>31</v>
      </c>
      <c r="AM465" s="1" t="s">
        <v>75</v>
      </c>
      <c r="AO465" s="14">
        <v>5</v>
      </c>
      <c r="AP465">
        <v>5</v>
      </c>
      <c r="AQ465" s="1">
        <v>5</v>
      </c>
      <c r="AR465" s="1" t="s">
        <v>2159</v>
      </c>
      <c r="AS465" s="1" t="s">
        <v>77</v>
      </c>
      <c r="AU465" s="1">
        <v>8</v>
      </c>
      <c r="AV465" s="1" t="s">
        <v>78</v>
      </c>
      <c r="AW465" s="1" t="s">
        <v>2160</v>
      </c>
      <c r="AX465" s="1" t="s">
        <v>2161</v>
      </c>
      <c r="AY465" s="1">
        <v>1</v>
      </c>
    </row>
    <row r="466" spans="1:51" ht="12.75" x14ac:dyDescent="0.2">
      <c r="A466" s="1">
        <v>464</v>
      </c>
      <c r="B466" s="15" t="s">
        <v>2</v>
      </c>
      <c r="D466" s="15" t="s">
        <v>4</v>
      </c>
      <c r="F466" s="15" t="s">
        <v>6</v>
      </c>
      <c r="H466" s="7">
        <v>37</v>
      </c>
      <c r="I466" s="1">
        <v>7</v>
      </c>
      <c r="J466" s="1">
        <v>0</v>
      </c>
      <c r="K466" s="1">
        <v>10</v>
      </c>
      <c r="L466" s="1">
        <v>0</v>
      </c>
      <c r="M466" s="1" t="s">
        <v>123</v>
      </c>
      <c r="N466" s="1">
        <v>0</v>
      </c>
      <c r="O466" s="1" t="s">
        <v>70</v>
      </c>
      <c r="Q466" s="11" t="s">
        <v>3385</v>
      </c>
      <c r="S466" s="1">
        <v>1</v>
      </c>
      <c r="T466" s="1" t="s">
        <v>156</v>
      </c>
      <c r="V466" s="1" t="s">
        <v>83</v>
      </c>
      <c r="X466" s="1" t="s">
        <v>94</v>
      </c>
      <c r="Z466" s="1">
        <v>1</v>
      </c>
      <c r="AA466" s="1" t="s">
        <v>115</v>
      </c>
      <c r="AB466" s="1" t="s">
        <v>86</v>
      </c>
      <c r="AE466" s="1" t="s">
        <v>31</v>
      </c>
      <c r="AM466" s="1" t="s">
        <v>87</v>
      </c>
      <c r="AO466" s="14">
        <v>6</v>
      </c>
      <c r="AP466">
        <v>3</v>
      </c>
      <c r="AQ466" s="1">
        <v>8</v>
      </c>
      <c r="AR466" s="1" t="s">
        <v>2162</v>
      </c>
      <c r="AT466" s="1" t="s">
        <v>1873</v>
      </c>
      <c r="AU466" s="1">
        <v>6</v>
      </c>
      <c r="AV466" s="1" t="s">
        <v>2163</v>
      </c>
      <c r="AW466" s="1" t="s">
        <v>2164</v>
      </c>
      <c r="AY466" s="1">
        <v>1</v>
      </c>
    </row>
    <row r="467" spans="1:51" ht="12.75" x14ac:dyDescent="0.2">
      <c r="A467" s="1">
        <v>465</v>
      </c>
      <c r="B467" s="15" t="s">
        <v>2</v>
      </c>
      <c r="F467" s="15" t="s">
        <v>6</v>
      </c>
      <c r="H467" s="7">
        <v>32</v>
      </c>
      <c r="I467" s="1">
        <v>7</v>
      </c>
      <c r="J467" s="1">
        <v>90</v>
      </c>
      <c r="K467" s="1">
        <v>14</v>
      </c>
      <c r="L467" s="1">
        <v>0</v>
      </c>
      <c r="M467" s="1" t="s">
        <v>69</v>
      </c>
      <c r="N467" s="1">
        <v>0</v>
      </c>
      <c r="O467" s="1" t="s">
        <v>136</v>
      </c>
      <c r="Q467" s="11" t="s">
        <v>3385</v>
      </c>
      <c r="S467" s="1">
        <v>1</v>
      </c>
      <c r="U467" s="1" t="s">
        <v>2165</v>
      </c>
      <c r="V467" s="1" t="s">
        <v>113</v>
      </c>
      <c r="X467" s="1" t="s">
        <v>59</v>
      </c>
      <c r="Z467" s="1">
        <v>1</v>
      </c>
      <c r="AA467" s="1" t="s">
        <v>2033</v>
      </c>
      <c r="AB467" s="1" t="s">
        <v>61</v>
      </c>
      <c r="AE467" s="1" t="s">
        <v>31</v>
      </c>
      <c r="AF467" s="1" t="s">
        <v>32</v>
      </c>
      <c r="AG467" s="1" t="s">
        <v>33</v>
      </c>
      <c r="AH467" s="1" t="s">
        <v>34</v>
      </c>
      <c r="AI467" s="1" t="s">
        <v>35</v>
      </c>
      <c r="AM467" s="1" t="s">
        <v>75</v>
      </c>
      <c r="AO467" s="14">
        <v>10</v>
      </c>
      <c r="AP467">
        <v>8</v>
      </c>
      <c r="AQ467" s="1">
        <v>12</v>
      </c>
      <c r="AR467" s="1" t="s">
        <v>2166</v>
      </c>
      <c r="AT467" s="1" t="s">
        <v>2167</v>
      </c>
      <c r="AU467" s="1">
        <v>9</v>
      </c>
      <c r="AV467" s="1" t="s">
        <v>2168</v>
      </c>
      <c r="AW467" s="1" t="s">
        <v>2169</v>
      </c>
      <c r="AX467" s="1" t="s">
        <v>3410</v>
      </c>
    </row>
    <row r="468" spans="1:51" ht="12.75" x14ac:dyDescent="0.2">
      <c r="A468" s="1">
        <v>466</v>
      </c>
      <c r="C468" s="24" t="s">
        <v>3</v>
      </c>
      <c r="F468" s="15" t="s">
        <v>6</v>
      </c>
      <c r="H468" s="7">
        <v>64</v>
      </c>
      <c r="I468" s="1">
        <v>6</v>
      </c>
      <c r="J468" s="1">
        <v>48</v>
      </c>
      <c r="K468" s="1">
        <v>10</v>
      </c>
      <c r="L468" s="1">
        <v>4</v>
      </c>
      <c r="M468" s="1" t="s">
        <v>303</v>
      </c>
      <c r="N468" s="1">
        <v>0</v>
      </c>
      <c r="O468" s="1" t="s">
        <v>100</v>
      </c>
      <c r="Q468" s="11" t="s">
        <v>3385</v>
      </c>
      <c r="S468" s="1">
        <v>1</v>
      </c>
      <c r="T468" s="1" t="s">
        <v>411</v>
      </c>
      <c r="V468" s="1" t="s">
        <v>58</v>
      </c>
      <c r="X468" s="1" t="s">
        <v>94</v>
      </c>
      <c r="Z468" s="1">
        <v>40</v>
      </c>
      <c r="AA468" s="1" t="s">
        <v>2171</v>
      </c>
      <c r="AB468" s="1" t="s">
        <v>86</v>
      </c>
      <c r="AF468" s="1" t="s">
        <v>32</v>
      </c>
      <c r="AM468" s="1" t="s">
        <v>75</v>
      </c>
      <c r="AO468" s="14">
        <v>6</v>
      </c>
      <c r="AP468">
        <v>6</v>
      </c>
      <c r="AQ468" s="1">
        <v>100</v>
      </c>
      <c r="AR468" s="1" t="s">
        <v>2172</v>
      </c>
      <c r="AS468" s="1" t="s">
        <v>77</v>
      </c>
      <c r="AU468" s="1">
        <v>9</v>
      </c>
      <c r="AV468" s="1" t="s">
        <v>2173</v>
      </c>
      <c r="AW468" s="1" t="s">
        <v>2174</v>
      </c>
      <c r="AY468" s="1">
        <v>1</v>
      </c>
    </row>
    <row r="469" spans="1:51" ht="12.75" x14ac:dyDescent="0.2">
      <c r="A469" s="1">
        <v>467</v>
      </c>
      <c r="B469" s="15" t="s">
        <v>2</v>
      </c>
      <c r="H469" s="7">
        <v>37</v>
      </c>
      <c r="I469" s="1">
        <v>7</v>
      </c>
      <c r="J469" s="1">
        <v>0</v>
      </c>
      <c r="K469" s="1">
        <v>11</v>
      </c>
      <c r="L469" s="1">
        <v>12</v>
      </c>
      <c r="M469" s="1" t="s">
        <v>123</v>
      </c>
      <c r="N469" s="1">
        <v>1</v>
      </c>
      <c r="S469" s="1">
        <v>1</v>
      </c>
      <c r="T469" s="1" t="s">
        <v>137</v>
      </c>
      <c r="V469" s="1" t="s">
        <v>93</v>
      </c>
      <c r="X469" s="1" t="s">
        <v>94</v>
      </c>
      <c r="Z469" s="1">
        <v>18</v>
      </c>
      <c r="AA469" s="1" t="s">
        <v>2175</v>
      </c>
      <c r="AB469" s="1" t="s">
        <v>362</v>
      </c>
      <c r="AH469" s="1" t="s">
        <v>34</v>
      </c>
      <c r="AM469" s="1" t="s">
        <v>62</v>
      </c>
      <c r="AO469" s="14">
        <v>20</v>
      </c>
      <c r="AP469">
        <v>10</v>
      </c>
      <c r="AQ469" s="1">
        <v>30</v>
      </c>
      <c r="AR469" s="1" t="s">
        <v>2176</v>
      </c>
      <c r="AT469" s="4" t="s">
        <v>2177</v>
      </c>
      <c r="AU469" s="1">
        <v>10</v>
      </c>
      <c r="AV469" s="1" t="s">
        <v>2178</v>
      </c>
      <c r="AW469" s="1" t="s">
        <v>2179</v>
      </c>
      <c r="AX469" s="1" t="s">
        <v>2180</v>
      </c>
      <c r="AY469" s="1">
        <v>0</v>
      </c>
    </row>
    <row r="470" spans="1:51" ht="12.75" x14ac:dyDescent="0.2">
      <c r="A470" s="1">
        <v>468</v>
      </c>
      <c r="B470" s="15" t="s">
        <v>2</v>
      </c>
      <c r="H470" s="7">
        <v>24</v>
      </c>
      <c r="I470" s="1">
        <v>7</v>
      </c>
      <c r="J470" s="1">
        <v>0</v>
      </c>
      <c r="K470" s="1">
        <v>9</v>
      </c>
      <c r="L470" s="1">
        <v>3</v>
      </c>
      <c r="M470" s="1" t="s">
        <v>91</v>
      </c>
      <c r="N470" s="1">
        <v>1</v>
      </c>
      <c r="S470" s="1">
        <v>1</v>
      </c>
      <c r="T470" s="1" t="s">
        <v>32</v>
      </c>
      <c r="V470" s="1" t="s">
        <v>113</v>
      </c>
      <c r="X470" s="1" t="s">
        <v>59</v>
      </c>
      <c r="Z470" s="1">
        <v>0</v>
      </c>
      <c r="AA470" s="1" t="s">
        <v>60</v>
      </c>
      <c r="AB470" s="1" t="s">
        <v>61</v>
      </c>
      <c r="AF470" s="1" t="s">
        <v>32</v>
      </c>
      <c r="AM470" s="1" t="s">
        <v>62</v>
      </c>
      <c r="AO470" s="14">
        <v>6</v>
      </c>
      <c r="AP470">
        <v>6</v>
      </c>
      <c r="AQ470" s="1">
        <v>10</v>
      </c>
      <c r="AR470" s="1" t="s">
        <v>2181</v>
      </c>
      <c r="AS470" s="1" t="s">
        <v>77</v>
      </c>
      <c r="AU470" s="1">
        <v>10</v>
      </c>
      <c r="AV470" s="1" t="s">
        <v>2182</v>
      </c>
      <c r="AW470" s="1" t="s">
        <v>2183</v>
      </c>
      <c r="AX470" s="1" t="s">
        <v>2184</v>
      </c>
      <c r="AY470" s="1">
        <v>1</v>
      </c>
    </row>
    <row r="471" spans="1:51" ht="12.75" x14ac:dyDescent="0.2">
      <c r="A471" s="1">
        <v>469</v>
      </c>
      <c r="B471" s="15" t="s">
        <v>2</v>
      </c>
      <c r="C471" s="24" t="s">
        <v>3</v>
      </c>
      <c r="F471" s="15" t="s">
        <v>6</v>
      </c>
      <c r="H471" s="7">
        <v>40</v>
      </c>
      <c r="I471" s="1">
        <v>4</v>
      </c>
      <c r="J471" s="1">
        <v>180</v>
      </c>
      <c r="K471" s="1">
        <v>12</v>
      </c>
      <c r="L471" s="1">
        <v>10</v>
      </c>
      <c r="M471" s="1" t="s">
        <v>335</v>
      </c>
      <c r="N471" s="1">
        <v>1</v>
      </c>
      <c r="S471" s="1">
        <v>1</v>
      </c>
      <c r="T471" s="1" t="s">
        <v>406</v>
      </c>
      <c r="W471" s="1" t="s">
        <v>291</v>
      </c>
      <c r="X471" s="1" t="s">
        <v>94</v>
      </c>
      <c r="Z471" s="1">
        <v>14</v>
      </c>
      <c r="AA471" s="1" t="s">
        <v>2185</v>
      </c>
      <c r="AB471" s="1" t="s">
        <v>74</v>
      </c>
      <c r="AF471" s="1" t="s">
        <v>32</v>
      </c>
      <c r="AG471" s="1" t="s">
        <v>33</v>
      </c>
      <c r="AH471" s="1" t="s">
        <v>34</v>
      </c>
      <c r="AI471" s="1" t="s">
        <v>35</v>
      </c>
      <c r="AM471" s="1" t="s">
        <v>62</v>
      </c>
      <c r="AO471" s="14">
        <v>30</v>
      </c>
      <c r="AP471">
        <v>6</v>
      </c>
      <c r="AQ471" s="1">
        <v>60</v>
      </c>
      <c r="AR471" s="1" t="s">
        <v>2186</v>
      </c>
      <c r="AS471" s="1" t="s">
        <v>66</v>
      </c>
      <c r="AU471" s="1">
        <v>10</v>
      </c>
      <c r="AV471" s="1" t="s">
        <v>2187</v>
      </c>
      <c r="AW471" s="1" t="s">
        <v>2188</v>
      </c>
      <c r="AX471" s="1" t="s">
        <v>2189</v>
      </c>
      <c r="AY471" s="1">
        <v>0</v>
      </c>
    </row>
    <row r="472" spans="1:51" ht="12.75" x14ac:dyDescent="0.2">
      <c r="A472" s="1">
        <v>470</v>
      </c>
      <c r="F472" s="15" t="s">
        <v>6</v>
      </c>
      <c r="H472" s="7">
        <v>34</v>
      </c>
      <c r="I472" s="1">
        <v>6</v>
      </c>
      <c r="J472" s="1">
        <v>120</v>
      </c>
      <c r="K472" s="1">
        <v>12</v>
      </c>
      <c r="L472" s="1">
        <v>12</v>
      </c>
      <c r="M472" s="1" t="s">
        <v>225</v>
      </c>
      <c r="N472" s="1">
        <v>1</v>
      </c>
      <c r="S472" s="1">
        <v>1</v>
      </c>
      <c r="U472" s="1" t="s">
        <v>2190</v>
      </c>
      <c r="V472" s="1" t="s">
        <v>58</v>
      </c>
      <c r="X472" s="1" t="s">
        <v>355</v>
      </c>
      <c r="Z472" s="1">
        <v>7</v>
      </c>
      <c r="AA472" s="1" t="s">
        <v>2191</v>
      </c>
      <c r="AB472" s="1" t="s">
        <v>86</v>
      </c>
      <c r="AH472" s="1" t="s">
        <v>34</v>
      </c>
      <c r="AM472" s="1" t="s">
        <v>75</v>
      </c>
      <c r="AO472" s="14">
        <v>4</v>
      </c>
      <c r="AP472">
        <v>4</v>
      </c>
      <c r="AQ472" s="1">
        <v>4</v>
      </c>
      <c r="AR472" s="1" t="s">
        <v>2192</v>
      </c>
      <c r="AS472" s="1" t="s">
        <v>77</v>
      </c>
      <c r="AU472" s="1">
        <v>8</v>
      </c>
      <c r="AV472" s="1" t="s">
        <v>2193</v>
      </c>
      <c r="AW472" s="1" t="s">
        <v>2194</v>
      </c>
      <c r="AX472" s="1" t="s">
        <v>2195</v>
      </c>
      <c r="AY472" s="1">
        <v>0</v>
      </c>
    </row>
    <row r="473" spans="1:51" ht="12.75" x14ac:dyDescent="0.2">
      <c r="A473" s="1">
        <v>471</v>
      </c>
      <c r="C473" s="24" t="s">
        <v>3</v>
      </c>
      <c r="H473" s="7">
        <v>30</v>
      </c>
      <c r="I473" s="1">
        <v>6</v>
      </c>
      <c r="J473" s="1">
        <v>120</v>
      </c>
      <c r="K473" s="1">
        <v>14</v>
      </c>
      <c r="L473" s="1">
        <v>50</v>
      </c>
      <c r="M473" s="1" t="s">
        <v>225</v>
      </c>
      <c r="N473" s="1">
        <v>0</v>
      </c>
      <c r="O473" s="1" t="s">
        <v>55</v>
      </c>
      <c r="Q473" s="11" t="s">
        <v>3385</v>
      </c>
      <c r="S473" s="1">
        <v>1</v>
      </c>
      <c r="T473" s="1" t="s">
        <v>137</v>
      </c>
      <c r="V473" s="1" t="s">
        <v>144</v>
      </c>
      <c r="X473" s="1" t="s">
        <v>94</v>
      </c>
      <c r="Z473" s="1">
        <v>1</v>
      </c>
      <c r="AA473" s="1" t="s">
        <v>2196</v>
      </c>
      <c r="AB473" s="1" t="s">
        <v>362</v>
      </c>
      <c r="AF473" s="1" t="s">
        <v>32</v>
      </c>
      <c r="AM473" s="1" t="s">
        <v>87</v>
      </c>
      <c r="AO473" s="14">
        <v>25</v>
      </c>
      <c r="AP473">
        <v>15</v>
      </c>
      <c r="AQ473" s="1">
        <v>5</v>
      </c>
      <c r="AR473" s="1" t="s">
        <v>248</v>
      </c>
      <c r="AS473" s="1" t="s">
        <v>66</v>
      </c>
      <c r="AU473" s="1">
        <v>10</v>
      </c>
      <c r="AV473" s="1" t="s">
        <v>2197</v>
      </c>
      <c r="AW473" s="1" t="s">
        <v>2198</v>
      </c>
      <c r="AX473" s="1" t="s">
        <v>2199</v>
      </c>
      <c r="AY473" s="1">
        <v>1</v>
      </c>
    </row>
    <row r="474" spans="1:51" ht="12.75" x14ac:dyDescent="0.2">
      <c r="A474" s="1">
        <v>472</v>
      </c>
      <c r="B474" s="15" t="s">
        <v>2</v>
      </c>
      <c r="H474" s="7">
        <v>45</v>
      </c>
      <c r="I474" s="1">
        <v>7</v>
      </c>
      <c r="J474" s="1">
        <v>0</v>
      </c>
      <c r="K474" s="1">
        <v>6</v>
      </c>
      <c r="L474" s="1">
        <v>10</v>
      </c>
      <c r="M474" s="1" t="s">
        <v>80</v>
      </c>
      <c r="N474" s="1">
        <v>1</v>
      </c>
      <c r="S474" s="1">
        <v>1</v>
      </c>
      <c r="T474" s="1" t="s">
        <v>7</v>
      </c>
      <c r="W474" s="1" t="s">
        <v>2200</v>
      </c>
      <c r="X474" s="1" t="s">
        <v>157</v>
      </c>
      <c r="Z474" s="1">
        <v>10</v>
      </c>
      <c r="AA474" s="1" t="s">
        <v>2201</v>
      </c>
      <c r="AB474" s="1" t="s">
        <v>362</v>
      </c>
      <c r="AH474" s="1" t="s">
        <v>34</v>
      </c>
      <c r="AM474" s="1" t="s">
        <v>75</v>
      </c>
      <c r="AO474" s="14">
        <v>5</v>
      </c>
      <c r="AP474">
        <v>2</v>
      </c>
      <c r="AQ474" s="1">
        <v>10</v>
      </c>
      <c r="AR474" s="1" t="s">
        <v>2202</v>
      </c>
      <c r="AS474" s="1" t="s">
        <v>77</v>
      </c>
      <c r="AU474" s="1">
        <v>10</v>
      </c>
      <c r="AV474" s="1" t="s">
        <v>2203</v>
      </c>
      <c r="AW474" s="1" t="s">
        <v>2204</v>
      </c>
      <c r="AX474" s="1" t="s">
        <v>2205</v>
      </c>
      <c r="AY474" s="1">
        <v>1</v>
      </c>
    </row>
    <row r="475" spans="1:51" ht="12.75" x14ac:dyDescent="0.2">
      <c r="A475" s="1">
        <v>473</v>
      </c>
      <c r="B475" s="15" t="s">
        <v>2</v>
      </c>
      <c r="H475" s="7">
        <v>38</v>
      </c>
      <c r="I475" s="1">
        <v>7</v>
      </c>
      <c r="J475" s="1">
        <v>50</v>
      </c>
      <c r="K475" s="1">
        <v>8</v>
      </c>
      <c r="L475" s="1">
        <v>4</v>
      </c>
      <c r="M475" s="1" t="s">
        <v>123</v>
      </c>
      <c r="N475" s="1">
        <v>1</v>
      </c>
      <c r="S475" s="1">
        <v>1</v>
      </c>
      <c r="T475" s="1" t="s">
        <v>406</v>
      </c>
      <c r="V475" s="1" t="s">
        <v>83</v>
      </c>
      <c r="X475" s="1" t="s">
        <v>126</v>
      </c>
      <c r="Z475" s="1">
        <v>12</v>
      </c>
      <c r="AA475" s="1" t="s">
        <v>2206</v>
      </c>
      <c r="AB475" s="1" t="s">
        <v>74</v>
      </c>
      <c r="AH475" s="1" t="s">
        <v>34</v>
      </c>
      <c r="AM475" s="1" t="s">
        <v>75</v>
      </c>
      <c r="AO475" s="14">
        <v>3</v>
      </c>
      <c r="AP475">
        <v>4</v>
      </c>
      <c r="AQ475" s="1">
        <v>7</v>
      </c>
      <c r="AR475" s="1" t="s">
        <v>2207</v>
      </c>
      <c r="AS475" s="1" t="s">
        <v>66</v>
      </c>
      <c r="AU475" s="1">
        <v>10</v>
      </c>
      <c r="AV475" s="1" t="s">
        <v>2208</v>
      </c>
      <c r="AW475" s="1" t="s">
        <v>2209</v>
      </c>
      <c r="AX475" s="1" t="s">
        <v>2210</v>
      </c>
      <c r="AY475" s="1">
        <v>1</v>
      </c>
    </row>
    <row r="476" spans="1:51" ht="12.75" x14ac:dyDescent="0.2">
      <c r="A476" s="1">
        <v>474</v>
      </c>
      <c r="F476" s="15" t="s">
        <v>6</v>
      </c>
      <c r="H476" s="7">
        <v>35</v>
      </c>
      <c r="I476" s="1">
        <v>8</v>
      </c>
      <c r="J476" s="1">
        <v>25</v>
      </c>
      <c r="K476" s="1">
        <v>10</v>
      </c>
      <c r="L476" s="1">
        <v>40</v>
      </c>
      <c r="M476" s="1" t="s">
        <v>123</v>
      </c>
      <c r="N476" s="1">
        <v>1</v>
      </c>
      <c r="S476" s="1">
        <v>1</v>
      </c>
      <c r="T476" s="1" t="s">
        <v>148</v>
      </c>
      <c r="V476" s="1" t="s">
        <v>83</v>
      </c>
      <c r="X476" s="1" t="s">
        <v>157</v>
      </c>
      <c r="Z476" s="1">
        <v>5</v>
      </c>
      <c r="AA476" s="1" t="s">
        <v>1518</v>
      </c>
      <c r="AB476" s="1" t="s">
        <v>74</v>
      </c>
      <c r="AF476" s="1" t="s">
        <v>32</v>
      </c>
      <c r="AM476" s="1" t="s">
        <v>75</v>
      </c>
      <c r="AO476" s="14">
        <v>4</v>
      </c>
      <c r="AP476">
        <v>3</v>
      </c>
      <c r="AQ476" s="1">
        <v>120</v>
      </c>
      <c r="AR476" s="1" t="s">
        <v>2211</v>
      </c>
      <c r="AT476" s="1" t="s">
        <v>2116</v>
      </c>
      <c r="AU476" s="1">
        <v>9</v>
      </c>
      <c r="AV476" s="1" t="s">
        <v>78</v>
      </c>
      <c r="AW476" s="1" t="s">
        <v>2212</v>
      </c>
      <c r="AX476" s="1" t="s">
        <v>1667</v>
      </c>
      <c r="AY476" s="1">
        <v>0</v>
      </c>
    </row>
    <row r="477" spans="1:51" ht="12.75" x14ac:dyDescent="0.2">
      <c r="A477" s="1">
        <v>475</v>
      </c>
      <c r="B477" s="15" t="s">
        <v>2</v>
      </c>
      <c r="C477" s="24" t="s">
        <v>3</v>
      </c>
      <c r="F477" s="15" t="s">
        <v>6</v>
      </c>
      <c r="H477" s="7">
        <v>34</v>
      </c>
      <c r="I477" s="1">
        <v>8</v>
      </c>
      <c r="J477" s="1">
        <v>60</v>
      </c>
      <c r="K477" s="1">
        <v>11</v>
      </c>
      <c r="L477" s="1">
        <v>7</v>
      </c>
      <c r="M477" s="1" t="s">
        <v>91</v>
      </c>
      <c r="N477" s="1">
        <v>1</v>
      </c>
      <c r="S477" s="1">
        <v>1</v>
      </c>
      <c r="T477" s="1" t="s">
        <v>213</v>
      </c>
      <c r="V477" s="1" t="s">
        <v>83</v>
      </c>
      <c r="X477" s="1" t="s">
        <v>94</v>
      </c>
      <c r="Z477" s="1">
        <v>10</v>
      </c>
      <c r="AB477" s="1" t="s">
        <v>86</v>
      </c>
      <c r="AH477" s="1" t="s">
        <v>34</v>
      </c>
      <c r="AM477" s="1" t="s">
        <v>75</v>
      </c>
      <c r="AO477" s="14">
        <v>4</v>
      </c>
      <c r="AP477">
        <v>16</v>
      </c>
      <c r="AQ477" s="1">
        <v>30</v>
      </c>
      <c r="AR477" s="1" t="s">
        <v>2213</v>
      </c>
      <c r="AT477" s="1" t="s">
        <v>2214</v>
      </c>
      <c r="AU477" s="1">
        <v>8</v>
      </c>
      <c r="AV477" s="1" t="s">
        <v>2215</v>
      </c>
      <c r="AY477" s="1">
        <v>0</v>
      </c>
    </row>
    <row r="478" spans="1:51" ht="12.75" x14ac:dyDescent="0.2">
      <c r="A478" s="1">
        <v>476</v>
      </c>
      <c r="C478" s="24" t="s">
        <v>3</v>
      </c>
      <c r="F478" s="15" t="s">
        <v>6</v>
      </c>
      <c r="H478" s="7">
        <v>34</v>
      </c>
      <c r="I478" s="1">
        <v>6</v>
      </c>
      <c r="J478" s="1">
        <v>30</v>
      </c>
      <c r="K478" s="1">
        <v>12</v>
      </c>
      <c r="L478" s="1">
        <v>25</v>
      </c>
      <c r="M478" s="1" t="s">
        <v>99</v>
      </c>
      <c r="N478" s="1">
        <v>0</v>
      </c>
      <c r="O478" s="1" t="s">
        <v>70</v>
      </c>
      <c r="Q478" s="11" t="s">
        <v>3385</v>
      </c>
      <c r="S478" s="1">
        <v>1</v>
      </c>
      <c r="T478" s="1" t="s">
        <v>156</v>
      </c>
      <c r="V478" s="1" t="s">
        <v>83</v>
      </c>
      <c r="Y478" s="1" t="s">
        <v>2216</v>
      </c>
      <c r="Z478" s="1">
        <v>5</v>
      </c>
      <c r="AA478" s="1" t="s">
        <v>2217</v>
      </c>
      <c r="AB478" s="1" t="s">
        <v>86</v>
      </c>
      <c r="AH478" s="1" t="s">
        <v>34</v>
      </c>
      <c r="AM478" s="1" t="s">
        <v>75</v>
      </c>
      <c r="AO478" s="14">
        <v>10</v>
      </c>
      <c r="AP478">
        <v>6</v>
      </c>
      <c r="AQ478" s="1">
        <v>10</v>
      </c>
      <c r="AR478" s="1" t="s">
        <v>2218</v>
      </c>
      <c r="AS478" s="1" t="s">
        <v>77</v>
      </c>
      <c r="AU478" s="1">
        <v>10</v>
      </c>
      <c r="AV478" s="1" t="s">
        <v>2219</v>
      </c>
      <c r="AW478" s="1" t="s">
        <v>2220</v>
      </c>
      <c r="AX478" s="1" t="s">
        <v>2221</v>
      </c>
      <c r="AY478" s="1">
        <v>0</v>
      </c>
    </row>
    <row r="479" spans="1:51" ht="12.75" x14ac:dyDescent="0.2">
      <c r="A479" s="1">
        <v>477</v>
      </c>
      <c r="B479" s="15" t="s">
        <v>2</v>
      </c>
      <c r="E479" s="15" t="s">
        <v>5</v>
      </c>
      <c r="F479" s="15" t="s">
        <v>6</v>
      </c>
      <c r="H479" s="7">
        <v>25</v>
      </c>
      <c r="I479" s="1">
        <v>9</v>
      </c>
      <c r="J479" s="1">
        <v>0</v>
      </c>
      <c r="K479" s="1">
        <v>12</v>
      </c>
      <c r="L479" s="1">
        <v>6</v>
      </c>
      <c r="M479" s="1" t="s">
        <v>225</v>
      </c>
      <c r="N479" s="1">
        <v>1</v>
      </c>
      <c r="S479" s="1">
        <v>1</v>
      </c>
      <c r="T479" s="1" t="s">
        <v>112</v>
      </c>
      <c r="V479" s="1" t="s">
        <v>83</v>
      </c>
      <c r="X479" s="1" t="s">
        <v>59</v>
      </c>
      <c r="Z479" s="1">
        <v>2</v>
      </c>
      <c r="AA479" s="1" t="s">
        <v>60</v>
      </c>
      <c r="AB479" s="1" t="s">
        <v>61</v>
      </c>
      <c r="AE479" s="1" t="s">
        <v>31</v>
      </c>
      <c r="AM479" s="1" t="s">
        <v>75</v>
      </c>
      <c r="AO479" s="14">
        <v>15</v>
      </c>
      <c r="AP479">
        <v>30</v>
      </c>
      <c r="AQ479" s="1">
        <v>22</v>
      </c>
      <c r="AR479" s="1" t="s">
        <v>2222</v>
      </c>
      <c r="AT479" s="1" t="s">
        <v>2223</v>
      </c>
      <c r="AU479" s="1">
        <v>10</v>
      </c>
      <c r="AV479" s="1" t="s">
        <v>2224</v>
      </c>
      <c r="AW479" s="1" t="s">
        <v>2220</v>
      </c>
      <c r="AX479" s="1" t="s">
        <v>2225</v>
      </c>
      <c r="AY479" s="1">
        <v>1</v>
      </c>
    </row>
    <row r="480" spans="1:51" ht="12.75" x14ac:dyDescent="0.2">
      <c r="A480" s="1">
        <v>478</v>
      </c>
      <c r="B480" s="15" t="s">
        <v>2</v>
      </c>
      <c r="E480" s="15" t="s">
        <v>5</v>
      </c>
      <c r="F480" s="15" t="s">
        <v>6</v>
      </c>
      <c r="H480" s="7"/>
      <c r="I480" s="1">
        <v>6</v>
      </c>
      <c r="J480" s="1">
        <v>30</v>
      </c>
      <c r="K480" s="1">
        <v>10</v>
      </c>
      <c r="L480" s="1">
        <v>15</v>
      </c>
      <c r="M480" s="1" t="s">
        <v>99</v>
      </c>
      <c r="N480" s="1">
        <v>0</v>
      </c>
      <c r="O480" s="1" t="s">
        <v>70</v>
      </c>
      <c r="Q480" s="11" t="s">
        <v>3385</v>
      </c>
      <c r="S480" s="1">
        <v>1</v>
      </c>
      <c r="T480" s="1" t="s">
        <v>213</v>
      </c>
      <c r="V480" s="1" t="s">
        <v>83</v>
      </c>
      <c r="X480" s="1" t="s">
        <v>94</v>
      </c>
      <c r="Z480" s="1">
        <v>0</v>
      </c>
      <c r="AA480" s="1" t="s">
        <v>331</v>
      </c>
      <c r="AB480" s="1" t="s">
        <v>61</v>
      </c>
      <c r="AH480" s="1" t="s">
        <v>34</v>
      </c>
      <c r="AM480" s="1" t="s">
        <v>62</v>
      </c>
      <c r="AO480" s="14">
        <v>4</v>
      </c>
      <c r="AP480">
        <v>4</v>
      </c>
      <c r="AQ480" s="1">
        <v>2</v>
      </c>
      <c r="AR480" s="1" t="s">
        <v>2226</v>
      </c>
      <c r="AS480" s="1" t="s">
        <v>77</v>
      </c>
      <c r="AU480" s="1">
        <v>10</v>
      </c>
      <c r="AV480" s="1" t="s">
        <v>2227</v>
      </c>
      <c r="AY480" s="1">
        <v>1</v>
      </c>
    </row>
    <row r="481" spans="1:51" ht="12.75" x14ac:dyDescent="0.2">
      <c r="A481" s="1">
        <v>479</v>
      </c>
      <c r="B481" s="15" t="s">
        <v>2</v>
      </c>
      <c r="F481" s="15" t="s">
        <v>6</v>
      </c>
      <c r="H481" s="7">
        <v>36</v>
      </c>
      <c r="I481" s="1">
        <v>7</v>
      </c>
      <c r="J481" s="1">
        <v>40</v>
      </c>
      <c r="K481" s="1">
        <v>8</v>
      </c>
      <c r="L481" s="1">
        <v>15</v>
      </c>
      <c r="M481" s="1" t="s">
        <v>91</v>
      </c>
      <c r="N481" s="1">
        <v>1</v>
      </c>
      <c r="S481" s="1">
        <v>1</v>
      </c>
      <c r="T481" s="1" t="s">
        <v>213</v>
      </c>
      <c r="W481" s="1" t="s">
        <v>2228</v>
      </c>
      <c r="X481" s="1" t="s">
        <v>418</v>
      </c>
      <c r="Z481" s="1">
        <v>10</v>
      </c>
      <c r="AA481" s="1" t="s">
        <v>2229</v>
      </c>
      <c r="AB481" s="1" t="s">
        <v>86</v>
      </c>
      <c r="AF481" s="1" t="s">
        <v>32</v>
      </c>
      <c r="AM481" s="1" t="s">
        <v>62</v>
      </c>
      <c r="AO481" s="14">
        <v>2</v>
      </c>
      <c r="AP481">
        <v>6</v>
      </c>
      <c r="AQ481" s="1">
        <v>30</v>
      </c>
      <c r="AR481" s="1" t="s">
        <v>2230</v>
      </c>
      <c r="AS481" s="1" t="s">
        <v>77</v>
      </c>
      <c r="AU481" s="1">
        <v>5</v>
      </c>
      <c r="AV481" s="1" t="s">
        <v>2231</v>
      </c>
      <c r="AW481" s="1" t="s">
        <v>2232</v>
      </c>
      <c r="AX481" s="1" t="s">
        <v>118</v>
      </c>
      <c r="AY481" s="1">
        <v>1</v>
      </c>
    </row>
    <row r="482" spans="1:51" ht="12.75" x14ac:dyDescent="0.2">
      <c r="A482" s="1">
        <v>480</v>
      </c>
      <c r="B482" s="15" t="s">
        <v>2</v>
      </c>
      <c r="F482" s="15" t="s">
        <v>6</v>
      </c>
      <c r="H482" s="7">
        <v>31</v>
      </c>
      <c r="I482" s="1">
        <v>6</v>
      </c>
      <c r="J482" s="1">
        <v>80</v>
      </c>
      <c r="K482" s="1">
        <v>4</v>
      </c>
      <c r="L482" s="1">
        <v>10</v>
      </c>
      <c r="M482" s="1" t="s">
        <v>69</v>
      </c>
      <c r="N482" s="1">
        <v>0</v>
      </c>
      <c r="O482" s="1" t="s">
        <v>70</v>
      </c>
      <c r="Q482" s="11" t="s">
        <v>3386</v>
      </c>
      <c r="S482" s="1">
        <v>1</v>
      </c>
      <c r="T482" s="1" t="s">
        <v>148</v>
      </c>
      <c r="V482" s="1" t="s">
        <v>83</v>
      </c>
      <c r="Y482" s="1" t="s">
        <v>2233</v>
      </c>
      <c r="Z482" s="1">
        <v>4</v>
      </c>
      <c r="AB482" s="1" t="s">
        <v>61</v>
      </c>
      <c r="AE482" s="1" t="s">
        <v>31</v>
      </c>
      <c r="AM482" s="1" t="s">
        <v>75</v>
      </c>
      <c r="AO482" s="14">
        <v>10</v>
      </c>
      <c r="AP482">
        <v>10</v>
      </c>
      <c r="AQ482" s="1">
        <v>4</v>
      </c>
      <c r="AR482" s="1" t="s">
        <v>2234</v>
      </c>
      <c r="AS482" s="1" t="s">
        <v>77</v>
      </c>
      <c r="AU482" s="1">
        <v>8</v>
      </c>
      <c r="AV482" s="1" t="s">
        <v>2235</v>
      </c>
      <c r="AY482" s="1">
        <v>1</v>
      </c>
    </row>
    <row r="483" spans="1:51" ht="12.75" x14ac:dyDescent="0.2">
      <c r="A483" s="1">
        <v>481</v>
      </c>
      <c r="E483" s="15" t="s">
        <v>5</v>
      </c>
      <c r="H483" s="7">
        <v>32</v>
      </c>
      <c r="I483" s="1">
        <v>7</v>
      </c>
      <c r="J483" s="1">
        <v>0</v>
      </c>
      <c r="K483" s="1">
        <v>10</v>
      </c>
      <c r="L483" s="1">
        <v>3</v>
      </c>
      <c r="M483" s="1" t="s">
        <v>69</v>
      </c>
      <c r="N483" s="1">
        <v>1</v>
      </c>
      <c r="S483" s="1">
        <v>1</v>
      </c>
      <c r="T483" s="1" t="s">
        <v>213</v>
      </c>
      <c r="V483" s="1" t="s">
        <v>83</v>
      </c>
      <c r="X483" s="1" t="s">
        <v>94</v>
      </c>
      <c r="Z483" s="1">
        <v>12</v>
      </c>
      <c r="AA483" s="1" t="s">
        <v>2236</v>
      </c>
      <c r="AB483" s="1" t="s">
        <v>61</v>
      </c>
      <c r="AH483" s="1" t="s">
        <v>34</v>
      </c>
      <c r="AM483" s="1" t="s">
        <v>163</v>
      </c>
      <c r="AO483" s="14">
        <v>6</v>
      </c>
      <c r="AP483">
        <v>2</v>
      </c>
      <c r="AQ483" s="1">
        <v>48</v>
      </c>
      <c r="AR483" s="1" t="s">
        <v>2237</v>
      </c>
      <c r="AS483" s="1" t="s">
        <v>77</v>
      </c>
      <c r="AU483" s="1">
        <v>10</v>
      </c>
      <c r="AV483" s="1" t="s">
        <v>2238</v>
      </c>
      <c r="AW483" s="1" t="s">
        <v>197</v>
      </c>
      <c r="AX483" s="1" t="s">
        <v>2239</v>
      </c>
      <c r="AY483" s="1">
        <v>1</v>
      </c>
    </row>
    <row r="484" spans="1:51" ht="12.75" x14ac:dyDescent="0.2">
      <c r="A484" s="1">
        <v>482</v>
      </c>
      <c r="B484" s="15" t="s">
        <v>2</v>
      </c>
      <c r="H484" s="7">
        <v>31</v>
      </c>
      <c r="I484" s="1">
        <v>8</v>
      </c>
      <c r="J484" s="1">
        <v>30</v>
      </c>
      <c r="K484" s="1">
        <v>12</v>
      </c>
      <c r="L484" s="1">
        <v>5</v>
      </c>
      <c r="M484" s="1" t="s">
        <v>123</v>
      </c>
      <c r="N484" s="1">
        <v>0</v>
      </c>
      <c r="O484" s="1" t="s">
        <v>55</v>
      </c>
      <c r="Q484" s="11" t="s">
        <v>3388</v>
      </c>
      <c r="S484" s="1">
        <v>1</v>
      </c>
      <c r="T484" s="1" t="s">
        <v>31</v>
      </c>
      <c r="V484" s="1" t="s">
        <v>58</v>
      </c>
      <c r="X484" s="1" t="s">
        <v>114</v>
      </c>
      <c r="Z484" s="1">
        <v>7</v>
      </c>
      <c r="AA484" s="1" t="s">
        <v>260</v>
      </c>
      <c r="AB484" s="1" t="s">
        <v>86</v>
      </c>
      <c r="AE484" s="1" t="s">
        <v>31</v>
      </c>
      <c r="AF484" s="1" t="s">
        <v>32</v>
      </c>
      <c r="AH484" s="1" t="s">
        <v>34</v>
      </c>
      <c r="AM484" s="1" t="s">
        <v>75</v>
      </c>
      <c r="AO484" s="14">
        <v>4</v>
      </c>
      <c r="AP484">
        <v>6</v>
      </c>
      <c r="AQ484" s="1">
        <v>20</v>
      </c>
      <c r="AR484" s="1" t="s">
        <v>2240</v>
      </c>
      <c r="AS484" s="1" t="s">
        <v>77</v>
      </c>
      <c r="AU484" s="1">
        <v>9</v>
      </c>
      <c r="AV484" s="1" t="s">
        <v>2241</v>
      </c>
      <c r="AW484" s="1" t="s">
        <v>2242</v>
      </c>
      <c r="AY484" s="1">
        <v>1</v>
      </c>
    </row>
    <row r="485" spans="1:51" ht="12.75" x14ac:dyDescent="0.2">
      <c r="A485" s="1">
        <v>483</v>
      </c>
      <c r="F485" s="15" t="s">
        <v>6</v>
      </c>
      <c r="H485" s="7">
        <v>36</v>
      </c>
      <c r="I485" s="1">
        <v>6</v>
      </c>
      <c r="J485" s="1">
        <v>100</v>
      </c>
      <c r="K485" s="1">
        <v>10</v>
      </c>
      <c r="L485" s="1">
        <v>8</v>
      </c>
      <c r="M485" s="1" t="s">
        <v>123</v>
      </c>
      <c r="N485" s="1">
        <v>1</v>
      </c>
      <c r="S485" s="1">
        <v>1</v>
      </c>
      <c r="T485" s="1" t="s">
        <v>213</v>
      </c>
      <c r="V485" s="1" t="s">
        <v>83</v>
      </c>
      <c r="X485" s="1" t="s">
        <v>94</v>
      </c>
      <c r="Z485" s="1">
        <v>6</v>
      </c>
      <c r="AA485" s="1" t="s">
        <v>2243</v>
      </c>
      <c r="AB485" s="1" t="s">
        <v>86</v>
      </c>
      <c r="AH485" s="1" t="s">
        <v>34</v>
      </c>
      <c r="AM485" s="1" t="s">
        <v>75</v>
      </c>
      <c r="AO485" s="14">
        <v>1</v>
      </c>
      <c r="AP485">
        <v>4</v>
      </c>
      <c r="AQ485" s="1">
        <v>12</v>
      </c>
      <c r="AR485" s="1" t="s">
        <v>2244</v>
      </c>
      <c r="AS485" s="1" t="s">
        <v>66</v>
      </c>
      <c r="AU485" s="1">
        <v>10</v>
      </c>
      <c r="AV485" s="1" t="s">
        <v>2245</v>
      </c>
      <c r="AW485" s="1" t="s">
        <v>2246</v>
      </c>
      <c r="AY485" s="1">
        <v>0</v>
      </c>
    </row>
    <row r="486" spans="1:51" ht="12.75" x14ac:dyDescent="0.2">
      <c r="A486" s="1">
        <v>484</v>
      </c>
      <c r="B486" s="15" t="s">
        <v>2</v>
      </c>
      <c r="H486" s="7">
        <v>47</v>
      </c>
      <c r="I486" s="1">
        <v>6</v>
      </c>
      <c r="J486" s="1">
        <v>30</v>
      </c>
      <c r="K486" s="1">
        <v>8</v>
      </c>
      <c r="L486" s="1">
        <v>30</v>
      </c>
      <c r="M486" s="1" t="s">
        <v>135</v>
      </c>
      <c r="N486" s="1">
        <v>1</v>
      </c>
      <c r="S486" s="1">
        <v>1</v>
      </c>
      <c r="T486" s="1" t="s">
        <v>82</v>
      </c>
      <c r="V486" s="1" t="s">
        <v>93</v>
      </c>
      <c r="Y486" s="1" t="s">
        <v>2247</v>
      </c>
      <c r="Z486" s="1">
        <v>15</v>
      </c>
      <c r="AA486" s="1" t="s">
        <v>2248</v>
      </c>
      <c r="AB486" s="1" t="s">
        <v>61</v>
      </c>
      <c r="AH486" s="1" t="s">
        <v>34</v>
      </c>
      <c r="AM486" s="1" t="s">
        <v>62</v>
      </c>
      <c r="AO486" s="14">
        <v>6</v>
      </c>
      <c r="AP486">
        <v>5</v>
      </c>
      <c r="AQ486" s="1">
        <v>400</v>
      </c>
      <c r="AR486" s="1" t="s">
        <v>2249</v>
      </c>
      <c r="AS486" s="1" t="s">
        <v>77</v>
      </c>
      <c r="AU486" s="1">
        <v>10</v>
      </c>
      <c r="AV486" s="1" t="s">
        <v>2250</v>
      </c>
      <c r="AW486" s="1" t="s">
        <v>2251</v>
      </c>
      <c r="AY486" s="1">
        <v>1</v>
      </c>
    </row>
    <row r="487" spans="1:51" ht="12.75" x14ac:dyDescent="0.2">
      <c r="A487" s="1">
        <v>485</v>
      </c>
      <c r="B487" s="15" t="s">
        <v>2</v>
      </c>
      <c r="E487" s="15" t="s">
        <v>5</v>
      </c>
      <c r="F487" s="15" t="s">
        <v>6</v>
      </c>
      <c r="H487" s="7">
        <v>35</v>
      </c>
      <c r="I487" s="1">
        <v>7</v>
      </c>
      <c r="J487" s="1">
        <v>0</v>
      </c>
      <c r="K487" s="1">
        <v>8</v>
      </c>
      <c r="L487" s="1">
        <v>2</v>
      </c>
      <c r="M487" s="1" t="s">
        <v>69</v>
      </c>
      <c r="N487" s="1">
        <v>1</v>
      </c>
      <c r="S487" s="1">
        <v>1</v>
      </c>
      <c r="T487" s="1" t="s">
        <v>518</v>
      </c>
      <c r="W487" s="1" t="s">
        <v>2252</v>
      </c>
      <c r="X487" s="1" t="s">
        <v>59</v>
      </c>
      <c r="Z487" s="1">
        <v>1</v>
      </c>
      <c r="AA487" s="1" t="s">
        <v>60</v>
      </c>
      <c r="AB487" s="1" t="s">
        <v>61</v>
      </c>
      <c r="AC487" s="1" t="s">
        <v>29</v>
      </c>
      <c r="AE487" s="1" t="s">
        <v>31</v>
      </c>
      <c r="AH487" s="1" t="s">
        <v>34</v>
      </c>
      <c r="AM487" s="1" t="s">
        <v>75</v>
      </c>
      <c r="AO487" s="14">
        <v>6</v>
      </c>
      <c r="AP487">
        <v>6</v>
      </c>
      <c r="AQ487" s="1">
        <v>6</v>
      </c>
      <c r="AR487" s="1" t="s">
        <v>2253</v>
      </c>
      <c r="AS487" s="1" t="s">
        <v>77</v>
      </c>
      <c r="AU487" s="1">
        <v>10</v>
      </c>
      <c r="AV487" s="1" t="s">
        <v>2254</v>
      </c>
      <c r="AW487" s="1" t="s">
        <v>2255</v>
      </c>
      <c r="AX487" s="1" t="s">
        <v>2256</v>
      </c>
      <c r="AY487" s="1">
        <v>0</v>
      </c>
    </row>
    <row r="488" spans="1:51" ht="12.75" x14ac:dyDescent="0.2">
      <c r="A488" s="1">
        <v>486</v>
      </c>
      <c r="B488" s="15" t="s">
        <v>2</v>
      </c>
      <c r="H488" s="7">
        <v>33</v>
      </c>
      <c r="I488" s="1">
        <v>6</v>
      </c>
      <c r="J488" s="1">
        <v>60</v>
      </c>
      <c r="K488" s="1">
        <v>14</v>
      </c>
      <c r="L488" s="1">
        <v>6</v>
      </c>
      <c r="M488" s="1" t="s">
        <v>105</v>
      </c>
      <c r="N488" s="1">
        <v>1</v>
      </c>
      <c r="S488" s="1">
        <v>1</v>
      </c>
      <c r="T488" s="1" t="s">
        <v>213</v>
      </c>
      <c r="V488" s="1" t="s">
        <v>83</v>
      </c>
      <c r="Y488" s="1" t="s">
        <v>2257</v>
      </c>
      <c r="Z488" s="1">
        <v>10</v>
      </c>
      <c r="AA488" s="1" t="s">
        <v>2258</v>
      </c>
      <c r="AB488" s="1" t="s">
        <v>61</v>
      </c>
      <c r="AF488" s="1" t="s">
        <v>32</v>
      </c>
      <c r="AH488" s="1" t="s">
        <v>34</v>
      </c>
      <c r="AM488" s="1" t="s">
        <v>62</v>
      </c>
      <c r="AO488" s="14">
        <v>10</v>
      </c>
      <c r="AP488">
        <v>26</v>
      </c>
      <c r="AQ488" s="1">
        <v>22</v>
      </c>
      <c r="AR488" s="1" t="s">
        <v>2259</v>
      </c>
      <c r="AS488" s="1" t="s">
        <v>66</v>
      </c>
      <c r="AU488" s="1">
        <v>10</v>
      </c>
      <c r="AV488" s="1" t="s">
        <v>2260</v>
      </c>
      <c r="AW488" s="1" t="s">
        <v>133</v>
      </c>
      <c r="AY488" s="1">
        <v>0</v>
      </c>
    </row>
    <row r="489" spans="1:51" ht="12.75" x14ac:dyDescent="0.2">
      <c r="A489" s="1">
        <v>487</v>
      </c>
      <c r="B489" s="15" t="s">
        <v>2</v>
      </c>
      <c r="H489" s="7">
        <v>59</v>
      </c>
      <c r="I489" s="1">
        <v>8</v>
      </c>
      <c r="J489" s="1">
        <v>0</v>
      </c>
      <c r="K489" s="1">
        <v>8</v>
      </c>
      <c r="L489" s="1">
        <v>10</v>
      </c>
      <c r="M489" s="1" t="s">
        <v>303</v>
      </c>
      <c r="N489" s="1">
        <v>0</v>
      </c>
      <c r="P489" s="1" t="s">
        <v>2261</v>
      </c>
      <c r="R489" s="1" t="s">
        <v>3411</v>
      </c>
      <c r="S489" s="1">
        <v>0</v>
      </c>
      <c r="AB489" s="1" t="s">
        <v>86</v>
      </c>
      <c r="AF489" s="1" t="s">
        <v>32</v>
      </c>
      <c r="AM489" s="1" t="s">
        <v>87</v>
      </c>
      <c r="AO489" s="14">
        <v>14</v>
      </c>
      <c r="AP489">
        <v>6</v>
      </c>
      <c r="AQ489" s="1">
        <v>20</v>
      </c>
      <c r="AR489" s="1" t="s">
        <v>2263</v>
      </c>
      <c r="AS489" s="1" t="s">
        <v>66</v>
      </c>
      <c r="AU489" s="1">
        <v>9</v>
      </c>
      <c r="AV489" s="1" t="s">
        <v>2264</v>
      </c>
      <c r="AW489" s="1" t="s">
        <v>2265</v>
      </c>
      <c r="AX489" s="1" t="s">
        <v>3412</v>
      </c>
      <c r="AY489" s="1">
        <v>1</v>
      </c>
    </row>
    <row r="490" spans="1:51" ht="12.75" x14ac:dyDescent="0.2">
      <c r="A490" s="1">
        <v>488</v>
      </c>
      <c r="B490" s="15" t="s">
        <v>2</v>
      </c>
      <c r="C490" s="24" t="s">
        <v>3</v>
      </c>
      <c r="F490" s="15" t="s">
        <v>6</v>
      </c>
      <c r="H490" s="7">
        <v>36</v>
      </c>
      <c r="I490" s="1">
        <v>6</v>
      </c>
      <c r="J490" s="1">
        <v>0</v>
      </c>
      <c r="K490" s="1">
        <v>12</v>
      </c>
      <c r="L490" s="1">
        <v>12</v>
      </c>
      <c r="M490" s="1" t="s">
        <v>189</v>
      </c>
      <c r="N490" s="1">
        <v>0</v>
      </c>
      <c r="O490" s="1" t="s">
        <v>55</v>
      </c>
      <c r="Q490" s="11" t="s">
        <v>3384</v>
      </c>
      <c r="S490" s="1">
        <v>1</v>
      </c>
      <c r="T490" s="1" t="s">
        <v>112</v>
      </c>
      <c r="V490" s="1" t="s">
        <v>83</v>
      </c>
      <c r="X490" s="1" t="s">
        <v>94</v>
      </c>
      <c r="Z490" s="1">
        <v>10</v>
      </c>
      <c r="AA490" s="1" t="s">
        <v>2267</v>
      </c>
      <c r="AB490" s="1" t="s">
        <v>61</v>
      </c>
      <c r="AH490" s="1" t="s">
        <v>34</v>
      </c>
      <c r="AM490" s="1" t="s">
        <v>75</v>
      </c>
      <c r="AO490" s="14">
        <v>15</v>
      </c>
      <c r="AP490">
        <v>5</v>
      </c>
      <c r="AQ490" s="1">
        <v>10</v>
      </c>
      <c r="AR490" s="1" t="s">
        <v>2268</v>
      </c>
      <c r="AS490" s="1" t="s">
        <v>77</v>
      </c>
      <c r="AU490" s="1">
        <v>10</v>
      </c>
      <c r="AV490" s="1" t="s">
        <v>2269</v>
      </c>
      <c r="AW490" s="1" t="s">
        <v>2270</v>
      </c>
      <c r="AX490" s="1" t="s">
        <v>2271</v>
      </c>
      <c r="AY490" s="1">
        <v>1</v>
      </c>
    </row>
    <row r="491" spans="1:51" ht="12.75" x14ac:dyDescent="0.2">
      <c r="A491" s="1">
        <v>489</v>
      </c>
      <c r="C491" s="24" t="s">
        <v>3</v>
      </c>
      <c r="F491" s="15" t="s">
        <v>6</v>
      </c>
      <c r="H491" s="7">
        <v>36</v>
      </c>
      <c r="I491" s="1">
        <v>7</v>
      </c>
      <c r="J491" s="1">
        <v>45</v>
      </c>
      <c r="K491" s="1">
        <v>16</v>
      </c>
      <c r="L491" s="1">
        <v>6</v>
      </c>
      <c r="M491" s="1" t="s">
        <v>135</v>
      </c>
      <c r="N491" s="1">
        <v>1</v>
      </c>
      <c r="S491" s="1">
        <v>1</v>
      </c>
      <c r="T491" s="1" t="s">
        <v>213</v>
      </c>
      <c r="V491" s="1" t="s">
        <v>83</v>
      </c>
      <c r="X491" s="1" t="s">
        <v>94</v>
      </c>
      <c r="Z491" s="1">
        <v>13</v>
      </c>
      <c r="AA491" s="1" t="s">
        <v>2272</v>
      </c>
      <c r="AB491" s="1" t="s">
        <v>86</v>
      </c>
      <c r="AH491" s="1" t="s">
        <v>34</v>
      </c>
      <c r="AM491" s="1" t="s">
        <v>62</v>
      </c>
      <c r="AO491" s="14">
        <v>3</v>
      </c>
      <c r="AP491">
        <v>6</v>
      </c>
      <c r="AQ491" s="1">
        <v>6</v>
      </c>
      <c r="AR491" s="1" t="s">
        <v>2273</v>
      </c>
      <c r="AS491" s="1" t="s">
        <v>77</v>
      </c>
      <c r="AU491" s="1">
        <v>7</v>
      </c>
      <c r="AV491" s="1" t="s">
        <v>2274</v>
      </c>
      <c r="AX491" s="1" t="s">
        <v>2275</v>
      </c>
      <c r="AY491" s="1">
        <v>1</v>
      </c>
    </row>
    <row r="492" spans="1:51" ht="12.75" x14ac:dyDescent="0.2">
      <c r="A492" s="1">
        <v>490</v>
      </c>
      <c r="B492" s="15" t="s">
        <v>2</v>
      </c>
      <c r="C492" s="24" t="s">
        <v>3</v>
      </c>
      <c r="D492" s="15" t="s">
        <v>4</v>
      </c>
      <c r="E492" s="15" t="s">
        <v>5</v>
      </c>
      <c r="F492" s="15" t="s">
        <v>6</v>
      </c>
      <c r="H492" s="7">
        <v>28</v>
      </c>
      <c r="I492" s="1">
        <v>7</v>
      </c>
      <c r="J492" s="1">
        <v>80</v>
      </c>
      <c r="K492" s="1">
        <v>8</v>
      </c>
      <c r="L492" s="1">
        <v>8</v>
      </c>
      <c r="M492" s="1" t="s">
        <v>335</v>
      </c>
      <c r="N492" s="1">
        <v>1</v>
      </c>
      <c r="S492" s="1">
        <v>1</v>
      </c>
      <c r="T492" s="1" t="s">
        <v>406</v>
      </c>
      <c r="V492" s="1" t="s">
        <v>83</v>
      </c>
      <c r="Y492" s="1" t="s">
        <v>2276</v>
      </c>
      <c r="Z492" s="1">
        <v>5</v>
      </c>
      <c r="AA492" s="1" t="s">
        <v>2277</v>
      </c>
      <c r="AB492" s="1" t="s">
        <v>86</v>
      </c>
      <c r="AG492" s="1" t="s">
        <v>33</v>
      </c>
      <c r="AM492" s="1" t="s">
        <v>75</v>
      </c>
      <c r="AO492" s="14">
        <v>4</v>
      </c>
      <c r="AP492">
        <v>6</v>
      </c>
      <c r="AQ492" s="1">
        <v>66</v>
      </c>
      <c r="AR492" s="1" t="s">
        <v>2278</v>
      </c>
      <c r="AS492" s="1" t="s">
        <v>77</v>
      </c>
      <c r="AU492" s="1">
        <v>9</v>
      </c>
      <c r="AV492" s="1" t="s">
        <v>2279</v>
      </c>
      <c r="AW492" s="1" t="s">
        <v>2280</v>
      </c>
      <c r="AX492" s="1" t="s">
        <v>2281</v>
      </c>
      <c r="AY492" s="1">
        <v>1</v>
      </c>
    </row>
    <row r="493" spans="1:51" ht="12.75" x14ac:dyDescent="0.2">
      <c r="A493" s="1">
        <v>491</v>
      </c>
      <c r="B493" s="15" t="s">
        <v>2</v>
      </c>
      <c r="C493" s="24" t="s">
        <v>3</v>
      </c>
      <c r="F493" s="15" t="s">
        <v>6</v>
      </c>
      <c r="H493" s="7">
        <v>65</v>
      </c>
      <c r="I493" s="1">
        <v>5</v>
      </c>
      <c r="J493" s="1">
        <v>60</v>
      </c>
      <c r="K493" s="1">
        <v>8</v>
      </c>
      <c r="L493" s="1">
        <v>4</v>
      </c>
      <c r="M493" s="1" t="s">
        <v>135</v>
      </c>
      <c r="N493" s="1">
        <v>0</v>
      </c>
      <c r="O493" s="1" t="s">
        <v>81</v>
      </c>
      <c r="Q493" s="11" t="s">
        <v>3386</v>
      </c>
      <c r="S493" s="1">
        <v>1</v>
      </c>
      <c r="T493" s="1" t="s">
        <v>32</v>
      </c>
      <c r="V493" s="1" t="s">
        <v>83</v>
      </c>
      <c r="X493" s="1" t="s">
        <v>647</v>
      </c>
      <c r="Z493" s="1">
        <v>6</v>
      </c>
      <c r="AA493" s="1" t="s">
        <v>2282</v>
      </c>
      <c r="AB493" s="1" t="s">
        <v>86</v>
      </c>
      <c r="AF493" s="1" t="s">
        <v>32</v>
      </c>
      <c r="AM493" s="1" t="s">
        <v>552</v>
      </c>
      <c r="AO493" s="14">
        <v>4</v>
      </c>
      <c r="AP493">
        <v>30</v>
      </c>
      <c r="AQ493" s="1">
        <v>60</v>
      </c>
      <c r="AR493" s="1" t="s">
        <v>2283</v>
      </c>
      <c r="AT493" s="1" t="s">
        <v>2284</v>
      </c>
      <c r="AU493" s="1">
        <v>8</v>
      </c>
      <c r="AV493" s="1" t="s">
        <v>2285</v>
      </c>
      <c r="AW493" s="1" t="s">
        <v>2286</v>
      </c>
      <c r="AX493" s="1" t="s">
        <v>141</v>
      </c>
      <c r="AY493" s="1">
        <v>1</v>
      </c>
    </row>
    <row r="494" spans="1:51" ht="12.75" x14ac:dyDescent="0.2">
      <c r="A494" s="1">
        <v>492</v>
      </c>
      <c r="B494" s="15" t="s">
        <v>2</v>
      </c>
      <c r="H494" s="7">
        <v>39</v>
      </c>
      <c r="I494" s="1">
        <v>8</v>
      </c>
      <c r="J494" s="1">
        <v>35</v>
      </c>
      <c r="K494" s="1">
        <v>9</v>
      </c>
      <c r="L494" s="1">
        <v>10</v>
      </c>
      <c r="M494" s="1" t="s">
        <v>123</v>
      </c>
      <c r="N494" s="1">
        <v>1</v>
      </c>
      <c r="S494" s="1">
        <v>1</v>
      </c>
      <c r="T494" s="1" t="s">
        <v>7</v>
      </c>
      <c r="V494" s="1" t="s">
        <v>93</v>
      </c>
      <c r="X494" s="1" t="s">
        <v>94</v>
      </c>
      <c r="Z494" s="1">
        <v>23</v>
      </c>
      <c r="AA494" s="1" t="s">
        <v>2287</v>
      </c>
      <c r="AB494" s="1" t="s">
        <v>61</v>
      </c>
      <c r="AH494" s="1" t="s">
        <v>34</v>
      </c>
      <c r="AM494" s="1" t="s">
        <v>62</v>
      </c>
      <c r="AO494" s="14">
        <v>10</v>
      </c>
      <c r="AP494">
        <v>2</v>
      </c>
      <c r="AQ494" s="1">
        <v>8</v>
      </c>
      <c r="AR494" s="1" t="s">
        <v>2288</v>
      </c>
      <c r="AS494" s="1" t="s">
        <v>66</v>
      </c>
      <c r="AU494" s="1">
        <v>8</v>
      </c>
      <c r="AV494" s="1" t="s">
        <v>2289</v>
      </c>
      <c r="AW494" s="1" t="s">
        <v>2290</v>
      </c>
      <c r="AX494" s="1" t="s">
        <v>2291</v>
      </c>
      <c r="AY494" s="1">
        <v>1</v>
      </c>
    </row>
    <row r="495" spans="1:51" ht="12.75" x14ac:dyDescent="0.2">
      <c r="A495" s="1">
        <v>493</v>
      </c>
      <c r="F495" s="15" t="s">
        <v>6</v>
      </c>
      <c r="H495" s="7">
        <v>47</v>
      </c>
      <c r="I495" s="1">
        <v>7</v>
      </c>
      <c r="J495" s="1">
        <v>0</v>
      </c>
      <c r="K495" s="1">
        <v>10</v>
      </c>
      <c r="L495" s="1">
        <v>30</v>
      </c>
      <c r="M495" s="1" t="s">
        <v>335</v>
      </c>
      <c r="N495" s="1">
        <v>1</v>
      </c>
      <c r="S495" s="1">
        <v>1</v>
      </c>
      <c r="T495" s="1" t="s">
        <v>137</v>
      </c>
      <c r="V495" s="1" t="s">
        <v>144</v>
      </c>
      <c r="X495" s="1" t="s">
        <v>108</v>
      </c>
      <c r="Z495" s="1">
        <v>20</v>
      </c>
      <c r="AA495" s="1" t="s">
        <v>2292</v>
      </c>
      <c r="AB495" s="1" t="s">
        <v>162</v>
      </c>
      <c r="AE495" s="1" t="s">
        <v>31</v>
      </c>
      <c r="AM495" s="1" t="s">
        <v>87</v>
      </c>
      <c r="AO495" s="14">
        <v>6</v>
      </c>
      <c r="AP495">
        <v>2</v>
      </c>
      <c r="AQ495" s="1">
        <v>16</v>
      </c>
      <c r="AR495" s="1" t="s">
        <v>2293</v>
      </c>
      <c r="AS495" s="1" t="s">
        <v>77</v>
      </c>
      <c r="AU495" s="1">
        <v>9</v>
      </c>
      <c r="AV495" s="1" t="s">
        <v>2294</v>
      </c>
      <c r="AW495" s="1" t="s">
        <v>2295</v>
      </c>
      <c r="AX495" s="1" t="s">
        <v>2296</v>
      </c>
      <c r="AY495" s="1">
        <v>0</v>
      </c>
    </row>
    <row r="496" spans="1:51" ht="12.75" x14ac:dyDescent="0.2">
      <c r="A496" s="1">
        <v>494</v>
      </c>
      <c r="B496" s="15" t="s">
        <v>2</v>
      </c>
      <c r="H496" s="7">
        <v>29</v>
      </c>
      <c r="I496" s="1">
        <v>7</v>
      </c>
      <c r="J496" s="1">
        <v>0</v>
      </c>
      <c r="K496" s="1">
        <v>13</v>
      </c>
      <c r="L496" s="1">
        <v>6</v>
      </c>
      <c r="M496" s="1" t="s">
        <v>189</v>
      </c>
      <c r="N496" s="1">
        <v>0</v>
      </c>
      <c r="O496" s="1" t="s">
        <v>124</v>
      </c>
      <c r="Q496" s="11" t="s">
        <v>3384</v>
      </c>
      <c r="S496" s="1">
        <v>0</v>
      </c>
      <c r="AB496" s="1" t="s">
        <v>61</v>
      </c>
      <c r="AF496" s="1" t="s">
        <v>32</v>
      </c>
      <c r="AM496" s="1" t="s">
        <v>87</v>
      </c>
      <c r="AO496" s="14">
        <v>5</v>
      </c>
      <c r="AP496">
        <v>2</v>
      </c>
      <c r="AQ496" s="1">
        <v>6</v>
      </c>
      <c r="AR496" s="1" t="s">
        <v>2297</v>
      </c>
      <c r="AS496" s="1" t="s">
        <v>66</v>
      </c>
      <c r="AU496" s="1">
        <v>6</v>
      </c>
      <c r="AV496" s="1" t="s">
        <v>2298</v>
      </c>
      <c r="AW496" s="1" t="s">
        <v>2299</v>
      </c>
      <c r="AX496" s="1" t="s">
        <v>2300</v>
      </c>
      <c r="AY496" s="1">
        <v>1</v>
      </c>
    </row>
    <row r="497" spans="1:51" ht="12.75" x14ac:dyDescent="0.2">
      <c r="A497" s="1">
        <v>495</v>
      </c>
      <c r="B497" s="15" t="s">
        <v>2</v>
      </c>
      <c r="C497" s="24" t="s">
        <v>3</v>
      </c>
      <c r="E497" s="15" t="s">
        <v>5</v>
      </c>
      <c r="H497" s="7">
        <v>36</v>
      </c>
      <c r="I497" s="1">
        <v>6</v>
      </c>
      <c r="J497" s="1">
        <v>30</v>
      </c>
      <c r="K497" s="1">
        <v>10</v>
      </c>
      <c r="L497" s="1">
        <v>20</v>
      </c>
      <c r="M497" s="1" t="s">
        <v>123</v>
      </c>
      <c r="N497" s="1">
        <v>1</v>
      </c>
      <c r="S497" s="1">
        <v>1</v>
      </c>
      <c r="T497" s="1" t="s">
        <v>7</v>
      </c>
      <c r="V497" s="1" t="s">
        <v>113</v>
      </c>
      <c r="X497" s="1" t="s">
        <v>157</v>
      </c>
      <c r="Z497" s="1">
        <v>5</v>
      </c>
      <c r="AA497" s="1" t="s">
        <v>2301</v>
      </c>
      <c r="AB497" s="1" t="s">
        <v>61</v>
      </c>
      <c r="AE497" s="1" t="s">
        <v>31</v>
      </c>
      <c r="AM497" s="1" t="s">
        <v>75</v>
      </c>
      <c r="AO497" s="14">
        <v>0</v>
      </c>
      <c r="AP497">
        <v>10</v>
      </c>
      <c r="AQ497" s="1">
        <v>500</v>
      </c>
      <c r="AR497" s="1" t="s">
        <v>2302</v>
      </c>
      <c r="AS497" s="1" t="s">
        <v>66</v>
      </c>
      <c r="AU497" s="1">
        <v>8</v>
      </c>
      <c r="AV497" s="1" t="s">
        <v>2303</v>
      </c>
      <c r="AW497" s="1" t="s">
        <v>2304</v>
      </c>
      <c r="AX497" s="1" t="s">
        <v>2305</v>
      </c>
      <c r="AY497" s="1">
        <v>1</v>
      </c>
    </row>
    <row r="498" spans="1:51" ht="12.75" x14ac:dyDescent="0.2">
      <c r="A498" s="1">
        <v>496</v>
      </c>
      <c r="B498" s="15" t="s">
        <v>2</v>
      </c>
      <c r="H498" s="7">
        <v>56</v>
      </c>
      <c r="I498" s="1">
        <v>8</v>
      </c>
      <c r="J498" s="1">
        <v>60</v>
      </c>
      <c r="K498" s="1">
        <v>8</v>
      </c>
      <c r="L498" s="1">
        <v>5</v>
      </c>
      <c r="M498" s="1" t="s">
        <v>123</v>
      </c>
      <c r="N498" s="1">
        <v>1</v>
      </c>
      <c r="S498" s="1">
        <v>1</v>
      </c>
      <c r="T498" s="1" t="s">
        <v>148</v>
      </c>
      <c r="V498" s="1" t="s">
        <v>58</v>
      </c>
      <c r="X498" s="1" t="s">
        <v>94</v>
      </c>
      <c r="Z498" s="1">
        <v>25</v>
      </c>
      <c r="AA498" s="1" t="s">
        <v>2306</v>
      </c>
      <c r="AB498" s="1" t="s">
        <v>86</v>
      </c>
      <c r="AF498" s="1" t="s">
        <v>32</v>
      </c>
      <c r="AM498" s="1" t="s">
        <v>75</v>
      </c>
      <c r="AO498" s="14">
        <v>21</v>
      </c>
      <c r="AP498">
        <v>0</v>
      </c>
      <c r="AQ498" s="1">
        <v>8</v>
      </c>
      <c r="AR498" s="1" t="s">
        <v>2307</v>
      </c>
      <c r="AS498" s="1" t="s">
        <v>77</v>
      </c>
      <c r="AU498" s="1">
        <v>10</v>
      </c>
      <c r="AV498" s="1" t="s">
        <v>2308</v>
      </c>
      <c r="AW498" s="1" t="s">
        <v>2309</v>
      </c>
      <c r="AX498" s="1" t="s">
        <v>2310</v>
      </c>
      <c r="AY498" s="1">
        <v>1</v>
      </c>
    </row>
    <row r="499" spans="1:51" ht="12.75" x14ac:dyDescent="0.2">
      <c r="A499" s="1">
        <v>497</v>
      </c>
      <c r="F499" s="15" t="s">
        <v>6</v>
      </c>
      <c r="H499" s="7">
        <v>32</v>
      </c>
      <c r="I499" s="1">
        <v>5</v>
      </c>
      <c r="J499" s="1">
        <v>20</v>
      </c>
      <c r="K499" s="1">
        <v>12</v>
      </c>
      <c r="L499" s="1">
        <v>20</v>
      </c>
      <c r="M499" s="1" t="s">
        <v>91</v>
      </c>
      <c r="N499" s="1">
        <v>0</v>
      </c>
      <c r="P499" s="1" t="s">
        <v>2311</v>
      </c>
      <c r="Q499" s="11" t="s">
        <v>3388</v>
      </c>
      <c r="S499" s="1">
        <v>1</v>
      </c>
      <c r="T499" s="1" t="s">
        <v>213</v>
      </c>
      <c r="W499" s="1" t="s">
        <v>2312</v>
      </c>
      <c r="X499" s="1" t="s">
        <v>355</v>
      </c>
      <c r="Z499" s="1">
        <v>6</v>
      </c>
      <c r="AA499" s="1" t="s">
        <v>987</v>
      </c>
      <c r="AB499" s="1" t="s">
        <v>86</v>
      </c>
      <c r="AC499" s="1" t="s">
        <v>29</v>
      </c>
      <c r="AF499" s="1" t="s">
        <v>32</v>
      </c>
      <c r="AM499" s="1" t="s">
        <v>62</v>
      </c>
      <c r="AO499" s="14">
        <v>10</v>
      </c>
      <c r="AP499">
        <v>2</v>
      </c>
      <c r="AQ499" s="1">
        <v>10</v>
      </c>
      <c r="AR499" s="1" t="s">
        <v>2313</v>
      </c>
      <c r="AS499" s="1" t="s">
        <v>77</v>
      </c>
      <c r="AU499" s="1">
        <v>10</v>
      </c>
      <c r="AV499" s="1" t="s">
        <v>2314</v>
      </c>
      <c r="AW499" s="1" t="s">
        <v>2315</v>
      </c>
      <c r="AX499" s="1" t="s">
        <v>2316</v>
      </c>
    </row>
    <row r="500" spans="1:51" ht="12.75" x14ac:dyDescent="0.2">
      <c r="A500" s="1">
        <v>498</v>
      </c>
      <c r="B500" s="15" t="s">
        <v>2</v>
      </c>
      <c r="H500" s="7">
        <v>36</v>
      </c>
      <c r="I500" s="1">
        <v>9</v>
      </c>
      <c r="J500" s="1">
        <v>15</v>
      </c>
      <c r="K500" s="1">
        <v>8</v>
      </c>
      <c r="L500" s="1">
        <v>20</v>
      </c>
      <c r="M500" s="1" t="s">
        <v>225</v>
      </c>
      <c r="N500" s="1">
        <v>1</v>
      </c>
      <c r="S500" s="1">
        <v>1</v>
      </c>
      <c r="T500" s="1" t="s">
        <v>7</v>
      </c>
      <c r="V500" s="1" t="s">
        <v>83</v>
      </c>
      <c r="Y500" s="1" t="s">
        <v>292</v>
      </c>
      <c r="Z500" s="1">
        <v>7</v>
      </c>
      <c r="AA500" s="1" t="s">
        <v>2317</v>
      </c>
      <c r="AB500" s="1" t="s">
        <v>86</v>
      </c>
      <c r="AF500" s="1" t="s">
        <v>32</v>
      </c>
      <c r="AM500" s="1" t="s">
        <v>87</v>
      </c>
      <c r="AO500" s="14">
        <v>6</v>
      </c>
      <c r="AP500">
        <v>6</v>
      </c>
      <c r="AQ500" s="1">
        <v>20</v>
      </c>
      <c r="AR500" s="1" t="s">
        <v>2318</v>
      </c>
      <c r="AS500" s="1" t="s">
        <v>66</v>
      </c>
      <c r="AU500" s="1">
        <v>10</v>
      </c>
      <c r="AV500" s="1" t="s">
        <v>2319</v>
      </c>
      <c r="AW500" s="1" t="s">
        <v>405</v>
      </c>
      <c r="AX500" s="1" t="s">
        <v>2320</v>
      </c>
      <c r="AY500" s="1">
        <v>0</v>
      </c>
    </row>
    <row r="501" spans="1:51" ht="12.75" x14ac:dyDescent="0.2">
      <c r="A501" s="1">
        <v>499</v>
      </c>
      <c r="F501" s="15" t="s">
        <v>6</v>
      </c>
      <c r="H501" s="7">
        <v>28</v>
      </c>
      <c r="I501" s="1">
        <v>7</v>
      </c>
      <c r="J501" s="1">
        <v>50</v>
      </c>
      <c r="K501" s="1">
        <v>10</v>
      </c>
      <c r="L501" s="1">
        <v>5</v>
      </c>
      <c r="M501" s="1" t="s">
        <v>54</v>
      </c>
      <c r="N501" s="1">
        <v>1</v>
      </c>
      <c r="S501" s="1">
        <v>1</v>
      </c>
      <c r="T501" s="1" t="s">
        <v>156</v>
      </c>
      <c r="V501" s="1" t="s">
        <v>58</v>
      </c>
      <c r="X501" s="1" t="s">
        <v>94</v>
      </c>
      <c r="Z501" s="1">
        <v>5</v>
      </c>
      <c r="AA501" s="1" t="s">
        <v>2321</v>
      </c>
      <c r="AB501" s="1" t="s">
        <v>61</v>
      </c>
      <c r="AH501" s="1" t="s">
        <v>34</v>
      </c>
      <c r="AM501" s="1" t="s">
        <v>75</v>
      </c>
      <c r="AO501" s="14">
        <v>6</v>
      </c>
      <c r="AP501">
        <v>6</v>
      </c>
      <c r="AQ501" s="1">
        <v>7</v>
      </c>
      <c r="AR501" s="1" t="s">
        <v>2322</v>
      </c>
      <c r="AS501" s="1" t="s">
        <v>190</v>
      </c>
      <c r="AU501" s="1">
        <v>10</v>
      </c>
      <c r="AV501" s="1" t="s">
        <v>2323</v>
      </c>
      <c r="AW501" s="1" t="s">
        <v>2324</v>
      </c>
      <c r="AX501" s="1" t="s">
        <v>118</v>
      </c>
      <c r="AY501" s="1">
        <v>1</v>
      </c>
    </row>
    <row r="502" spans="1:51" ht="12.75" x14ac:dyDescent="0.2">
      <c r="A502" s="1">
        <v>500</v>
      </c>
      <c r="B502" s="15" t="s">
        <v>2</v>
      </c>
      <c r="C502" s="24" t="s">
        <v>3</v>
      </c>
      <c r="F502" s="15" t="s">
        <v>6</v>
      </c>
      <c r="H502" s="7">
        <v>28</v>
      </c>
      <c r="I502" s="1">
        <v>6</v>
      </c>
      <c r="J502" s="1">
        <v>15</v>
      </c>
      <c r="K502" s="1">
        <v>8</v>
      </c>
      <c r="L502" s="1">
        <v>1</v>
      </c>
      <c r="M502" s="1" t="s">
        <v>123</v>
      </c>
      <c r="N502" s="1">
        <v>0</v>
      </c>
      <c r="O502" s="1" t="s">
        <v>124</v>
      </c>
      <c r="Q502" s="11" t="s">
        <v>3385</v>
      </c>
      <c r="S502" s="1">
        <v>1</v>
      </c>
      <c r="T502" s="1" t="s">
        <v>156</v>
      </c>
      <c r="V502" s="1" t="s">
        <v>83</v>
      </c>
      <c r="X502" s="1" t="s">
        <v>157</v>
      </c>
      <c r="Z502" s="1">
        <v>0</v>
      </c>
      <c r="AA502" s="1" t="s">
        <v>199</v>
      </c>
      <c r="AB502" s="1" t="s">
        <v>61</v>
      </c>
      <c r="AF502" s="1" t="s">
        <v>32</v>
      </c>
      <c r="AL502" s="1" t="s">
        <v>2325</v>
      </c>
      <c r="AM502" s="1" t="s">
        <v>75</v>
      </c>
      <c r="AO502" s="14">
        <v>4</v>
      </c>
      <c r="AP502">
        <v>6</v>
      </c>
      <c r="AQ502" s="1">
        <v>60</v>
      </c>
      <c r="AR502" s="1" t="s">
        <v>2326</v>
      </c>
      <c r="AS502" s="1" t="s">
        <v>77</v>
      </c>
      <c r="AU502" s="1">
        <v>10</v>
      </c>
      <c r="AV502" s="1" t="s">
        <v>2327</v>
      </c>
      <c r="AY502" s="1">
        <v>1</v>
      </c>
    </row>
    <row r="503" spans="1:51" ht="12.75" x14ac:dyDescent="0.2">
      <c r="A503" s="1">
        <v>501</v>
      </c>
      <c r="C503" s="24" t="s">
        <v>3</v>
      </c>
      <c r="F503" s="15" t="s">
        <v>6</v>
      </c>
      <c r="H503" s="7">
        <v>47</v>
      </c>
      <c r="I503" s="1">
        <v>8</v>
      </c>
      <c r="J503" s="1">
        <v>30</v>
      </c>
      <c r="K503" s="1">
        <v>9</v>
      </c>
      <c r="L503" s="1">
        <v>4</v>
      </c>
      <c r="M503" s="1" t="s">
        <v>91</v>
      </c>
      <c r="N503" s="1">
        <v>1</v>
      </c>
      <c r="S503" s="1">
        <v>1</v>
      </c>
      <c r="T503" s="1" t="s">
        <v>411</v>
      </c>
      <c r="V503" s="1" t="s">
        <v>58</v>
      </c>
      <c r="X503" s="1" t="s">
        <v>272</v>
      </c>
      <c r="Z503" s="1">
        <v>23</v>
      </c>
      <c r="AA503" s="1" t="s">
        <v>2328</v>
      </c>
      <c r="AB503" s="1" t="s">
        <v>162</v>
      </c>
      <c r="AH503" s="1" t="s">
        <v>34</v>
      </c>
      <c r="AM503" s="1" t="s">
        <v>62</v>
      </c>
      <c r="AO503" s="14">
        <v>23</v>
      </c>
      <c r="AP503">
        <v>2</v>
      </c>
      <c r="AQ503" s="1">
        <v>15</v>
      </c>
      <c r="AR503" s="1" t="s">
        <v>2329</v>
      </c>
      <c r="AS503" s="1" t="s">
        <v>66</v>
      </c>
      <c r="AU503" s="1">
        <v>8</v>
      </c>
      <c r="AV503" s="1" t="s">
        <v>2330</v>
      </c>
      <c r="AW503" s="1" t="s">
        <v>2331</v>
      </c>
      <c r="AX503" s="1" t="s">
        <v>2332</v>
      </c>
      <c r="AY503" s="1">
        <v>0</v>
      </c>
    </row>
    <row r="504" spans="1:51" ht="12.75" x14ac:dyDescent="0.2">
      <c r="A504" s="1">
        <v>502</v>
      </c>
      <c r="C504" s="24" t="s">
        <v>3</v>
      </c>
      <c r="H504" s="7">
        <v>34</v>
      </c>
      <c r="I504" s="1">
        <v>7</v>
      </c>
      <c r="J504" s="1">
        <v>20</v>
      </c>
      <c r="K504" s="1">
        <v>10</v>
      </c>
      <c r="L504" s="1">
        <v>24</v>
      </c>
      <c r="M504" s="1" t="s">
        <v>105</v>
      </c>
      <c r="N504" s="1">
        <v>1</v>
      </c>
      <c r="S504" s="1">
        <v>1</v>
      </c>
      <c r="T504" s="1" t="s">
        <v>213</v>
      </c>
      <c r="V504" s="1" t="s">
        <v>83</v>
      </c>
      <c r="X504" s="1" t="s">
        <v>355</v>
      </c>
      <c r="Z504" s="1">
        <v>10</v>
      </c>
      <c r="AA504" s="1" t="s">
        <v>2333</v>
      </c>
      <c r="AB504" s="1" t="s">
        <v>86</v>
      </c>
      <c r="AF504" s="1" t="s">
        <v>32</v>
      </c>
      <c r="AM504" s="1" t="s">
        <v>75</v>
      </c>
      <c r="AO504" s="14">
        <v>5</v>
      </c>
      <c r="AP504">
        <v>1</v>
      </c>
      <c r="AQ504" s="1">
        <v>6</v>
      </c>
      <c r="AR504" s="1" t="s">
        <v>2334</v>
      </c>
      <c r="AS504" s="1" t="s">
        <v>77</v>
      </c>
      <c r="AU504" s="1">
        <v>10</v>
      </c>
      <c r="AV504" s="1" t="s">
        <v>2335</v>
      </c>
      <c r="AW504" s="1" t="s">
        <v>2336</v>
      </c>
      <c r="AX504" s="1" t="s">
        <v>141</v>
      </c>
      <c r="AY504" s="1">
        <v>1</v>
      </c>
    </row>
    <row r="505" spans="1:51" ht="12.75" x14ac:dyDescent="0.2">
      <c r="A505" s="1">
        <v>503</v>
      </c>
      <c r="F505" s="15" t="s">
        <v>6</v>
      </c>
      <c r="H505" s="7">
        <v>41</v>
      </c>
      <c r="I505" s="1">
        <v>6</v>
      </c>
      <c r="J505" s="1">
        <v>30</v>
      </c>
      <c r="K505" s="1">
        <v>7</v>
      </c>
      <c r="L505" s="1">
        <v>6</v>
      </c>
      <c r="M505" s="1" t="s">
        <v>69</v>
      </c>
      <c r="N505" s="1">
        <v>0</v>
      </c>
      <c r="O505" s="1" t="s">
        <v>136</v>
      </c>
      <c r="Q505" s="11" t="s">
        <v>3386</v>
      </c>
      <c r="S505" s="1">
        <v>1</v>
      </c>
      <c r="T505" s="1" t="s">
        <v>82</v>
      </c>
      <c r="V505" s="1" t="s">
        <v>58</v>
      </c>
      <c r="Y505" s="1" t="s">
        <v>2337</v>
      </c>
      <c r="Z505" s="1">
        <v>20</v>
      </c>
      <c r="AA505" s="1" t="s">
        <v>2338</v>
      </c>
      <c r="AB505" s="1" t="s">
        <v>362</v>
      </c>
      <c r="AF505" s="1" t="s">
        <v>32</v>
      </c>
      <c r="AM505" s="1" t="s">
        <v>163</v>
      </c>
      <c r="AO505" s="14">
        <v>6</v>
      </c>
      <c r="AP505">
        <v>5</v>
      </c>
      <c r="AQ505" s="1">
        <v>100</v>
      </c>
      <c r="AR505" s="1" t="s">
        <v>2339</v>
      </c>
      <c r="AS505" s="1" t="s">
        <v>77</v>
      </c>
      <c r="AU505" s="1">
        <v>9</v>
      </c>
      <c r="AV505" s="1" t="s">
        <v>2340</v>
      </c>
      <c r="AW505" s="1" t="s">
        <v>487</v>
      </c>
      <c r="AX505" s="1" t="s">
        <v>141</v>
      </c>
      <c r="AY505" s="1">
        <v>0</v>
      </c>
    </row>
    <row r="506" spans="1:51" ht="12.75" x14ac:dyDescent="0.2">
      <c r="A506" s="1">
        <v>504</v>
      </c>
      <c r="B506" s="15" t="s">
        <v>2</v>
      </c>
      <c r="F506" s="15" t="s">
        <v>6</v>
      </c>
      <c r="H506" s="7">
        <v>31</v>
      </c>
      <c r="I506" s="1">
        <v>6</v>
      </c>
      <c r="J506" s="1">
        <v>60</v>
      </c>
      <c r="K506" s="1">
        <v>10</v>
      </c>
      <c r="L506" s="1">
        <v>6</v>
      </c>
      <c r="M506" s="1" t="s">
        <v>189</v>
      </c>
      <c r="N506" s="1">
        <v>1</v>
      </c>
      <c r="S506" s="1">
        <v>1</v>
      </c>
      <c r="T506" s="1" t="s">
        <v>213</v>
      </c>
      <c r="V506" s="1" t="s">
        <v>83</v>
      </c>
      <c r="X506" s="1" t="s">
        <v>94</v>
      </c>
      <c r="Z506" s="1">
        <v>9</v>
      </c>
      <c r="AA506" s="1" t="s">
        <v>2341</v>
      </c>
      <c r="AB506" s="1" t="s">
        <v>61</v>
      </c>
      <c r="AH506" s="1" t="s">
        <v>34</v>
      </c>
      <c r="AM506" s="1" t="s">
        <v>75</v>
      </c>
      <c r="AO506" s="14">
        <v>5</v>
      </c>
      <c r="AP506">
        <v>5</v>
      </c>
      <c r="AQ506" s="1">
        <v>5</v>
      </c>
      <c r="AR506" s="1" t="s">
        <v>2342</v>
      </c>
      <c r="AS506" s="1" t="s">
        <v>77</v>
      </c>
      <c r="AU506" s="1">
        <v>10</v>
      </c>
      <c r="AV506" s="1" t="s">
        <v>2343</v>
      </c>
      <c r="AW506" s="1" t="s">
        <v>2344</v>
      </c>
      <c r="AX506" s="1" t="s">
        <v>2345</v>
      </c>
      <c r="AY506" s="1">
        <v>1</v>
      </c>
    </row>
    <row r="507" spans="1:51" ht="12.75" x14ac:dyDescent="0.2">
      <c r="A507" s="1">
        <v>505</v>
      </c>
      <c r="B507" s="15" t="s">
        <v>2</v>
      </c>
      <c r="H507" s="7">
        <v>30</v>
      </c>
      <c r="I507" s="1">
        <v>6</v>
      </c>
      <c r="J507" s="1">
        <v>2</v>
      </c>
      <c r="K507" s="1">
        <v>10</v>
      </c>
      <c r="L507" s="1">
        <v>10</v>
      </c>
      <c r="M507" s="1" t="s">
        <v>105</v>
      </c>
      <c r="N507" s="1">
        <v>1</v>
      </c>
      <c r="S507" s="1">
        <v>1</v>
      </c>
      <c r="T507" s="1" t="s">
        <v>143</v>
      </c>
      <c r="V507" s="1" t="s">
        <v>83</v>
      </c>
      <c r="X507" s="1" t="s">
        <v>94</v>
      </c>
      <c r="Z507" s="1">
        <v>1</v>
      </c>
      <c r="AA507" s="1" t="s">
        <v>454</v>
      </c>
      <c r="AB507" s="1" t="s">
        <v>86</v>
      </c>
      <c r="AH507" s="1" t="s">
        <v>34</v>
      </c>
      <c r="AM507" s="1" t="s">
        <v>62</v>
      </c>
      <c r="AO507" s="14">
        <v>10</v>
      </c>
      <c r="AP507">
        <v>3</v>
      </c>
      <c r="AQ507" s="1">
        <v>6</v>
      </c>
      <c r="AR507" s="1" t="s">
        <v>2346</v>
      </c>
      <c r="AS507" s="1" t="s">
        <v>77</v>
      </c>
      <c r="AU507" s="1">
        <v>8</v>
      </c>
      <c r="AV507" s="1" t="s">
        <v>2347</v>
      </c>
      <c r="AW507" s="1" t="s">
        <v>2348</v>
      </c>
      <c r="AY507" s="1">
        <v>0</v>
      </c>
    </row>
    <row r="508" spans="1:51" ht="12.75" x14ac:dyDescent="0.2">
      <c r="A508" s="1">
        <v>506</v>
      </c>
      <c r="B508" s="15" t="s">
        <v>2</v>
      </c>
      <c r="H508" s="7">
        <v>29</v>
      </c>
      <c r="I508" s="1">
        <v>8</v>
      </c>
      <c r="J508" s="1">
        <v>0</v>
      </c>
      <c r="K508" s="1">
        <v>8</v>
      </c>
      <c r="L508" s="1">
        <v>4</v>
      </c>
      <c r="M508" s="1" t="s">
        <v>69</v>
      </c>
      <c r="N508" s="1">
        <v>1</v>
      </c>
      <c r="O508" s="1" t="s">
        <v>55</v>
      </c>
      <c r="Q508" s="11" t="s">
        <v>3386</v>
      </c>
      <c r="S508" s="1">
        <v>0</v>
      </c>
      <c r="AB508" s="1" t="s">
        <v>362</v>
      </c>
      <c r="AC508" s="1" t="s">
        <v>29</v>
      </c>
      <c r="AE508" s="1" t="s">
        <v>31</v>
      </c>
      <c r="AM508" s="1" t="s">
        <v>87</v>
      </c>
      <c r="AO508" s="14">
        <v>35</v>
      </c>
      <c r="AP508">
        <v>56</v>
      </c>
      <c r="AQ508" s="1">
        <v>112</v>
      </c>
      <c r="AR508" s="1" t="s">
        <v>2349</v>
      </c>
      <c r="AS508" s="1" t="s">
        <v>77</v>
      </c>
      <c r="AU508" s="1">
        <v>10</v>
      </c>
      <c r="AV508" s="1" t="s">
        <v>2350</v>
      </c>
      <c r="AW508" s="1" t="s">
        <v>2351</v>
      </c>
      <c r="AX508" s="1" t="s">
        <v>2352</v>
      </c>
    </row>
    <row r="509" spans="1:51" ht="12.75" x14ac:dyDescent="0.2">
      <c r="A509" s="1">
        <v>507</v>
      </c>
      <c r="B509" s="15" t="s">
        <v>2</v>
      </c>
      <c r="H509" s="7">
        <v>38</v>
      </c>
      <c r="I509" s="1">
        <v>7</v>
      </c>
      <c r="J509" s="1">
        <v>0</v>
      </c>
      <c r="K509" s="1">
        <v>5</v>
      </c>
      <c r="L509" s="1">
        <v>8</v>
      </c>
      <c r="M509" s="1" t="s">
        <v>135</v>
      </c>
      <c r="N509" s="1">
        <v>0</v>
      </c>
      <c r="O509" s="1" t="s">
        <v>136</v>
      </c>
      <c r="R509" s="1" t="s">
        <v>3413</v>
      </c>
      <c r="S509" s="1">
        <v>0</v>
      </c>
      <c r="AB509" s="1" t="s">
        <v>86</v>
      </c>
      <c r="AG509" s="1" t="s">
        <v>33</v>
      </c>
      <c r="AH509" s="1" t="s">
        <v>34</v>
      </c>
      <c r="AM509" s="1" t="s">
        <v>75</v>
      </c>
      <c r="AO509" s="14">
        <v>8</v>
      </c>
      <c r="AP509">
        <v>16</v>
      </c>
      <c r="AQ509" s="1">
        <v>8</v>
      </c>
      <c r="AR509" s="1" t="s">
        <v>2354</v>
      </c>
      <c r="AS509" s="1" t="s">
        <v>77</v>
      </c>
      <c r="AU509" s="1">
        <v>9</v>
      </c>
      <c r="AV509" s="1" t="s">
        <v>2355</v>
      </c>
      <c r="AW509" s="1" t="s">
        <v>2356</v>
      </c>
      <c r="AX509" s="1" t="s">
        <v>2357</v>
      </c>
      <c r="AY509" s="1">
        <v>1</v>
      </c>
    </row>
    <row r="510" spans="1:51" ht="12.75" x14ac:dyDescent="0.2">
      <c r="A510" s="1">
        <v>508</v>
      </c>
      <c r="B510" s="15" t="s">
        <v>2</v>
      </c>
      <c r="H510" s="7">
        <v>25</v>
      </c>
      <c r="I510" s="1">
        <v>7</v>
      </c>
      <c r="J510" s="1">
        <v>20</v>
      </c>
      <c r="K510" s="1">
        <v>5</v>
      </c>
      <c r="L510" s="1">
        <v>36</v>
      </c>
      <c r="M510" s="1" t="s">
        <v>335</v>
      </c>
      <c r="N510" s="1">
        <v>0</v>
      </c>
      <c r="O510" s="1" t="s">
        <v>81</v>
      </c>
      <c r="Q510" s="11" t="s">
        <v>3388</v>
      </c>
      <c r="S510" s="1">
        <v>1</v>
      </c>
      <c r="T510" s="1" t="s">
        <v>7</v>
      </c>
      <c r="V510" s="1" t="s">
        <v>113</v>
      </c>
      <c r="X510" s="1" t="s">
        <v>108</v>
      </c>
      <c r="Z510" s="1">
        <v>1</v>
      </c>
      <c r="AA510" s="1" t="s">
        <v>2358</v>
      </c>
      <c r="AB510" s="1" t="s">
        <v>61</v>
      </c>
      <c r="AD510" s="1" t="s">
        <v>30</v>
      </c>
      <c r="AL510" s="1" t="s">
        <v>2359</v>
      </c>
      <c r="AM510" s="1" t="s">
        <v>75</v>
      </c>
      <c r="AO510" s="14">
        <v>15</v>
      </c>
      <c r="AP510">
        <v>15</v>
      </c>
      <c r="AQ510" s="1">
        <v>160</v>
      </c>
      <c r="AR510" s="1" t="s">
        <v>2360</v>
      </c>
      <c r="AS510" s="1" t="s">
        <v>66</v>
      </c>
      <c r="AU510" s="1">
        <v>9</v>
      </c>
      <c r="AV510" s="1" t="s">
        <v>871</v>
      </c>
      <c r="AW510" s="1" t="s">
        <v>871</v>
      </c>
      <c r="AX510" s="1" t="s">
        <v>2361</v>
      </c>
      <c r="AY510" s="1">
        <v>1</v>
      </c>
    </row>
    <row r="511" spans="1:51" ht="12.75" x14ac:dyDescent="0.2">
      <c r="A511" s="1">
        <v>509</v>
      </c>
      <c r="C511" s="24" t="s">
        <v>3</v>
      </c>
      <c r="H511" s="7">
        <v>37</v>
      </c>
      <c r="I511" s="1">
        <v>7</v>
      </c>
      <c r="J511" s="1">
        <v>200</v>
      </c>
      <c r="K511" s="1">
        <v>12</v>
      </c>
      <c r="L511" s="1">
        <v>10</v>
      </c>
      <c r="M511" s="1" t="s">
        <v>335</v>
      </c>
      <c r="N511" s="1">
        <v>1</v>
      </c>
      <c r="S511" s="1">
        <v>1</v>
      </c>
      <c r="T511" s="1" t="s">
        <v>156</v>
      </c>
      <c r="V511" s="1" t="s">
        <v>113</v>
      </c>
      <c r="X511" s="1" t="s">
        <v>272</v>
      </c>
      <c r="Z511" s="1">
        <v>5</v>
      </c>
      <c r="AA511" s="1" t="s">
        <v>2362</v>
      </c>
      <c r="AB511" s="1" t="s">
        <v>74</v>
      </c>
      <c r="AK511" s="1" t="s">
        <v>37</v>
      </c>
      <c r="AO511" s="14">
        <v>0</v>
      </c>
      <c r="AP511">
        <v>0</v>
      </c>
      <c r="AS511" s="1" t="s">
        <v>77</v>
      </c>
      <c r="AU511" s="1">
        <v>10</v>
      </c>
      <c r="AV511" s="1" t="s">
        <v>2363</v>
      </c>
      <c r="AW511" s="1" t="s">
        <v>2364</v>
      </c>
      <c r="AX511" s="1" t="s">
        <v>2365</v>
      </c>
      <c r="AY511" s="1">
        <v>1</v>
      </c>
    </row>
    <row r="512" spans="1:51" ht="12.75" x14ac:dyDescent="0.2">
      <c r="A512" s="1">
        <v>510</v>
      </c>
      <c r="C512" s="24" t="s">
        <v>3</v>
      </c>
      <c r="H512" s="7">
        <v>55</v>
      </c>
      <c r="I512" s="1">
        <v>7</v>
      </c>
      <c r="J512" s="1">
        <v>45</v>
      </c>
      <c r="K512" s="1">
        <v>13</v>
      </c>
      <c r="L512" s="1">
        <v>1</v>
      </c>
      <c r="M512" s="1" t="s">
        <v>54</v>
      </c>
      <c r="N512" s="1">
        <v>0</v>
      </c>
      <c r="O512" s="1" t="s">
        <v>81</v>
      </c>
      <c r="Q512" s="11" t="s">
        <v>3386</v>
      </c>
      <c r="S512" s="1">
        <v>0</v>
      </c>
      <c r="AB512" s="1" t="s">
        <v>86</v>
      </c>
      <c r="AD512" s="1" t="s">
        <v>30</v>
      </c>
      <c r="AM512" s="1" t="s">
        <v>75</v>
      </c>
      <c r="AO512" s="14">
        <v>6</v>
      </c>
      <c r="AP512">
        <v>6</v>
      </c>
      <c r="AQ512" s="1">
        <v>5</v>
      </c>
      <c r="AR512" s="1" t="s">
        <v>2366</v>
      </c>
      <c r="AS512" s="1" t="s">
        <v>77</v>
      </c>
      <c r="AU512" s="1">
        <v>10</v>
      </c>
      <c r="AV512" s="1" t="s">
        <v>2367</v>
      </c>
      <c r="AX512" s="1" t="s">
        <v>2368</v>
      </c>
      <c r="AY512" s="1">
        <v>0</v>
      </c>
    </row>
    <row r="513" spans="1:51" ht="12.75" x14ac:dyDescent="0.2">
      <c r="A513" s="1">
        <v>511</v>
      </c>
      <c r="G513" s="15" t="s">
        <v>2369</v>
      </c>
      <c r="H513" s="7">
        <v>28</v>
      </c>
      <c r="I513" s="1">
        <v>6</v>
      </c>
      <c r="J513" s="1">
        <v>25</v>
      </c>
      <c r="K513" s="1">
        <v>15</v>
      </c>
      <c r="L513" s="1">
        <v>5</v>
      </c>
      <c r="M513" s="1" t="s">
        <v>69</v>
      </c>
      <c r="N513" s="1">
        <v>1</v>
      </c>
      <c r="S513" s="1">
        <v>1</v>
      </c>
      <c r="T513" s="1" t="s">
        <v>156</v>
      </c>
      <c r="V513" s="1" t="s">
        <v>83</v>
      </c>
      <c r="X513" s="1" t="s">
        <v>94</v>
      </c>
      <c r="Z513" s="1">
        <v>1</v>
      </c>
      <c r="AA513" s="1" t="s">
        <v>2370</v>
      </c>
      <c r="AB513" s="1" t="s">
        <v>86</v>
      </c>
      <c r="AK513" s="1" t="s">
        <v>37</v>
      </c>
      <c r="AO513" s="14">
        <v>0</v>
      </c>
      <c r="AP513">
        <v>0</v>
      </c>
      <c r="AS513" s="1" t="s">
        <v>77</v>
      </c>
      <c r="AU513" s="1">
        <v>10</v>
      </c>
      <c r="AV513" s="1" t="s">
        <v>2371</v>
      </c>
      <c r="AW513" s="1" t="s">
        <v>427</v>
      </c>
      <c r="AY513" s="1">
        <v>1</v>
      </c>
    </row>
    <row r="514" spans="1:51" ht="12.75" x14ac:dyDescent="0.2">
      <c r="A514" s="1">
        <v>512</v>
      </c>
      <c r="B514" s="15" t="s">
        <v>2</v>
      </c>
      <c r="C514" s="24" t="s">
        <v>3</v>
      </c>
      <c r="H514" s="7">
        <v>23</v>
      </c>
      <c r="I514" s="1">
        <v>7</v>
      </c>
      <c r="J514" s="1">
        <v>70</v>
      </c>
      <c r="K514" s="1">
        <v>6</v>
      </c>
      <c r="L514" s="1">
        <v>6</v>
      </c>
      <c r="M514" s="1" t="s">
        <v>135</v>
      </c>
      <c r="N514" s="1">
        <v>1</v>
      </c>
      <c r="S514" s="1">
        <v>1</v>
      </c>
      <c r="T514" s="1" t="s">
        <v>464</v>
      </c>
      <c r="V514" s="1" t="s">
        <v>349</v>
      </c>
      <c r="Y514" s="1" t="s">
        <v>897</v>
      </c>
      <c r="Z514" s="1">
        <v>3</v>
      </c>
      <c r="AA514" s="1" t="s">
        <v>2372</v>
      </c>
      <c r="AB514" s="1" t="s">
        <v>61</v>
      </c>
      <c r="AK514" s="1" t="s">
        <v>37</v>
      </c>
      <c r="AO514" s="14">
        <v>0</v>
      </c>
      <c r="AP514">
        <v>0</v>
      </c>
      <c r="AS514" s="1" t="s">
        <v>190</v>
      </c>
      <c r="AU514" s="1">
        <v>10</v>
      </c>
      <c r="AV514" s="1" t="s">
        <v>2373</v>
      </c>
      <c r="AW514" s="1" t="s">
        <v>2374</v>
      </c>
      <c r="AX514" s="1" t="s">
        <v>862</v>
      </c>
      <c r="AY514" s="1">
        <v>1</v>
      </c>
    </row>
    <row r="515" spans="1:51" ht="12.75" x14ac:dyDescent="0.2">
      <c r="A515" s="1">
        <v>513</v>
      </c>
      <c r="B515" s="15" t="s">
        <v>2</v>
      </c>
      <c r="H515" s="7">
        <v>35</v>
      </c>
      <c r="I515" s="1">
        <v>8</v>
      </c>
      <c r="J515" s="1">
        <v>0</v>
      </c>
      <c r="K515" s="1">
        <v>8</v>
      </c>
      <c r="L515" s="1">
        <v>4</v>
      </c>
      <c r="M515" s="1" t="s">
        <v>335</v>
      </c>
      <c r="N515" s="1">
        <v>0</v>
      </c>
      <c r="O515" s="1" t="s">
        <v>81</v>
      </c>
      <c r="Q515" s="11" t="s">
        <v>3385</v>
      </c>
      <c r="S515" s="1">
        <v>0</v>
      </c>
      <c r="AB515" s="1" t="s">
        <v>86</v>
      </c>
      <c r="AE515" s="1" t="s">
        <v>31</v>
      </c>
      <c r="AF515" s="1" t="s">
        <v>32</v>
      </c>
      <c r="AM515" s="1" t="s">
        <v>75</v>
      </c>
      <c r="AO515" s="14">
        <v>30</v>
      </c>
      <c r="AP515">
        <v>20</v>
      </c>
      <c r="AQ515" s="1">
        <v>80</v>
      </c>
      <c r="AR515" s="1" t="s">
        <v>2375</v>
      </c>
      <c r="AT515" s="1" t="s">
        <v>2376</v>
      </c>
      <c r="AU515" s="1">
        <v>10</v>
      </c>
      <c r="AV515" s="1" t="s">
        <v>2377</v>
      </c>
      <c r="AY515" s="1">
        <v>0</v>
      </c>
    </row>
    <row r="516" spans="1:51" ht="12.75" x14ac:dyDescent="0.2">
      <c r="A516" s="1">
        <v>514</v>
      </c>
      <c r="E516" s="15" t="s">
        <v>5</v>
      </c>
      <c r="H516" s="7">
        <v>24</v>
      </c>
      <c r="I516" s="1">
        <v>6</v>
      </c>
      <c r="J516" s="1">
        <v>2</v>
      </c>
      <c r="K516" s="1">
        <v>17</v>
      </c>
      <c r="L516" s="1">
        <v>50</v>
      </c>
      <c r="M516" s="1" t="s">
        <v>105</v>
      </c>
      <c r="N516" s="1">
        <v>1</v>
      </c>
      <c r="S516" s="1">
        <v>0</v>
      </c>
      <c r="AB516" s="1" t="s">
        <v>86</v>
      </c>
      <c r="AE516" s="1" t="s">
        <v>31</v>
      </c>
      <c r="AM516" s="1" t="s">
        <v>62</v>
      </c>
      <c r="AO516" s="14">
        <v>5</v>
      </c>
      <c r="AP516">
        <v>10</v>
      </c>
      <c r="AQ516" s="1">
        <v>50</v>
      </c>
      <c r="AR516" s="1" t="s">
        <v>2378</v>
      </c>
      <c r="AS516" s="1" t="s">
        <v>66</v>
      </c>
      <c r="AU516" s="1">
        <v>10</v>
      </c>
      <c r="AV516" s="1" t="s">
        <v>2379</v>
      </c>
      <c r="AW516" s="1" t="s">
        <v>2380</v>
      </c>
      <c r="AY516" s="1">
        <v>1</v>
      </c>
    </row>
    <row r="517" spans="1:51" ht="12.75" x14ac:dyDescent="0.2">
      <c r="A517" s="1">
        <v>515</v>
      </c>
      <c r="B517" s="15" t="s">
        <v>2</v>
      </c>
      <c r="H517" s="7">
        <v>32</v>
      </c>
      <c r="I517" s="1">
        <v>7</v>
      </c>
      <c r="J517" s="1">
        <v>60</v>
      </c>
      <c r="K517" s="1">
        <v>9</v>
      </c>
      <c r="L517" s="1">
        <v>3</v>
      </c>
      <c r="M517" s="1" t="s">
        <v>99</v>
      </c>
      <c r="N517" s="1">
        <v>0</v>
      </c>
      <c r="O517" s="1" t="s">
        <v>136</v>
      </c>
      <c r="Q517" s="11" t="s">
        <v>3385</v>
      </c>
      <c r="S517" s="1">
        <v>0</v>
      </c>
      <c r="AB517" s="1" t="s">
        <v>86</v>
      </c>
      <c r="AF517" s="1" t="s">
        <v>32</v>
      </c>
      <c r="AM517" s="1" t="s">
        <v>87</v>
      </c>
      <c r="AO517" s="14">
        <v>6</v>
      </c>
      <c r="AP517">
        <v>6</v>
      </c>
      <c r="AQ517" s="1">
        <v>20</v>
      </c>
      <c r="AR517" s="1" t="s">
        <v>2381</v>
      </c>
      <c r="AS517" s="1" t="s">
        <v>77</v>
      </c>
      <c r="AU517" s="1">
        <v>8</v>
      </c>
      <c r="AV517" s="1" t="s">
        <v>2382</v>
      </c>
      <c r="AW517" s="1" t="s">
        <v>2383</v>
      </c>
      <c r="AX517" s="1" t="s">
        <v>2384</v>
      </c>
      <c r="AY517" s="1">
        <v>1</v>
      </c>
    </row>
    <row r="518" spans="1:51" ht="12.75" x14ac:dyDescent="0.2">
      <c r="A518" s="1">
        <v>516</v>
      </c>
      <c r="F518" s="15" t="s">
        <v>6</v>
      </c>
      <c r="H518" s="7">
        <v>32</v>
      </c>
      <c r="I518" s="1">
        <v>6</v>
      </c>
      <c r="J518" s="1">
        <v>45</v>
      </c>
      <c r="K518" s="1">
        <v>12</v>
      </c>
      <c r="L518" s="1">
        <v>5</v>
      </c>
      <c r="M518" s="1" t="s">
        <v>135</v>
      </c>
      <c r="N518" s="1">
        <v>1</v>
      </c>
      <c r="S518" s="1">
        <v>1</v>
      </c>
      <c r="T518" s="1" t="s">
        <v>213</v>
      </c>
      <c r="V518" s="1" t="s">
        <v>83</v>
      </c>
      <c r="Y518" s="1" t="s">
        <v>897</v>
      </c>
      <c r="Z518" s="1">
        <v>15</v>
      </c>
      <c r="AA518" s="1" t="s">
        <v>2385</v>
      </c>
      <c r="AB518" s="1" t="s">
        <v>162</v>
      </c>
      <c r="AK518" s="1" t="s">
        <v>37</v>
      </c>
      <c r="AO518" s="14">
        <v>0</v>
      </c>
      <c r="AP518">
        <v>0</v>
      </c>
      <c r="AS518" s="1" t="s">
        <v>77</v>
      </c>
      <c r="AU518" s="1">
        <v>10</v>
      </c>
      <c r="AV518" s="1" t="s">
        <v>2386</v>
      </c>
      <c r="AW518" s="1" t="s">
        <v>1124</v>
      </c>
      <c r="AX518" s="1" t="s">
        <v>2387</v>
      </c>
      <c r="AY518" s="1">
        <v>1</v>
      </c>
    </row>
    <row r="519" spans="1:51" ht="12.75" x14ac:dyDescent="0.2">
      <c r="A519" s="1">
        <v>517</v>
      </c>
      <c r="B519" s="15" t="s">
        <v>2</v>
      </c>
      <c r="C519" s="24" t="s">
        <v>3</v>
      </c>
      <c r="F519" s="15" t="s">
        <v>6</v>
      </c>
      <c r="H519" s="7">
        <v>31</v>
      </c>
      <c r="I519" s="1">
        <v>6</v>
      </c>
      <c r="J519" s="1">
        <v>250</v>
      </c>
      <c r="K519" s="1">
        <v>14</v>
      </c>
      <c r="L519" s="1">
        <v>1</v>
      </c>
      <c r="M519" s="1" t="s">
        <v>303</v>
      </c>
      <c r="N519" s="1">
        <v>1</v>
      </c>
      <c r="S519" s="1">
        <v>1</v>
      </c>
      <c r="T519" s="1" t="s">
        <v>213</v>
      </c>
      <c r="V519" s="1" t="s">
        <v>83</v>
      </c>
      <c r="X519" s="1" t="s">
        <v>108</v>
      </c>
      <c r="Z519" s="1">
        <v>10</v>
      </c>
      <c r="AA519" s="1" t="s">
        <v>2388</v>
      </c>
      <c r="AB519" s="1" t="s">
        <v>1116</v>
      </c>
      <c r="AG519" s="1" t="s">
        <v>33</v>
      </c>
      <c r="AM519" s="1" t="s">
        <v>62</v>
      </c>
      <c r="AO519" s="14">
        <v>3</v>
      </c>
      <c r="AP519">
        <v>5</v>
      </c>
      <c r="AQ519" s="1">
        <v>14</v>
      </c>
      <c r="AR519" s="1" t="s">
        <v>2389</v>
      </c>
      <c r="AT519" s="1" t="s">
        <v>2390</v>
      </c>
      <c r="AU519" s="1">
        <v>10</v>
      </c>
      <c r="AV519" s="1" t="s">
        <v>2391</v>
      </c>
      <c r="AY519" s="1">
        <v>1</v>
      </c>
    </row>
    <row r="520" spans="1:51" ht="12.75" x14ac:dyDescent="0.2">
      <c r="A520" s="1">
        <v>518</v>
      </c>
      <c r="B520" s="15" t="s">
        <v>2</v>
      </c>
      <c r="F520" s="15" t="s">
        <v>6</v>
      </c>
      <c r="H520" s="7">
        <v>36</v>
      </c>
      <c r="I520" s="1">
        <v>7</v>
      </c>
      <c r="J520" s="1">
        <v>30</v>
      </c>
      <c r="K520" s="1">
        <v>12</v>
      </c>
      <c r="L520" s="1">
        <v>5</v>
      </c>
      <c r="M520" s="1" t="s">
        <v>69</v>
      </c>
      <c r="N520" s="1">
        <v>1</v>
      </c>
      <c r="S520" s="1">
        <v>1</v>
      </c>
      <c r="T520" s="1" t="s">
        <v>7</v>
      </c>
      <c r="V520" s="1" t="s">
        <v>83</v>
      </c>
      <c r="X520" s="1" t="s">
        <v>647</v>
      </c>
      <c r="Z520" s="1">
        <v>9</v>
      </c>
      <c r="AA520" s="1" t="s">
        <v>2392</v>
      </c>
      <c r="AB520" s="1" t="s">
        <v>86</v>
      </c>
      <c r="AG520" s="1" t="s">
        <v>33</v>
      </c>
      <c r="AM520" s="1" t="s">
        <v>75</v>
      </c>
      <c r="AO520" s="14">
        <v>4</v>
      </c>
      <c r="AP520">
        <v>1</v>
      </c>
      <c r="AQ520" s="1">
        <v>6</v>
      </c>
      <c r="AR520" s="1" t="s">
        <v>2393</v>
      </c>
      <c r="AS520" s="1" t="s">
        <v>77</v>
      </c>
      <c r="AU520" s="1">
        <v>6</v>
      </c>
      <c r="AV520" s="1" t="s">
        <v>2394</v>
      </c>
      <c r="AY520" s="1">
        <v>1</v>
      </c>
    </row>
    <row r="521" spans="1:51" ht="12.75" x14ac:dyDescent="0.2">
      <c r="A521" s="1">
        <v>519</v>
      </c>
      <c r="C521" s="24" t="s">
        <v>3</v>
      </c>
      <c r="F521" s="15" t="s">
        <v>6</v>
      </c>
      <c r="H521" s="7">
        <v>33</v>
      </c>
      <c r="I521" s="1">
        <v>6</v>
      </c>
      <c r="J521" s="1">
        <v>50</v>
      </c>
      <c r="K521" s="1">
        <v>6</v>
      </c>
      <c r="L521" s="1">
        <v>4</v>
      </c>
      <c r="M521" s="1" t="s">
        <v>225</v>
      </c>
      <c r="N521" s="1">
        <v>0</v>
      </c>
      <c r="O521" s="1" t="s">
        <v>388</v>
      </c>
      <c r="Q521" s="11" t="s">
        <v>3384</v>
      </c>
      <c r="S521" s="1">
        <v>1</v>
      </c>
      <c r="T521" s="1" t="s">
        <v>156</v>
      </c>
      <c r="V521" s="1" t="s">
        <v>93</v>
      </c>
      <c r="X521" s="1" t="s">
        <v>157</v>
      </c>
      <c r="Z521" s="1">
        <v>5</v>
      </c>
      <c r="AA521" s="1" t="s">
        <v>2395</v>
      </c>
      <c r="AB521" s="1" t="s">
        <v>74</v>
      </c>
      <c r="AH521" s="1" t="s">
        <v>34</v>
      </c>
      <c r="AM521" s="1" t="s">
        <v>62</v>
      </c>
      <c r="AO521" s="14">
        <v>2</v>
      </c>
      <c r="AP521">
        <v>2</v>
      </c>
      <c r="AQ521" s="1">
        <v>2</v>
      </c>
      <c r="AR521" s="1" t="s">
        <v>2396</v>
      </c>
      <c r="AS521" s="1" t="s">
        <v>77</v>
      </c>
      <c r="AU521" s="1">
        <v>8</v>
      </c>
      <c r="AV521" s="1" t="s">
        <v>2397</v>
      </c>
      <c r="AW521" s="1" t="s">
        <v>2398</v>
      </c>
      <c r="AX521" s="1" t="s">
        <v>2399</v>
      </c>
      <c r="AY521" s="1">
        <v>0</v>
      </c>
    </row>
    <row r="522" spans="1:51" ht="12.75" x14ac:dyDescent="0.2">
      <c r="A522" s="1">
        <v>520</v>
      </c>
      <c r="C522" s="24" t="s">
        <v>3</v>
      </c>
      <c r="F522" s="15" t="s">
        <v>6</v>
      </c>
      <c r="H522" s="7">
        <v>47</v>
      </c>
      <c r="I522" s="1">
        <v>8</v>
      </c>
      <c r="J522" s="1">
        <v>130</v>
      </c>
      <c r="K522" s="1">
        <v>6</v>
      </c>
      <c r="L522" s="1">
        <v>20</v>
      </c>
      <c r="M522" s="1" t="s">
        <v>91</v>
      </c>
      <c r="N522" s="1">
        <v>0</v>
      </c>
      <c r="O522" s="1" t="s">
        <v>81</v>
      </c>
      <c r="Q522" s="11" t="s">
        <v>3385</v>
      </c>
      <c r="S522" s="1">
        <v>1</v>
      </c>
      <c r="T522" s="1" t="s">
        <v>411</v>
      </c>
      <c r="V522" s="1" t="s">
        <v>93</v>
      </c>
      <c r="X522" s="1" t="s">
        <v>647</v>
      </c>
      <c r="Z522" s="1">
        <v>23</v>
      </c>
      <c r="AA522" s="1" t="s">
        <v>2400</v>
      </c>
      <c r="AB522" s="1" t="s">
        <v>86</v>
      </c>
      <c r="AH522" s="1" t="s">
        <v>34</v>
      </c>
      <c r="AM522" s="1" t="s">
        <v>62</v>
      </c>
      <c r="AO522" s="14">
        <v>3</v>
      </c>
      <c r="AP522">
        <v>6</v>
      </c>
      <c r="AQ522" s="1">
        <v>10</v>
      </c>
      <c r="AR522" s="1" t="s">
        <v>2401</v>
      </c>
      <c r="AS522" s="1" t="s">
        <v>77</v>
      </c>
      <c r="AU522" s="1">
        <v>8</v>
      </c>
      <c r="AV522" s="1" t="s">
        <v>2402</v>
      </c>
      <c r="AY522" s="1">
        <v>0</v>
      </c>
    </row>
    <row r="523" spans="1:51" ht="12.75" x14ac:dyDescent="0.2">
      <c r="A523" s="1">
        <v>521</v>
      </c>
      <c r="B523" s="15" t="s">
        <v>2</v>
      </c>
      <c r="H523" s="7">
        <v>34</v>
      </c>
      <c r="I523" s="1">
        <v>7</v>
      </c>
      <c r="J523" s="1">
        <v>30</v>
      </c>
      <c r="K523" s="1">
        <v>1</v>
      </c>
      <c r="L523" s="1">
        <v>15</v>
      </c>
      <c r="M523" s="1" t="s">
        <v>123</v>
      </c>
      <c r="N523" s="1">
        <v>1</v>
      </c>
      <c r="S523" s="1">
        <v>1</v>
      </c>
      <c r="T523" s="1" t="s">
        <v>82</v>
      </c>
      <c r="V523" s="1" t="s">
        <v>58</v>
      </c>
      <c r="X523" s="1" t="s">
        <v>94</v>
      </c>
      <c r="Z523" s="1">
        <v>7</v>
      </c>
      <c r="AA523" s="1" t="s">
        <v>2403</v>
      </c>
      <c r="AB523" s="1" t="s">
        <v>74</v>
      </c>
      <c r="AH523" s="1" t="s">
        <v>34</v>
      </c>
      <c r="AL523" s="1" t="s">
        <v>1048</v>
      </c>
      <c r="AM523" s="1" t="s">
        <v>62</v>
      </c>
      <c r="AO523" s="14">
        <v>3</v>
      </c>
      <c r="AP523">
        <v>4</v>
      </c>
      <c r="AQ523" s="1">
        <v>10</v>
      </c>
      <c r="AR523" s="1" t="s">
        <v>2404</v>
      </c>
      <c r="AS523" s="1" t="s">
        <v>77</v>
      </c>
      <c r="AU523" s="1">
        <v>9</v>
      </c>
      <c r="AV523" s="1" t="s">
        <v>2405</v>
      </c>
      <c r="AW523" s="1" t="s">
        <v>2406</v>
      </c>
      <c r="AX523" s="1" t="s">
        <v>2407</v>
      </c>
      <c r="AY523" s="1">
        <v>1</v>
      </c>
    </row>
    <row r="524" spans="1:51" ht="12.75" x14ac:dyDescent="0.2">
      <c r="A524" s="1">
        <v>522</v>
      </c>
      <c r="B524" s="15" t="s">
        <v>2</v>
      </c>
      <c r="H524" s="7">
        <v>30</v>
      </c>
      <c r="I524" s="1">
        <v>4</v>
      </c>
      <c r="J524" s="1">
        <v>5</v>
      </c>
      <c r="K524" s="1">
        <v>12</v>
      </c>
      <c r="L524" s="1">
        <v>1</v>
      </c>
      <c r="M524" s="1" t="s">
        <v>335</v>
      </c>
      <c r="N524" s="1">
        <v>0</v>
      </c>
      <c r="O524" s="1" t="s">
        <v>70</v>
      </c>
      <c r="Q524" s="11" t="s">
        <v>3385</v>
      </c>
      <c r="S524" s="1">
        <v>0</v>
      </c>
      <c r="AB524" s="1" t="s">
        <v>362</v>
      </c>
      <c r="AF524" s="1" t="s">
        <v>32</v>
      </c>
      <c r="AM524" s="1" t="s">
        <v>87</v>
      </c>
      <c r="AO524" s="14">
        <v>10</v>
      </c>
      <c r="AP524">
        <v>3</v>
      </c>
      <c r="AQ524" s="1">
        <v>100</v>
      </c>
      <c r="AR524" s="1" t="s">
        <v>2408</v>
      </c>
      <c r="AT524" s="1" t="s">
        <v>2409</v>
      </c>
      <c r="AU524" s="1">
        <v>0</v>
      </c>
      <c r="AV524" s="1" t="s">
        <v>2410</v>
      </c>
      <c r="AW524" s="1" t="s">
        <v>2411</v>
      </c>
      <c r="AY524" s="1">
        <v>0</v>
      </c>
    </row>
    <row r="525" spans="1:51" ht="12.75" x14ac:dyDescent="0.2">
      <c r="A525" s="1">
        <v>523</v>
      </c>
      <c r="B525" s="15" t="s">
        <v>2</v>
      </c>
      <c r="F525" s="15" t="s">
        <v>6</v>
      </c>
      <c r="H525" s="7">
        <v>33</v>
      </c>
      <c r="I525" s="1">
        <v>6</v>
      </c>
      <c r="J525" s="1">
        <v>0</v>
      </c>
      <c r="K525" s="1">
        <v>2</v>
      </c>
      <c r="L525" s="1">
        <v>15</v>
      </c>
      <c r="M525" s="1" t="s">
        <v>225</v>
      </c>
      <c r="N525" s="1">
        <v>0</v>
      </c>
      <c r="O525" s="1" t="s">
        <v>81</v>
      </c>
      <c r="Q525" s="11" t="s">
        <v>3386</v>
      </c>
      <c r="S525" s="1">
        <v>1</v>
      </c>
      <c r="T525" s="1" t="s">
        <v>148</v>
      </c>
      <c r="V525" s="1" t="s">
        <v>58</v>
      </c>
      <c r="X525" s="1" t="s">
        <v>220</v>
      </c>
      <c r="Z525" s="1">
        <v>10</v>
      </c>
      <c r="AA525" s="1" t="s">
        <v>2412</v>
      </c>
      <c r="AB525" s="1" t="s">
        <v>61</v>
      </c>
      <c r="AF525" s="1" t="s">
        <v>32</v>
      </c>
      <c r="AI525" s="1" t="s">
        <v>35</v>
      </c>
      <c r="AM525" s="1" t="s">
        <v>75</v>
      </c>
      <c r="AO525" s="14">
        <v>5</v>
      </c>
      <c r="AP525">
        <v>20</v>
      </c>
      <c r="AQ525" s="1">
        <v>20</v>
      </c>
      <c r="AR525" s="1" t="s">
        <v>2413</v>
      </c>
      <c r="AS525" s="1" t="s">
        <v>66</v>
      </c>
      <c r="AU525" s="1">
        <v>9</v>
      </c>
      <c r="AV525" s="1" t="s">
        <v>2414</v>
      </c>
      <c r="AX525" s="1" t="s">
        <v>2415</v>
      </c>
      <c r="AY525" s="1">
        <v>1</v>
      </c>
    </row>
    <row r="526" spans="1:51" ht="12.75" x14ac:dyDescent="0.2">
      <c r="A526" s="1">
        <v>524</v>
      </c>
      <c r="F526" s="15" t="s">
        <v>6</v>
      </c>
      <c r="H526" s="7">
        <v>36</v>
      </c>
      <c r="I526" s="1">
        <v>6</v>
      </c>
      <c r="J526" s="1">
        <v>0</v>
      </c>
      <c r="K526" s="1">
        <v>12</v>
      </c>
      <c r="L526" s="1">
        <v>10</v>
      </c>
      <c r="M526" s="1" t="s">
        <v>99</v>
      </c>
      <c r="N526" s="1">
        <v>0</v>
      </c>
      <c r="O526" s="1" t="s">
        <v>100</v>
      </c>
      <c r="Q526" s="11" t="s">
        <v>3386</v>
      </c>
      <c r="S526" s="1">
        <v>1</v>
      </c>
      <c r="T526" s="1" t="s">
        <v>92</v>
      </c>
      <c r="V526" s="1" t="s">
        <v>83</v>
      </c>
      <c r="X526" s="1" t="s">
        <v>231</v>
      </c>
      <c r="Z526" s="1">
        <v>12</v>
      </c>
      <c r="AA526" s="1" t="s">
        <v>2416</v>
      </c>
      <c r="AB526" s="1" t="s">
        <v>86</v>
      </c>
      <c r="AE526" s="1" t="s">
        <v>31</v>
      </c>
      <c r="AF526" s="1" t="s">
        <v>32</v>
      </c>
      <c r="AM526" s="1" t="s">
        <v>87</v>
      </c>
      <c r="AO526" s="14">
        <v>2</v>
      </c>
      <c r="AP526">
        <v>6</v>
      </c>
      <c r="AQ526" s="1">
        <v>80</v>
      </c>
      <c r="AR526" s="1" t="s">
        <v>2417</v>
      </c>
      <c r="AS526" s="1" t="s">
        <v>77</v>
      </c>
      <c r="AU526" s="1">
        <v>10</v>
      </c>
      <c r="AV526" s="1" t="s">
        <v>2418</v>
      </c>
      <c r="AW526" s="1" t="s">
        <v>2419</v>
      </c>
      <c r="AY526" s="1">
        <v>0</v>
      </c>
    </row>
    <row r="527" spans="1:51" ht="12.75" x14ac:dyDescent="0.2">
      <c r="A527" s="1">
        <v>525</v>
      </c>
      <c r="B527" s="15" t="s">
        <v>2</v>
      </c>
      <c r="F527" s="15" t="s">
        <v>6</v>
      </c>
      <c r="H527" s="7">
        <v>38</v>
      </c>
      <c r="I527" s="1">
        <v>7</v>
      </c>
      <c r="J527" s="1">
        <v>45</v>
      </c>
      <c r="K527" s="1">
        <v>5</v>
      </c>
      <c r="L527" s="1">
        <v>6</v>
      </c>
      <c r="M527" s="1" t="s">
        <v>335</v>
      </c>
      <c r="N527" s="1">
        <v>0</v>
      </c>
      <c r="O527" s="1" t="s">
        <v>55</v>
      </c>
      <c r="Q527" s="11" t="s">
        <v>3386</v>
      </c>
      <c r="S527" s="1">
        <v>1</v>
      </c>
      <c r="T527" s="1" t="s">
        <v>7</v>
      </c>
      <c r="V527" s="1" t="s">
        <v>83</v>
      </c>
      <c r="X527" s="1" t="s">
        <v>59</v>
      </c>
      <c r="Z527" s="1">
        <v>8</v>
      </c>
      <c r="AA527" s="1" t="s">
        <v>2420</v>
      </c>
      <c r="AB527" s="1" t="s">
        <v>86</v>
      </c>
      <c r="AH527" s="1" t="s">
        <v>34</v>
      </c>
      <c r="AM527" s="1" t="s">
        <v>75</v>
      </c>
      <c r="AO527" s="14">
        <v>6</v>
      </c>
      <c r="AP527">
        <v>2</v>
      </c>
      <c r="AQ527" s="1">
        <v>80</v>
      </c>
      <c r="AR527" s="1" t="s">
        <v>2421</v>
      </c>
      <c r="AS527" s="1" t="s">
        <v>376</v>
      </c>
      <c r="AU527" s="1">
        <v>10</v>
      </c>
      <c r="AV527" s="1" t="s">
        <v>2422</v>
      </c>
      <c r="AW527" s="1" t="s">
        <v>2423</v>
      </c>
      <c r="AY527" s="1">
        <v>1</v>
      </c>
    </row>
    <row r="528" spans="1:51" ht="12.75" x14ac:dyDescent="0.2">
      <c r="A528" s="1">
        <v>526</v>
      </c>
      <c r="B528" s="15" t="s">
        <v>2</v>
      </c>
      <c r="H528" s="7"/>
      <c r="I528" s="1">
        <v>7</v>
      </c>
      <c r="J528" s="1">
        <v>13</v>
      </c>
      <c r="K528" s="1">
        <v>10</v>
      </c>
      <c r="L528" s="1">
        <v>2</v>
      </c>
      <c r="M528" s="1" t="s">
        <v>225</v>
      </c>
      <c r="N528" s="1">
        <v>1</v>
      </c>
      <c r="S528" s="1">
        <v>1</v>
      </c>
      <c r="T528" s="1" t="s">
        <v>32</v>
      </c>
      <c r="V528" s="1" t="s">
        <v>83</v>
      </c>
      <c r="X528" s="1" t="s">
        <v>94</v>
      </c>
      <c r="Z528" s="1">
        <v>2</v>
      </c>
      <c r="AA528" s="1" t="s">
        <v>2424</v>
      </c>
      <c r="AB528" s="1" t="s">
        <v>61</v>
      </c>
      <c r="AF528" s="1" t="s">
        <v>32</v>
      </c>
      <c r="AM528" s="1" t="s">
        <v>87</v>
      </c>
      <c r="AO528" s="14">
        <v>10</v>
      </c>
      <c r="AP528">
        <v>15</v>
      </c>
      <c r="AQ528" s="1">
        <v>35</v>
      </c>
      <c r="AR528" s="1" t="s">
        <v>2425</v>
      </c>
      <c r="AS528" s="1" t="s">
        <v>77</v>
      </c>
      <c r="AU528" s="1">
        <v>10</v>
      </c>
      <c r="AV528" s="1" t="s">
        <v>2426</v>
      </c>
      <c r="AY528" s="1">
        <v>0</v>
      </c>
    </row>
    <row r="529" spans="1:51" ht="12.75" x14ac:dyDescent="0.2">
      <c r="A529" s="1">
        <v>527</v>
      </c>
      <c r="B529" s="15" t="s">
        <v>2</v>
      </c>
      <c r="C529" s="24" t="s">
        <v>3</v>
      </c>
      <c r="F529" s="15" t="s">
        <v>6</v>
      </c>
      <c r="H529" s="7">
        <v>39</v>
      </c>
      <c r="I529" s="1">
        <v>7</v>
      </c>
      <c r="J529" s="1">
        <v>0</v>
      </c>
      <c r="K529" s="1">
        <v>8</v>
      </c>
      <c r="L529" s="1">
        <v>2</v>
      </c>
      <c r="M529" s="1" t="s">
        <v>80</v>
      </c>
      <c r="N529" s="1">
        <v>1</v>
      </c>
      <c r="S529" s="1">
        <v>1</v>
      </c>
      <c r="T529" s="1" t="s">
        <v>143</v>
      </c>
      <c r="V529" s="1" t="s">
        <v>83</v>
      </c>
      <c r="X529" s="1" t="s">
        <v>157</v>
      </c>
      <c r="Z529" s="1">
        <v>15</v>
      </c>
      <c r="AA529" s="1" t="s">
        <v>2427</v>
      </c>
      <c r="AB529" s="1" t="s">
        <v>362</v>
      </c>
      <c r="AF529" s="1" t="s">
        <v>32</v>
      </c>
      <c r="AH529" s="1" t="s">
        <v>34</v>
      </c>
      <c r="AM529" s="1" t="s">
        <v>75</v>
      </c>
      <c r="AO529" s="14">
        <v>4</v>
      </c>
      <c r="AP529">
        <v>4</v>
      </c>
      <c r="AQ529" s="1">
        <v>24</v>
      </c>
      <c r="AR529" s="1" t="s">
        <v>2428</v>
      </c>
      <c r="AS529" s="1" t="s">
        <v>77</v>
      </c>
      <c r="AU529" s="1">
        <v>10</v>
      </c>
      <c r="AV529" s="1" t="s">
        <v>2429</v>
      </c>
      <c r="AW529" s="1" t="s">
        <v>2430</v>
      </c>
      <c r="AX529" s="1" t="s">
        <v>2431</v>
      </c>
      <c r="AY529" s="1">
        <v>1</v>
      </c>
    </row>
    <row r="530" spans="1:51" ht="12.75" x14ac:dyDescent="0.2">
      <c r="A530" s="1">
        <v>528</v>
      </c>
      <c r="B530" s="15" t="s">
        <v>2</v>
      </c>
      <c r="H530" s="7">
        <v>22</v>
      </c>
      <c r="I530" s="1">
        <v>7</v>
      </c>
      <c r="J530" s="1">
        <v>30</v>
      </c>
      <c r="K530" s="1">
        <v>9</v>
      </c>
      <c r="L530" s="1">
        <v>2</v>
      </c>
      <c r="M530" s="1" t="s">
        <v>303</v>
      </c>
      <c r="N530" s="1">
        <v>0</v>
      </c>
      <c r="O530" s="1" t="s">
        <v>142</v>
      </c>
      <c r="Q530" s="11" t="s">
        <v>3386</v>
      </c>
      <c r="S530" s="1">
        <v>1</v>
      </c>
      <c r="T530" s="1" t="s">
        <v>213</v>
      </c>
      <c r="V530" s="1" t="s">
        <v>349</v>
      </c>
      <c r="X530" s="1" t="s">
        <v>94</v>
      </c>
      <c r="Z530" s="1">
        <v>1</v>
      </c>
      <c r="AA530" s="1" t="s">
        <v>2432</v>
      </c>
      <c r="AB530" s="1" t="s">
        <v>162</v>
      </c>
      <c r="AH530" s="1" t="s">
        <v>34</v>
      </c>
      <c r="AJ530" s="1" t="s">
        <v>36</v>
      </c>
      <c r="AL530" s="1" t="s">
        <v>2433</v>
      </c>
      <c r="AM530" s="1" t="s">
        <v>75</v>
      </c>
      <c r="AO530" s="14">
        <v>15</v>
      </c>
      <c r="AP530">
        <v>6</v>
      </c>
      <c r="AQ530" s="1">
        <v>12</v>
      </c>
      <c r="AR530" s="1" t="s">
        <v>2434</v>
      </c>
      <c r="AS530" s="1" t="s">
        <v>77</v>
      </c>
      <c r="AU530" s="1">
        <v>5</v>
      </c>
      <c r="AV530" s="1" t="s">
        <v>2435</v>
      </c>
      <c r="AW530" s="1" t="s">
        <v>2436</v>
      </c>
      <c r="AY530" s="1">
        <v>1</v>
      </c>
    </row>
    <row r="531" spans="1:51" ht="12.75" x14ac:dyDescent="0.2">
      <c r="A531" s="1">
        <v>529</v>
      </c>
      <c r="B531" s="15" t="s">
        <v>2</v>
      </c>
      <c r="F531" s="15" t="s">
        <v>6</v>
      </c>
      <c r="H531" s="7">
        <v>32</v>
      </c>
      <c r="I531" s="1">
        <v>7</v>
      </c>
      <c r="J531" s="1">
        <v>60</v>
      </c>
      <c r="K531" s="1">
        <v>12</v>
      </c>
      <c r="L531" s="1">
        <v>5</v>
      </c>
      <c r="M531" s="1" t="s">
        <v>69</v>
      </c>
      <c r="N531" s="1">
        <v>0</v>
      </c>
      <c r="O531" s="1" t="s">
        <v>70</v>
      </c>
      <c r="Q531" s="11" t="s">
        <v>3385</v>
      </c>
      <c r="S531" s="1">
        <v>1</v>
      </c>
      <c r="T531" s="1" t="s">
        <v>411</v>
      </c>
      <c r="V531" s="1" t="s">
        <v>58</v>
      </c>
      <c r="X531" s="1" t="s">
        <v>126</v>
      </c>
      <c r="Z531" s="1">
        <v>7</v>
      </c>
      <c r="AA531" s="1" t="s">
        <v>2437</v>
      </c>
      <c r="AB531" s="1" t="s">
        <v>86</v>
      </c>
      <c r="AK531" s="1" t="s">
        <v>37</v>
      </c>
      <c r="AO531" s="14">
        <v>0</v>
      </c>
      <c r="AP531">
        <v>0</v>
      </c>
      <c r="AS531" s="1" t="s">
        <v>77</v>
      </c>
      <c r="AU531" s="1">
        <v>10</v>
      </c>
      <c r="AV531" s="1" t="s">
        <v>2438</v>
      </c>
      <c r="AW531" s="1" t="s">
        <v>2439</v>
      </c>
      <c r="AY531" s="1">
        <v>1</v>
      </c>
    </row>
    <row r="532" spans="1:51" ht="12.75" x14ac:dyDescent="0.2">
      <c r="A532" s="1">
        <v>530</v>
      </c>
      <c r="C532" s="24" t="s">
        <v>3</v>
      </c>
      <c r="F532" s="15" t="s">
        <v>6</v>
      </c>
      <c r="H532" s="7">
        <v>21</v>
      </c>
      <c r="I532" s="1">
        <v>7</v>
      </c>
      <c r="J532" s="1">
        <v>0</v>
      </c>
      <c r="K532" s="1">
        <v>8</v>
      </c>
      <c r="L532" s="1">
        <v>25</v>
      </c>
      <c r="M532" s="1" t="s">
        <v>80</v>
      </c>
      <c r="N532" s="1">
        <v>1</v>
      </c>
      <c r="S532" s="1">
        <v>1</v>
      </c>
      <c r="T532" s="1" t="s">
        <v>112</v>
      </c>
      <c r="V532" s="1" t="s">
        <v>83</v>
      </c>
      <c r="X532" s="1" t="s">
        <v>94</v>
      </c>
      <c r="Z532" s="1">
        <v>2</v>
      </c>
      <c r="AA532" s="4" t="s">
        <v>2440</v>
      </c>
      <c r="AB532" s="1" t="s">
        <v>162</v>
      </c>
      <c r="AL532" s="1" t="s">
        <v>1070</v>
      </c>
      <c r="AM532" s="1" t="s">
        <v>87</v>
      </c>
      <c r="AO532" s="14">
        <v>6</v>
      </c>
      <c r="AP532">
        <v>2</v>
      </c>
      <c r="AQ532" s="1">
        <v>20</v>
      </c>
      <c r="AR532" s="1" t="s">
        <v>2441</v>
      </c>
      <c r="AS532" s="1" t="s">
        <v>66</v>
      </c>
      <c r="AU532" s="1">
        <v>9</v>
      </c>
      <c r="AV532" s="1" t="s">
        <v>2442</v>
      </c>
      <c r="AW532" s="1" t="s">
        <v>2443</v>
      </c>
      <c r="AX532" s="1" t="s">
        <v>2444</v>
      </c>
      <c r="AY532" s="1">
        <v>1</v>
      </c>
    </row>
    <row r="533" spans="1:51" ht="12.75" x14ac:dyDescent="0.2">
      <c r="A533" s="1">
        <v>531</v>
      </c>
      <c r="B533" s="15" t="s">
        <v>2</v>
      </c>
      <c r="C533" s="24" t="s">
        <v>3</v>
      </c>
      <c r="F533" s="15" t="s">
        <v>6</v>
      </c>
      <c r="H533" s="7">
        <v>31</v>
      </c>
      <c r="I533" s="1">
        <v>7</v>
      </c>
      <c r="J533" s="1">
        <v>60</v>
      </c>
      <c r="K533" s="1">
        <v>6</v>
      </c>
      <c r="L533" s="1">
        <v>4</v>
      </c>
      <c r="M533" s="1" t="s">
        <v>99</v>
      </c>
      <c r="N533" s="1">
        <v>0</v>
      </c>
      <c r="O533" s="1" t="s">
        <v>100</v>
      </c>
      <c r="Q533" s="11" t="s">
        <v>3386</v>
      </c>
      <c r="S533" s="1">
        <v>1</v>
      </c>
      <c r="T533" s="1" t="s">
        <v>464</v>
      </c>
      <c r="V533" s="1" t="s">
        <v>58</v>
      </c>
      <c r="X533" s="1" t="s">
        <v>84</v>
      </c>
      <c r="Z533" s="1">
        <v>5</v>
      </c>
      <c r="AA533" s="1" t="s">
        <v>2445</v>
      </c>
      <c r="AB533" s="1" t="s">
        <v>86</v>
      </c>
      <c r="AE533" s="1" t="s">
        <v>31</v>
      </c>
      <c r="AM533" s="1" t="s">
        <v>75</v>
      </c>
      <c r="AO533" s="14">
        <v>14</v>
      </c>
      <c r="AP533">
        <v>2</v>
      </c>
      <c r="AQ533" s="1">
        <v>32</v>
      </c>
      <c r="AR533" s="1" t="s">
        <v>2446</v>
      </c>
      <c r="AS533" s="1" t="s">
        <v>77</v>
      </c>
      <c r="AU533" s="1">
        <v>8</v>
      </c>
      <c r="AV533" s="1" t="s">
        <v>2447</v>
      </c>
      <c r="AW533" s="1" t="s">
        <v>2448</v>
      </c>
      <c r="AX533" s="1" t="s">
        <v>2449</v>
      </c>
      <c r="AY533" s="1">
        <v>1</v>
      </c>
    </row>
    <row r="534" spans="1:51" ht="12.75" x14ac:dyDescent="0.2">
      <c r="A534" s="1">
        <v>532</v>
      </c>
      <c r="C534" s="24" t="s">
        <v>3</v>
      </c>
      <c r="F534" s="15" t="s">
        <v>6</v>
      </c>
      <c r="H534" s="7">
        <v>41</v>
      </c>
      <c r="I534" s="1">
        <v>7</v>
      </c>
      <c r="J534" s="1">
        <v>10</v>
      </c>
      <c r="K534" s="1">
        <v>6</v>
      </c>
      <c r="L534" s="1">
        <v>15</v>
      </c>
      <c r="M534" s="1" t="s">
        <v>225</v>
      </c>
      <c r="N534" s="1">
        <v>0</v>
      </c>
      <c r="O534" s="1" t="s">
        <v>100</v>
      </c>
      <c r="Q534" s="11" t="s">
        <v>3385</v>
      </c>
      <c r="S534" s="1">
        <v>1</v>
      </c>
      <c r="T534" s="1" t="s">
        <v>411</v>
      </c>
      <c r="V534" s="1" t="s">
        <v>382</v>
      </c>
      <c r="X534" s="1" t="s">
        <v>94</v>
      </c>
      <c r="Z534" s="1">
        <v>17</v>
      </c>
      <c r="AA534" s="1" t="s">
        <v>2450</v>
      </c>
      <c r="AB534" s="1" t="s">
        <v>86</v>
      </c>
      <c r="AG534" s="1" t="s">
        <v>33</v>
      </c>
      <c r="AM534" s="1" t="s">
        <v>75</v>
      </c>
      <c r="AO534" s="14">
        <v>5</v>
      </c>
      <c r="AP534">
        <v>5</v>
      </c>
      <c r="AQ534" s="1">
        <v>15</v>
      </c>
      <c r="AR534" s="1" t="s">
        <v>2451</v>
      </c>
      <c r="AT534" s="1" t="s">
        <v>2452</v>
      </c>
      <c r="AU534" s="1">
        <v>7</v>
      </c>
      <c r="AV534" s="1" t="s">
        <v>2453</v>
      </c>
      <c r="AW534" s="1" t="s">
        <v>2454</v>
      </c>
      <c r="AX534" s="1" t="s">
        <v>2455</v>
      </c>
      <c r="AY534" s="1">
        <v>1</v>
      </c>
    </row>
    <row r="535" spans="1:51" ht="12.75" x14ac:dyDescent="0.2">
      <c r="A535" s="1">
        <v>533</v>
      </c>
      <c r="C535" s="24" t="s">
        <v>3</v>
      </c>
      <c r="F535" s="15" t="s">
        <v>6</v>
      </c>
      <c r="H535" s="7">
        <v>48</v>
      </c>
      <c r="I535" s="1">
        <v>8</v>
      </c>
      <c r="J535" s="1">
        <v>120</v>
      </c>
      <c r="K535" s="1">
        <v>10</v>
      </c>
      <c r="L535" s="1">
        <v>0</v>
      </c>
      <c r="M535" s="1" t="s">
        <v>91</v>
      </c>
      <c r="N535" s="1">
        <v>0</v>
      </c>
      <c r="O535" s="1" t="s">
        <v>70</v>
      </c>
      <c r="Q535" s="11" t="s">
        <v>3385</v>
      </c>
      <c r="S535" s="1">
        <v>1</v>
      </c>
      <c r="T535" s="1" t="s">
        <v>7</v>
      </c>
      <c r="V535" s="1" t="s">
        <v>58</v>
      </c>
      <c r="X535" s="1" t="s">
        <v>59</v>
      </c>
      <c r="Z535" s="1">
        <v>8</v>
      </c>
      <c r="AA535" s="1" t="s">
        <v>2456</v>
      </c>
      <c r="AB535" s="1" t="s">
        <v>74</v>
      </c>
      <c r="AE535" s="1" t="s">
        <v>31</v>
      </c>
      <c r="AM535" s="1" t="s">
        <v>87</v>
      </c>
      <c r="AO535" s="14">
        <v>5</v>
      </c>
      <c r="AP535">
        <v>5</v>
      </c>
      <c r="AQ535" s="1">
        <v>40</v>
      </c>
      <c r="AR535" s="1" t="s">
        <v>2457</v>
      </c>
      <c r="AS535" s="1" t="s">
        <v>77</v>
      </c>
      <c r="AU535" s="1">
        <v>10</v>
      </c>
      <c r="AV535" s="1" t="s">
        <v>2458</v>
      </c>
      <c r="AW535" s="1" t="s">
        <v>2459</v>
      </c>
      <c r="AY535" s="1">
        <v>1</v>
      </c>
    </row>
    <row r="536" spans="1:51" ht="12.75" x14ac:dyDescent="0.2">
      <c r="A536" s="1">
        <v>534</v>
      </c>
      <c r="B536" s="15" t="s">
        <v>2</v>
      </c>
      <c r="D536" s="15" t="s">
        <v>4</v>
      </c>
      <c r="F536" s="15" t="s">
        <v>6</v>
      </c>
      <c r="H536" s="7">
        <v>38</v>
      </c>
      <c r="I536" s="1">
        <v>7</v>
      </c>
      <c r="J536" s="1">
        <v>40</v>
      </c>
      <c r="K536" s="1">
        <v>12</v>
      </c>
      <c r="L536" s="1">
        <v>10</v>
      </c>
      <c r="M536" s="1" t="s">
        <v>135</v>
      </c>
      <c r="N536" s="1">
        <v>0</v>
      </c>
      <c r="O536" s="1" t="s">
        <v>55</v>
      </c>
      <c r="Q536" s="11" t="s">
        <v>3385</v>
      </c>
      <c r="S536" s="1">
        <v>1</v>
      </c>
      <c r="T536" s="1" t="s">
        <v>406</v>
      </c>
      <c r="V536" s="1" t="s">
        <v>113</v>
      </c>
      <c r="X536" s="1" t="s">
        <v>59</v>
      </c>
      <c r="Z536" s="1">
        <v>8</v>
      </c>
      <c r="AA536" s="1" t="s">
        <v>2460</v>
      </c>
      <c r="AB536" s="1" t="s">
        <v>74</v>
      </c>
      <c r="AF536" s="1" t="s">
        <v>32</v>
      </c>
      <c r="AM536" s="1" t="s">
        <v>75</v>
      </c>
      <c r="AO536" s="14">
        <v>6</v>
      </c>
      <c r="AP536">
        <v>5</v>
      </c>
      <c r="AQ536" s="1">
        <v>10</v>
      </c>
      <c r="AR536" s="1" t="s">
        <v>2461</v>
      </c>
      <c r="AS536" s="1" t="s">
        <v>77</v>
      </c>
      <c r="AU536" s="1">
        <v>4</v>
      </c>
      <c r="AV536" s="1" t="s">
        <v>2462</v>
      </c>
      <c r="AW536" s="1" t="s">
        <v>2463</v>
      </c>
      <c r="AX536" s="1" t="s">
        <v>2464</v>
      </c>
      <c r="AY536" s="1">
        <v>0</v>
      </c>
    </row>
    <row r="537" spans="1:51" ht="12.75" x14ac:dyDescent="0.2">
      <c r="A537" s="1">
        <v>535</v>
      </c>
      <c r="B537" s="15" t="s">
        <v>2</v>
      </c>
      <c r="H537" s="7">
        <v>31</v>
      </c>
      <c r="I537" s="1">
        <v>7</v>
      </c>
      <c r="J537" s="1">
        <v>90</v>
      </c>
      <c r="K537" s="1">
        <v>9</v>
      </c>
      <c r="L537" s="1">
        <v>5</v>
      </c>
      <c r="M537" s="1" t="s">
        <v>123</v>
      </c>
      <c r="N537" s="1">
        <v>0</v>
      </c>
      <c r="O537" s="1" t="s">
        <v>55</v>
      </c>
      <c r="Q537" s="11" t="s">
        <v>3388</v>
      </c>
      <c r="S537" s="1">
        <v>1</v>
      </c>
      <c r="T537" s="1" t="s">
        <v>156</v>
      </c>
      <c r="V537" s="1" t="s">
        <v>349</v>
      </c>
      <c r="X537" s="1" t="s">
        <v>220</v>
      </c>
      <c r="Z537" s="1">
        <v>10</v>
      </c>
      <c r="AA537" s="1" t="s">
        <v>2465</v>
      </c>
      <c r="AB537" s="1" t="s">
        <v>86</v>
      </c>
      <c r="AK537" s="1" t="s">
        <v>37</v>
      </c>
      <c r="AO537" s="14">
        <v>0</v>
      </c>
      <c r="AP537">
        <v>0</v>
      </c>
      <c r="AS537" s="1" t="s">
        <v>77</v>
      </c>
      <c r="AU537" s="1">
        <v>10</v>
      </c>
      <c r="AV537" s="1" t="s">
        <v>2466</v>
      </c>
      <c r="AW537" s="1" t="s">
        <v>2467</v>
      </c>
      <c r="AY537" s="1">
        <v>0</v>
      </c>
    </row>
    <row r="538" spans="1:51" ht="12.75" x14ac:dyDescent="0.2">
      <c r="A538" s="1">
        <v>536</v>
      </c>
      <c r="B538" s="15" t="s">
        <v>2</v>
      </c>
      <c r="C538" s="24" t="s">
        <v>3</v>
      </c>
      <c r="F538" s="15" t="s">
        <v>6</v>
      </c>
      <c r="H538" s="7">
        <v>41</v>
      </c>
      <c r="I538" s="1">
        <v>6</v>
      </c>
      <c r="J538" s="1">
        <v>120</v>
      </c>
      <c r="K538" s="1">
        <v>9</v>
      </c>
      <c r="L538" s="1">
        <v>7</v>
      </c>
      <c r="M538" s="1" t="s">
        <v>123</v>
      </c>
      <c r="N538" s="1">
        <v>1</v>
      </c>
      <c r="S538" s="1">
        <v>1</v>
      </c>
      <c r="T538" s="1" t="s">
        <v>464</v>
      </c>
      <c r="V538" s="1" t="s">
        <v>144</v>
      </c>
      <c r="Y538" s="1" t="s">
        <v>2233</v>
      </c>
      <c r="Z538" s="1">
        <v>10</v>
      </c>
      <c r="AB538" s="1" t="s">
        <v>86</v>
      </c>
      <c r="AF538" s="1" t="s">
        <v>32</v>
      </c>
      <c r="AM538" s="1" t="s">
        <v>75</v>
      </c>
      <c r="AO538" s="14">
        <v>6</v>
      </c>
      <c r="AP538">
        <v>5</v>
      </c>
      <c r="AQ538" s="1">
        <v>15</v>
      </c>
      <c r="AR538" s="1" t="s">
        <v>2468</v>
      </c>
      <c r="AS538" s="1" t="s">
        <v>77</v>
      </c>
      <c r="AU538" s="1">
        <v>9</v>
      </c>
      <c r="AV538" s="1" t="s">
        <v>2469</v>
      </c>
      <c r="AW538" s="1" t="s">
        <v>2470</v>
      </c>
      <c r="AX538" s="1" t="s">
        <v>2471</v>
      </c>
      <c r="AY538" s="1">
        <v>1</v>
      </c>
    </row>
    <row r="539" spans="1:51" ht="12.75" x14ac:dyDescent="0.2">
      <c r="A539" s="1">
        <v>537</v>
      </c>
      <c r="B539" s="15" t="s">
        <v>2</v>
      </c>
      <c r="H539" s="7">
        <v>38</v>
      </c>
      <c r="I539" s="1">
        <v>7</v>
      </c>
      <c r="J539" s="1">
        <v>60</v>
      </c>
      <c r="K539" s="1">
        <v>7</v>
      </c>
      <c r="L539" s="1">
        <v>0</v>
      </c>
      <c r="M539" s="1" t="s">
        <v>91</v>
      </c>
      <c r="N539" s="1">
        <v>1</v>
      </c>
      <c r="S539" s="1">
        <v>1</v>
      </c>
      <c r="T539" s="1" t="s">
        <v>148</v>
      </c>
      <c r="V539" s="1" t="s">
        <v>83</v>
      </c>
      <c r="X539" s="1" t="s">
        <v>220</v>
      </c>
      <c r="Z539" s="1">
        <v>1</v>
      </c>
      <c r="AA539" s="1" t="s">
        <v>2472</v>
      </c>
      <c r="AB539" s="1" t="s">
        <v>74</v>
      </c>
      <c r="AE539" s="1" t="s">
        <v>31</v>
      </c>
      <c r="AM539" s="1" t="s">
        <v>163</v>
      </c>
      <c r="AO539" s="14">
        <v>3</v>
      </c>
      <c r="AP539">
        <v>5</v>
      </c>
      <c r="AQ539" s="1">
        <v>15</v>
      </c>
      <c r="AR539" s="1" t="s">
        <v>2213</v>
      </c>
      <c r="AS539" s="1" t="s">
        <v>66</v>
      </c>
      <c r="AU539" s="1">
        <v>9</v>
      </c>
      <c r="AV539" s="1" t="s">
        <v>2473</v>
      </c>
      <c r="AW539" s="1" t="s">
        <v>2474</v>
      </c>
      <c r="AX539" s="1" t="s">
        <v>2475</v>
      </c>
      <c r="AY539" s="1">
        <v>1</v>
      </c>
    </row>
    <row r="540" spans="1:51" ht="12.75" x14ac:dyDescent="0.2">
      <c r="A540" s="1">
        <v>538</v>
      </c>
      <c r="C540" s="24" t="s">
        <v>3</v>
      </c>
      <c r="E540" s="15" t="s">
        <v>5</v>
      </c>
      <c r="F540" s="15" t="s">
        <v>6</v>
      </c>
      <c r="H540" s="7">
        <v>37</v>
      </c>
      <c r="I540" s="1">
        <v>7</v>
      </c>
      <c r="J540" s="1">
        <v>0</v>
      </c>
      <c r="K540" s="1">
        <v>10</v>
      </c>
      <c r="L540" s="1">
        <v>5</v>
      </c>
      <c r="M540" s="1" t="s">
        <v>54</v>
      </c>
      <c r="N540" s="1">
        <v>0</v>
      </c>
      <c r="O540" s="1" t="s">
        <v>70</v>
      </c>
      <c r="Q540" s="11" t="s">
        <v>3388</v>
      </c>
      <c r="S540" s="1">
        <v>0</v>
      </c>
      <c r="AB540" s="1" t="s">
        <v>86</v>
      </c>
      <c r="AH540" s="1" t="s">
        <v>34</v>
      </c>
      <c r="AM540" s="1" t="s">
        <v>75</v>
      </c>
      <c r="AO540" s="14">
        <v>6</v>
      </c>
      <c r="AP540">
        <v>6</v>
      </c>
      <c r="AQ540" s="1">
        <v>15</v>
      </c>
      <c r="AR540" s="1" t="s">
        <v>2476</v>
      </c>
      <c r="AS540" s="1" t="s">
        <v>2477</v>
      </c>
      <c r="AU540" s="1">
        <v>10</v>
      </c>
      <c r="AV540" s="1" t="s">
        <v>2478</v>
      </c>
      <c r="AW540" s="1" t="s">
        <v>1579</v>
      </c>
      <c r="AY540" s="1">
        <v>0</v>
      </c>
    </row>
    <row r="541" spans="1:51" ht="12.75" x14ac:dyDescent="0.2">
      <c r="A541" s="1">
        <v>539</v>
      </c>
      <c r="B541" s="15" t="s">
        <v>2</v>
      </c>
      <c r="H541" s="7">
        <v>24</v>
      </c>
      <c r="I541" s="1">
        <v>8</v>
      </c>
      <c r="J541" s="1">
        <v>0</v>
      </c>
      <c r="K541" s="1">
        <v>15</v>
      </c>
      <c r="L541" s="1">
        <v>100</v>
      </c>
      <c r="M541" s="1" t="s">
        <v>99</v>
      </c>
      <c r="N541" s="1">
        <v>1</v>
      </c>
      <c r="S541" s="1">
        <v>1</v>
      </c>
      <c r="T541" s="1" t="s">
        <v>518</v>
      </c>
      <c r="V541" s="1" t="s">
        <v>83</v>
      </c>
      <c r="X541" s="1" t="s">
        <v>59</v>
      </c>
      <c r="Z541" s="1">
        <v>1</v>
      </c>
      <c r="AA541" s="1" t="s">
        <v>60</v>
      </c>
      <c r="AB541" s="1" t="s">
        <v>61</v>
      </c>
      <c r="AC541" s="1" t="s">
        <v>29</v>
      </c>
      <c r="AE541" s="1" t="s">
        <v>31</v>
      </c>
      <c r="AF541" s="1" t="s">
        <v>32</v>
      </c>
      <c r="AG541" s="1" t="s">
        <v>33</v>
      </c>
      <c r="AH541" s="1" t="s">
        <v>34</v>
      </c>
      <c r="AJ541" s="1" t="s">
        <v>36</v>
      </c>
      <c r="AM541" s="1" t="s">
        <v>62</v>
      </c>
      <c r="AO541" s="14">
        <v>25</v>
      </c>
      <c r="AP541">
        <v>10</v>
      </c>
      <c r="AQ541" s="1">
        <v>4</v>
      </c>
      <c r="AR541" s="1" t="s">
        <v>158</v>
      </c>
      <c r="AS541" s="1" t="s">
        <v>77</v>
      </c>
      <c r="AU541" s="1">
        <v>10</v>
      </c>
      <c r="AV541" s="1" t="s">
        <v>2479</v>
      </c>
      <c r="AW541" s="1" t="s">
        <v>2480</v>
      </c>
      <c r="AX541" s="1" t="s">
        <v>2481</v>
      </c>
      <c r="AY541" s="1">
        <v>1</v>
      </c>
    </row>
    <row r="542" spans="1:51" ht="12.75" x14ac:dyDescent="0.2">
      <c r="A542" s="1">
        <v>540</v>
      </c>
      <c r="B542" s="15" t="s">
        <v>2</v>
      </c>
      <c r="H542" s="7">
        <v>35</v>
      </c>
      <c r="I542" s="1">
        <v>7</v>
      </c>
      <c r="J542" s="1">
        <v>0</v>
      </c>
      <c r="K542" s="1">
        <v>10</v>
      </c>
      <c r="L542" s="1">
        <v>1</v>
      </c>
      <c r="M542" s="1" t="s">
        <v>335</v>
      </c>
      <c r="N542" s="1">
        <v>1</v>
      </c>
      <c r="S542" s="1">
        <v>1</v>
      </c>
      <c r="T542" s="1" t="s">
        <v>82</v>
      </c>
      <c r="W542" s="1" t="s">
        <v>2482</v>
      </c>
      <c r="X542" s="1" t="s">
        <v>84</v>
      </c>
      <c r="Z542" s="1">
        <v>5</v>
      </c>
      <c r="AA542" s="1" t="s">
        <v>518</v>
      </c>
      <c r="AB542" s="1" t="s">
        <v>86</v>
      </c>
      <c r="AG542" s="1" t="s">
        <v>33</v>
      </c>
      <c r="AM542" s="1" t="s">
        <v>87</v>
      </c>
      <c r="AO542" s="14">
        <v>4</v>
      </c>
      <c r="AP542">
        <v>10</v>
      </c>
      <c r="AQ542" s="1">
        <v>18</v>
      </c>
      <c r="AR542" s="1" t="s">
        <v>2483</v>
      </c>
      <c r="AS542" s="1" t="s">
        <v>190</v>
      </c>
      <c r="AU542" s="1">
        <v>10</v>
      </c>
      <c r="AV542" s="1" t="s">
        <v>2484</v>
      </c>
      <c r="AW542" s="1" t="s">
        <v>2485</v>
      </c>
      <c r="AX542" s="1" t="s">
        <v>2486</v>
      </c>
      <c r="AY542" s="1">
        <v>1</v>
      </c>
    </row>
    <row r="543" spans="1:51" ht="12.75" x14ac:dyDescent="0.2">
      <c r="A543" s="1">
        <v>541</v>
      </c>
      <c r="B543" s="15" t="s">
        <v>2</v>
      </c>
      <c r="H543" s="7">
        <v>26</v>
      </c>
      <c r="I543" s="1">
        <v>8</v>
      </c>
      <c r="J543" s="1">
        <v>15</v>
      </c>
      <c r="K543" s="1">
        <v>6</v>
      </c>
      <c r="L543" s="1">
        <v>10</v>
      </c>
      <c r="M543" s="1" t="s">
        <v>105</v>
      </c>
      <c r="N543" s="1">
        <v>0</v>
      </c>
      <c r="O543" s="1" t="s">
        <v>81</v>
      </c>
      <c r="Q543" s="11" t="s">
        <v>3386</v>
      </c>
      <c r="S543" s="1">
        <v>1</v>
      </c>
      <c r="T543" s="1" t="s">
        <v>156</v>
      </c>
      <c r="V543" s="1" t="s">
        <v>83</v>
      </c>
      <c r="X543" s="1" t="s">
        <v>231</v>
      </c>
      <c r="Z543" s="1">
        <v>1</v>
      </c>
      <c r="AA543" s="1" t="s">
        <v>2487</v>
      </c>
      <c r="AB543" s="1" t="s">
        <v>61</v>
      </c>
      <c r="AF543" s="1" t="s">
        <v>32</v>
      </c>
      <c r="AH543" s="1" t="s">
        <v>34</v>
      </c>
      <c r="AI543" s="1" t="s">
        <v>35</v>
      </c>
      <c r="AM543" s="1" t="s">
        <v>62</v>
      </c>
      <c r="AO543" s="14">
        <v>6</v>
      </c>
      <c r="AP543">
        <v>20</v>
      </c>
      <c r="AQ543" s="1">
        <v>15</v>
      </c>
      <c r="AR543" s="1" t="s">
        <v>2488</v>
      </c>
      <c r="AS543" s="1" t="s">
        <v>66</v>
      </c>
      <c r="AU543" s="1">
        <v>10</v>
      </c>
      <c r="AV543" s="1" t="s">
        <v>2489</v>
      </c>
      <c r="AW543" s="1" t="s">
        <v>2490</v>
      </c>
      <c r="AX543" s="1" t="s">
        <v>529</v>
      </c>
      <c r="AY543" s="1">
        <v>1</v>
      </c>
    </row>
    <row r="544" spans="1:51" ht="12.75" x14ac:dyDescent="0.2">
      <c r="A544" s="1">
        <v>542</v>
      </c>
      <c r="C544" s="24" t="s">
        <v>3</v>
      </c>
      <c r="H544" s="7">
        <v>31</v>
      </c>
      <c r="I544" s="1">
        <v>7</v>
      </c>
      <c r="J544" s="1">
        <v>10</v>
      </c>
      <c r="K544" s="1">
        <v>8</v>
      </c>
      <c r="L544" s="1">
        <v>24</v>
      </c>
      <c r="M544" s="1" t="s">
        <v>69</v>
      </c>
      <c r="N544" s="1">
        <v>1</v>
      </c>
      <c r="S544" s="1">
        <v>1</v>
      </c>
      <c r="T544" s="1" t="s">
        <v>7</v>
      </c>
      <c r="V544" s="1" t="s">
        <v>83</v>
      </c>
      <c r="Y544" s="1" t="s">
        <v>2491</v>
      </c>
      <c r="Z544" s="1">
        <v>5</v>
      </c>
      <c r="AA544" s="1" t="s">
        <v>2492</v>
      </c>
      <c r="AB544" s="1" t="s">
        <v>61</v>
      </c>
      <c r="AH544" s="1" t="s">
        <v>34</v>
      </c>
      <c r="AM544" s="1" t="s">
        <v>75</v>
      </c>
      <c r="AO544" s="14">
        <v>1</v>
      </c>
      <c r="AP544">
        <v>1</v>
      </c>
      <c r="AQ544" s="1">
        <v>10</v>
      </c>
      <c r="AR544" s="1" t="s">
        <v>2493</v>
      </c>
      <c r="AS544" s="1" t="s">
        <v>77</v>
      </c>
      <c r="AU544" s="1">
        <v>8</v>
      </c>
      <c r="AV544" s="1" t="s">
        <v>2494</v>
      </c>
      <c r="AW544" s="1" t="s">
        <v>2495</v>
      </c>
      <c r="AX544" s="1" t="s">
        <v>2496</v>
      </c>
      <c r="AY544" s="1">
        <v>1</v>
      </c>
    </row>
    <row r="545" spans="1:51" ht="12.75" x14ac:dyDescent="0.2">
      <c r="A545" s="1">
        <v>543</v>
      </c>
      <c r="B545" s="15" t="s">
        <v>2</v>
      </c>
      <c r="F545" s="15" t="s">
        <v>6</v>
      </c>
      <c r="H545" s="7">
        <v>32</v>
      </c>
      <c r="I545" s="1">
        <v>7</v>
      </c>
      <c r="J545" s="1">
        <v>0</v>
      </c>
      <c r="K545" s="1">
        <v>8</v>
      </c>
      <c r="L545" s="1">
        <v>1</v>
      </c>
      <c r="M545" s="1" t="s">
        <v>99</v>
      </c>
      <c r="N545" s="1">
        <v>1</v>
      </c>
      <c r="S545" s="1">
        <v>1</v>
      </c>
      <c r="T545" s="1" t="s">
        <v>406</v>
      </c>
      <c r="V545" s="1" t="s">
        <v>113</v>
      </c>
      <c r="Y545" s="1" t="s">
        <v>897</v>
      </c>
      <c r="Z545" s="1">
        <v>5</v>
      </c>
      <c r="AB545" s="1" t="s">
        <v>86</v>
      </c>
      <c r="AF545" s="1" t="s">
        <v>32</v>
      </c>
      <c r="AH545" s="1" t="s">
        <v>34</v>
      </c>
      <c r="AM545" s="1" t="s">
        <v>75</v>
      </c>
      <c r="AO545" s="14">
        <v>2</v>
      </c>
      <c r="AP545">
        <v>3</v>
      </c>
      <c r="AQ545" s="1">
        <v>10</v>
      </c>
      <c r="AR545" s="1" t="s">
        <v>2497</v>
      </c>
      <c r="AS545" s="1" t="s">
        <v>77</v>
      </c>
      <c r="AU545" s="1">
        <v>9</v>
      </c>
      <c r="AV545" s="1" t="s">
        <v>2498</v>
      </c>
      <c r="AW545" s="1" t="s">
        <v>2499</v>
      </c>
      <c r="AX545" s="1" t="s">
        <v>2500</v>
      </c>
      <c r="AY545" s="1">
        <v>0</v>
      </c>
    </row>
    <row r="546" spans="1:51" ht="12.75" x14ac:dyDescent="0.2">
      <c r="A546" s="1">
        <v>544</v>
      </c>
      <c r="C546" s="24" t="s">
        <v>3</v>
      </c>
      <c r="E546" s="15" t="s">
        <v>5</v>
      </c>
      <c r="F546" s="15" t="s">
        <v>6</v>
      </c>
      <c r="H546" s="7">
        <v>30</v>
      </c>
      <c r="I546" s="1">
        <v>7</v>
      </c>
      <c r="J546" s="1">
        <v>45</v>
      </c>
      <c r="K546" s="1">
        <v>7</v>
      </c>
      <c r="L546" s="1">
        <v>6</v>
      </c>
      <c r="M546" s="1" t="s">
        <v>80</v>
      </c>
      <c r="N546" s="1">
        <v>0</v>
      </c>
      <c r="O546" s="1" t="s">
        <v>100</v>
      </c>
      <c r="Q546" s="11" t="s">
        <v>3385</v>
      </c>
      <c r="S546" s="1">
        <v>1</v>
      </c>
      <c r="T546" s="1" t="s">
        <v>213</v>
      </c>
      <c r="V546" s="1" t="s">
        <v>58</v>
      </c>
      <c r="Y546" s="1" t="s">
        <v>2501</v>
      </c>
      <c r="Z546" s="1">
        <v>8</v>
      </c>
      <c r="AA546" s="1" t="s">
        <v>2502</v>
      </c>
      <c r="AB546" s="1" t="s">
        <v>86</v>
      </c>
      <c r="AF546" s="1" t="s">
        <v>32</v>
      </c>
      <c r="AM546" s="1" t="s">
        <v>75</v>
      </c>
      <c r="AO546" s="14">
        <v>3</v>
      </c>
      <c r="AP546">
        <v>2</v>
      </c>
      <c r="AQ546" s="1">
        <v>40</v>
      </c>
      <c r="AR546" s="1" t="s">
        <v>2503</v>
      </c>
      <c r="AS546" s="1" t="s">
        <v>77</v>
      </c>
      <c r="AU546" s="1">
        <v>10</v>
      </c>
      <c r="AV546" s="1" t="s">
        <v>2504</v>
      </c>
      <c r="AY546" s="1">
        <v>0</v>
      </c>
    </row>
    <row r="547" spans="1:51" ht="12.75" x14ac:dyDescent="0.2">
      <c r="A547" s="1">
        <v>545</v>
      </c>
      <c r="B547" s="15" t="s">
        <v>2</v>
      </c>
      <c r="H547" s="7">
        <v>57</v>
      </c>
      <c r="I547" s="1">
        <v>8</v>
      </c>
      <c r="J547" s="1">
        <v>120</v>
      </c>
      <c r="K547" s="1">
        <v>2</v>
      </c>
      <c r="L547" s="1">
        <v>25</v>
      </c>
      <c r="M547" s="1" t="s">
        <v>303</v>
      </c>
      <c r="N547" s="1">
        <v>1</v>
      </c>
      <c r="S547" s="1">
        <v>1</v>
      </c>
      <c r="T547" s="1" t="s">
        <v>213</v>
      </c>
      <c r="V547" s="1" t="s">
        <v>58</v>
      </c>
      <c r="X547" s="1" t="s">
        <v>355</v>
      </c>
      <c r="Z547" s="1">
        <v>25</v>
      </c>
      <c r="AA547" s="1" t="s">
        <v>2505</v>
      </c>
      <c r="AB547" s="1" t="s">
        <v>86</v>
      </c>
      <c r="AC547" s="1" t="s">
        <v>29</v>
      </c>
      <c r="AE547" s="1" t="s">
        <v>31</v>
      </c>
      <c r="AJ547" s="1" t="s">
        <v>36</v>
      </c>
      <c r="AM547" s="1" t="s">
        <v>87</v>
      </c>
      <c r="AO547" s="14">
        <v>20</v>
      </c>
      <c r="AP547">
        <v>5</v>
      </c>
      <c r="AQ547" s="1">
        <v>15</v>
      </c>
      <c r="AR547" s="1" t="s">
        <v>2506</v>
      </c>
      <c r="AT547" s="1" t="s">
        <v>2507</v>
      </c>
      <c r="AU547" s="1">
        <v>10</v>
      </c>
      <c r="AV547" s="1" t="s">
        <v>78</v>
      </c>
      <c r="AW547" s="1" t="s">
        <v>2508</v>
      </c>
      <c r="AX547" s="1" t="s">
        <v>118</v>
      </c>
      <c r="AY547" s="1">
        <v>1</v>
      </c>
    </row>
    <row r="548" spans="1:51" ht="12.75" x14ac:dyDescent="0.2">
      <c r="A548" s="1">
        <v>546</v>
      </c>
      <c r="B548" s="15" t="s">
        <v>2</v>
      </c>
      <c r="F548" s="15" t="s">
        <v>6</v>
      </c>
      <c r="H548" s="7">
        <v>37</v>
      </c>
      <c r="I548" s="1">
        <v>6</v>
      </c>
      <c r="J548" s="1">
        <v>15</v>
      </c>
      <c r="K548" s="1">
        <v>10</v>
      </c>
      <c r="L548" s="1">
        <v>3</v>
      </c>
      <c r="M548" s="1" t="s">
        <v>99</v>
      </c>
      <c r="N548" s="1">
        <v>1</v>
      </c>
      <c r="S548" s="1">
        <v>1</v>
      </c>
      <c r="T548" s="1" t="s">
        <v>213</v>
      </c>
      <c r="V548" s="1" t="s">
        <v>83</v>
      </c>
      <c r="Y548" s="1" t="s">
        <v>2509</v>
      </c>
      <c r="Z548" s="1">
        <v>10</v>
      </c>
      <c r="AA548" s="1" t="s">
        <v>2510</v>
      </c>
      <c r="AB548" s="1" t="s">
        <v>162</v>
      </c>
      <c r="AK548" s="1" t="s">
        <v>37</v>
      </c>
      <c r="AO548" s="14">
        <v>0</v>
      </c>
      <c r="AP548">
        <v>0</v>
      </c>
      <c r="AS548" s="1" t="s">
        <v>190</v>
      </c>
      <c r="AU548" s="1">
        <v>9</v>
      </c>
      <c r="AV548" s="1" t="s">
        <v>2511</v>
      </c>
      <c r="AW548" s="1" t="s">
        <v>2512</v>
      </c>
      <c r="AX548" s="1" t="s">
        <v>1610</v>
      </c>
      <c r="AY548" s="1">
        <v>0</v>
      </c>
    </row>
    <row r="549" spans="1:51" ht="12.75" x14ac:dyDescent="0.2">
      <c r="A549" s="1">
        <v>547</v>
      </c>
      <c r="B549" s="15" t="s">
        <v>2</v>
      </c>
      <c r="D549" s="15" t="s">
        <v>4</v>
      </c>
      <c r="G549" s="15" t="s">
        <v>2513</v>
      </c>
      <c r="H549" s="7">
        <v>28</v>
      </c>
      <c r="I549" s="1">
        <v>6</v>
      </c>
      <c r="J549" s="1">
        <v>0</v>
      </c>
      <c r="K549" s="1">
        <v>10</v>
      </c>
      <c r="L549" s="1">
        <v>300</v>
      </c>
      <c r="M549" s="1" t="s">
        <v>91</v>
      </c>
      <c r="N549" s="1">
        <v>1</v>
      </c>
      <c r="S549" s="1">
        <v>1</v>
      </c>
      <c r="T549" s="1" t="s">
        <v>213</v>
      </c>
      <c r="W549" s="1" t="s">
        <v>1409</v>
      </c>
      <c r="X549" s="1" t="s">
        <v>272</v>
      </c>
      <c r="Z549" s="1">
        <v>1</v>
      </c>
      <c r="AA549" s="1" t="s">
        <v>2514</v>
      </c>
      <c r="AB549" s="1" t="s">
        <v>86</v>
      </c>
      <c r="AE549" s="1" t="s">
        <v>31</v>
      </c>
      <c r="AF549" s="1" t="s">
        <v>32</v>
      </c>
      <c r="AM549" s="1" t="s">
        <v>75</v>
      </c>
      <c r="AO549" s="14">
        <v>12</v>
      </c>
      <c r="AP549">
        <v>10</v>
      </c>
      <c r="AQ549" s="1">
        <v>3</v>
      </c>
      <c r="AR549" s="1" t="s">
        <v>2515</v>
      </c>
      <c r="AS549" s="1" t="s">
        <v>77</v>
      </c>
      <c r="AU549" s="1">
        <v>10</v>
      </c>
      <c r="AV549" s="1" t="s">
        <v>2516</v>
      </c>
      <c r="AW549" s="1" t="s">
        <v>2517</v>
      </c>
      <c r="AX549" s="1" t="s">
        <v>2518</v>
      </c>
      <c r="AY549" s="1">
        <v>1</v>
      </c>
    </row>
    <row r="550" spans="1:51" ht="12.75" x14ac:dyDescent="0.2">
      <c r="A550" s="1">
        <v>548</v>
      </c>
      <c r="B550" s="15" t="s">
        <v>2</v>
      </c>
      <c r="C550" s="24" t="s">
        <v>3</v>
      </c>
      <c r="E550" s="15" t="s">
        <v>5</v>
      </c>
      <c r="H550" s="7">
        <v>30</v>
      </c>
      <c r="I550" s="1">
        <v>7</v>
      </c>
      <c r="J550" s="1">
        <v>20</v>
      </c>
      <c r="K550" s="1">
        <v>10</v>
      </c>
      <c r="L550" s="1">
        <v>30</v>
      </c>
      <c r="M550" s="1" t="s">
        <v>189</v>
      </c>
      <c r="N550" s="1">
        <v>1</v>
      </c>
      <c r="S550" s="1">
        <v>1</v>
      </c>
      <c r="T550" s="1" t="s">
        <v>213</v>
      </c>
      <c r="V550" s="1" t="s">
        <v>83</v>
      </c>
      <c r="X550" s="1" t="s">
        <v>94</v>
      </c>
      <c r="Z550" s="1">
        <v>2</v>
      </c>
      <c r="AA550" s="1" t="s">
        <v>2519</v>
      </c>
      <c r="AB550" s="1" t="s">
        <v>61</v>
      </c>
      <c r="AK550" s="1" t="s">
        <v>37</v>
      </c>
      <c r="AO550" s="14">
        <v>0</v>
      </c>
      <c r="AP550">
        <v>0</v>
      </c>
      <c r="AS550" s="1" t="s">
        <v>77</v>
      </c>
      <c r="AU550" s="1">
        <v>5</v>
      </c>
      <c r="AV550" s="1" t="s">
        <v>2520</v>
      </c>
      <c r="AW550" s="1" t="s">
        <v>2521</v>
      </c>
      <c r="AX550" s="1" t="s">
        <v>2522</v>
      </c>
      <c r="AY550" s="1">
        <v>0</v>
      </c>
    </row>
    <row r="551" spans="1:51" ht="12.75" x14ac:dyDescent="0.2">
      <c r="A551" s="1">
        <v>549</v>
      </c>
      <c r="C551" s="24" t="s">
        <v>3</v>
      </c>
      <c r="H551" s="7">
        <v>27</v>
      </c>
      <c r="I551" s="1">
        <v>6</v>
      </c>
      <c r="J551" s="1">
        <v>10</v>
      </c>
      <c r="K551" s="1">
        <v>6</v>
      </c>
      <c r="L551" s="1">
        <v>4</v>
      </c>
      <c r="M551" s="1" t="s">
        <v>105</v>
      </c>
      <c r="N551" s="1">
        <v>1</v>
      </c>
      <c r="S551" s="1">
        <v>1</v>
      </c>
      <c r="T551" s="1" t="s">
        <v>213</v>
      </c>
      <c r="V551" s="1" t="s">
        <v>93</v>
      </c>
      <c r="X551" s="1" t="s">
        <v>94</v>
      </c>
      <c r="Z551" s="1">
        <v>10</v>
      </c>
      <c r="AA551" s="1" t="s">
        <v>2523</v>
      </c>
      <c r="AB551" s="1" t="s">
        <v>61</v>
      </c>
      <c r="AH551" s="1" t="s">
        <v>34</v>
      </c>
      <c r="AM551" s="1" t="s">
        <v>87</v>
      </c>
      <c r="AO551" s="14">
        <v>2</v>
      </c>
      <c r="AP551">
        <v>3</v>
      </c>
      <c r="AQ551" s="1">
        <v>4</v>
      </c>
      <c r="AR551" s="1" t="s">
        <v>2524</v>
      </c>
      <c r="AS551" s="1" t="s">
        <v>77</v>
      </c>
      <c r="AU551" s="1">
        <v>9</v>
      </c>
      <c r="AV551" s="1" t="s">
        <v>2525</v>
      </c>
      <c r="AW551" s="1" t="s">
        <v>2526</v>
      </c>
      <c r="AX551" s="1" t="s">
        <v>118</v>
      </c>
      <c r="AY551" s="1">
        <v>1</v>
      </c>
    </row>
    <row r="552" spans="1:51" ht="12.75" x14ac:dyDescent="0.2">
      <c r="A552" s="1">
        <v>550</v>
      </c>
      <c r="C552" s="24" t="s">
        <v>3</v>
      </c>
      <c r="E552" s="15" t="s">
        <v>5</v>
      </c>
      <c r="H552" s="7">
        <v>35</v>
      </c>
      <c r="I552" s="1">
        <v>7</v>
      </c>
      <c r="J552" s="1">
        <v>30</v>
      </c>
      <c r="K552" s="1">
        <v>8</v>
      </c>
      <c r="L552" s="1">
        <v>4</v>
      </c>
      <c r="M552" s="1" t="s">
        <v>303</v>
      </c>
      <c r="N552" s="1">
        <v>0</v>
      </c>
      <c r="O552" s="1" t="s">
        <v>70</v>
      </c>
      <c r="Q552" s="11" t="s">
        <v>3384</v>
      </c>
      <c r="S552" s="1">
        <v>1</v>
      </c>
      <c r="T552" s="1" t="s">
        <v>213</v>
      </c>
      <c r="V552" s="1" t="s">
        <v>83</v>
      </c>
      <c r="X552" s="1" t="s">
        <v>94</v>
      </c>
      <c r="Z552" s="1">
        <v>7</v>
      </c>
      <c r="AA552" s="1" t="s">
        <v>199</v>
      </c>
      <c r="AB552" s="1" t="s">
        <v>86</v>
      </c>
      <c r="AF552" s="1" t="s">
        <v>32</v>
      </c>
      <c r="AH552" s="1" t="s">
        <v>34</v>
      </c>
      <c r="AM552" s="1" t="s">
        <v>62</v>
      </c>
      <c r="AO552" s="14">
        <v>3</v>
      </c>
      <c r="AP552">
        <v>2</v>
      </c>
      <c r="AQ552" s="1">
        <v>8</v>
      </c>
      <c r="AR552" s="1" t="s">
        <v>2527</v>
      </c>
      <c r="AT552" s="1" t="s">
        <v>2528</v>
      </c>
      <c r="AU552" s="1">
        <v>9</v>
      </c>
      <c r="AV552" s="1" t="s">
        <v>2529</v>
      </c>
      <c r="AW552" s="1" t="s">
        <v>2530</v>
      </c>
      <c r="AY552" s="1">
        <v>0</v>
      </c>
    </row>
    <row r="553" spans="1:51" ht="12.75" x14ac:dyDescent="0.2">
      <c r="A553" s="1">
        <v>551</v>
      </c>
      <c r="C553" s="24" t="s">
        <v>3</v>
      </c>
      <c r="F553" s="15" t="s">
        <v>6</v>
      </c>
      <c r="H553" s="7">
        <v>29</v>
      </c>
      <c r="I553" s="1">
        <v>6</v>
      </c>
      <c r="J553" s="1">
        <v>60</v>
      </c>
      <c r="K553" s="1">
        <v>5</v>
      </c>
      <c r="L553" s="1">
        <v>30</v>
      </c>
      <c r="M553" s="1" t="s">
        <v>91</v>
      </c>
      <c r="N553" s="1">
        <v>1</v>
      </c>
      <c r="S553" s="1">
        <v>1</v>
      </c>
      <c r="T553" s="1" t="s">
        <v>213</v>
      </c>
      <c r="V553" s="1" t="s">
        <v>58</v>
      </c>
      <c r="X553" s="1" t="s">
        <v>94</v>
      </c>
      <c r="Z553" s="1">
        <v>8</v>
      </c>
      <c r="AA553" s="4" t="s">
        <v>2531</v>
      </c>
      <c r="AB553" s="1" t="s">
        <v>61</v>
      </c>
      <c r="AK553" s="1" t="s">
        <v>37</v>
      </c>
      <c r="AO553" s="14">
        <v>0</v>
      </c>
      <c r="AP553">
        <v>0</v>
      </c>
      <c r="AS553" s="1" t="s">
        <v>77</v>
      </c>
      <c r="AU553" s="1">
        <v>8</v>
      </c>
      <c r="AV553" s="1" t="s">
        <v>3414</v>
      </c>
      <c r="AW553" s="1" t="s">
        <v>2533</v>
      </c>
      <c r="AX553" s="1" t="s">
        <v>2534</v>
      </c>
      <c r="AY553" s="1">
        <v>1</v>
      </c>
    </row>
    <row r="554" spans="1:51" ht="12.75" x14ac:dyDescent="0.2">
      <c r="A554" s="1">
        <v>552</v>
      </c>
      <c r="B554" s="15" t="s">
        <v>2</v>
      </c>
      <c r="F554" s="15" t="s">
        <v>6</v>
      </c>
      <c r="H554" s="7">
        <v>39</v>
      </c>
      <c r="I554" s="1">
        <v>6</v>
      </c>
      <c r="J554" s="1">
        <v>40</v>
      </c>
      <c r="K554" s="1">
        <v>12</v>
      </c>
      <c r="L554" s="1">
        <v>2</v>
      </c>
      <c r="M554" s="1" t="s">
        <v>123</v>
      </c>
      <c r="N554" s="1">
        <v>0</v>
      </c>
      <c r="O554" s="1" t="s">
        <v>100</v>
      </c>
      <c r="Q554" s="11" t="s">
        <v>3385</v>
      </c>
      <c r="S554" s="1">
        <v>1</v>
      </c>
      <c r="T554" s="1" t="s">
        <v>213</v>
      </c>
      <c r="V554" s="1" t="s">
        <v>58</v>
      </c>
      <c r="X554" s="1" t="s">
        <v>94</v>
      </c>
      <c r="Z554" s="1">
        <v>15</v>
      </c>
      <c r="AA554" s="1" t="s">
        <v>2535</v>
      </c>
      <c r="AB554" s="1" t="s">
        <v>74</v>
      </c>
      <c r="AE554" s="1" t="s">
        <v>31</v>
      </c>
      <c r="AM554" s="1" t="s">
        <v>75</v>
      </c>
      <c r="AO554" s="14">
        <v>4</v>
      </c>
      <c r="AP554">
        <v>4</v>
      </c>
      <c r="AQ554" s="1">
        <v>5</v>
      </c>
      <c r="AR554" s="1" t="s">
        <v>2536</v>
      </c>
      <c r="AS554" s="1" t="s">
        <v>77</v>
      </c>
      <c r="AU554" s="1">
        <v>10</v>
      </c>
      <c r="AV554" s="1" t="s">
        <v>3415</v>
      </c>
      <c r="AW554" s="1" t="s">
        <v>2538</v>
      </c>
      <c r="AX554" s="1" t="s">
        <v>2539</v>
      </c>
      <c r="AY554" s="1">
        <v>0</v>
      </c>
    </row>
    <row r="555" spans="1:51" ht="12.75" x14ac:dyDescent="0.2">
      <c r="A555" s="1">
        <v>553</v>
      </c>
      <c r="C555" s="24" t="s">
        <v>3</v>
      </c>
      <c r="E555" s="15" t="s">
        <v>5</v>
      </c>
      <c r="F555" s="15" t="s">
        <v>6</v>
      </c>
      <c r="H555" s="7">
        <v>35</v>
      </c>
      <c r="I555" s="1">
        <v>6</v>
      </c>
      <c r="J555" s="1">
        <v>70</v>
      </c>
      <c r="K555" s="1">
        <v>10</v>
      </c>
      <c r="L555" s="1">
        <v>12</v>
      </c>
      <c r="M555" s="1" t="s">
        <v>123</v>
      </c>
      <c r="N555" s="1">
        <v>0</v>
      </c>
      <c r="O555" s="1" t="s">
        <v>100</v>
      </c>
      <c r="Q555" s="11" t="s">
        <v>3386</v>
      </c>
      <c r="S555" s="1">
        <v>1</v>
      </c>
      <c r="T555" s="1" t="s">
        <v>213</v>
      </c>
      <c r="V555" s="1" t="s">
        <v>83</v>
      </c>
      <c r="X555" s="1" t="s">
        <v>94</v>
      </c>
      <c r="Z555" s="1">
        <v>10</v>
      </c>
      <c r="AA555" s="1" t="s">
        <v>2540</v>
      </c>
      <c r="AB555" s="1" t="s">
        <v>61</v>
      </c>
      <c r="AF555" s="1" t="s">
        <v>32</v>
      </c>
      <c r="AL555" s="1" t="s">
        <v>1070</v>
      </c>
      <c r="AM555" s="1" t="s">
        <v>75</v>
      </c>
      <c r="AO555" s="14">
        <v>6</v>
      </c>
      <c r="AP555">
        <v>4</v>
      </c>
      <c r="AQ555" s="1">
        <v>20</v>
      </c>
      <c r="AR555" s="1" t="s">
        <v>2541</v>
      </c>
      <c r="AT555" s="1" t="s">
        <v>2542</v>
      </c>
      <c r="AU555" s="1">
        <v>10</v>
      </c>
      <c r="AV555" s="1" t="s">
        <v>2543</v>
      </c>
      <c r="AW555" s="1" t="s">
        <v>2544</v>
      </c>
      <c r="AX555" s="1" t="s">
        <v>2545</v>
      </c>
      <c r="AY555" s="1">
        <v>1</v>
      </c>
    </row>
    <row r="556" spans="1:51" ht="12.75" x14ac:dyDescent="0.2">
      <c r="A556" s="1">
        <v>554</v>
      </c>
      <c r="C556" s="24" t="s">
        <v>3</v>
      </c>
      <c r="H556" s="7">
        <v>28</v>
      </c>
      <c r="I556" s="1">
        <v>8</v>
      </c>
      <c r="J556" s="1">
        <v>0</v>
      </c>
      <c r="K556" s="1">
        <v>12</v>
      </c>
      <c r="L556" s="1">
        <v>15</v>
      </c>
      <c r="M556" s="1" t="s">
        <v>54</v>
      </c>
      <c r="N556" s="1">
        <v>0</v>
      </c>
      <c r="O556" s="1" t="s">
        <v>70</v>
      </c>
      <c r="Q556" s="11" t="s">
        <v>3385</v>
      </c>
      <c r="S556" s="1">
        <v>1</v>
      </c>
      <c r="T556" s="1" t="s">
        <v>156</v>
      </c>
      <c r="V556" s="1" t="s">
        <v>93</v>
      </c>
      <c r="X556" s="1" t="s">
        <v>305</v>
      </c>
      <c r="Z556" s="1">
        <v>5</v>
      </c>
      <c r="AA556" s="1" t="s">
        <v>2546</v>
      </c>
      <c r="AB556" s="1" t="s">
        <v>86</v>
      </c>
      <c r="AG556" s="1" t="s">
        <v>33</v>
      </c>
      <c r="AM556" s="1" t="s">
        <v>163</v>
      </c>
      <c r="AO556" s="14">
        <v>4</v>
      </c>
      <c r="AP556">
        <v>2</v>
      </c>
      <c r="AQ556" s="1">
        <v>5</v>
      </c>
      <c r="AR556" s="1" t="s">
        <v>2547</v>
      </c>
      <c r="AS556" s="1" t="s">
        <v>77</v>
      </c>
      <c r="AU556" s="1">
        <v>10</v>
      </c>
      <c r="AV556" s="1" t="s">
        <v>2548</v>
      </c>
      <c r="AW556" s="1" t="s">
        <v>2549</v>
      </c>
      <c r="AX556" s="1" t="s">
        <v>2550</v>
      </c>
      <c r="AY556" s="1">
        <v>0</v>
      </c>
    </row>
    <row r="557" spans="1:51" ht="12.75" x14ac:dyDescent="0.2">
      <c r="A557" s="1">
        <v>555</v>
      </c>
      <c r="B557" s="15" t="s">
        <v>2</v>
      </c>
      <c r="H557" s="7">
        <v>54</v>
      </c>
      <c r="I557" s="1">
        <v>6</v>
      </c>
      <c r="J557" s="1">
        <v>95</v>
      </c>
      <c r="K557" s="1">
        <v>8</v>
      </c>
      <c r="L557" s="1">
        <v>25</v>
      </c>
      <c r="M557" s="1" t="s">
        <v>189</v>
      </c>
      <c r="N557" s="1">
        <v>1</v>
      </c>
      <c r="S557" s="1">
        <v>1</v>
      </c>
      <c r="T557" s="1" t="s">
        <v>156</v>
      </c>
      <c r="V557" s="1" t="s">
        <v>83</v>
      </c>
      <c r="X557" s="1" t="s">
        <v>157</v>
      </c>
      <c r="Z557" s="1">
        <v>10</v>
      </c>
      <c r="AA557" s="1" t="s">
        <v>2551</v>
      </c>
      <c r="AB557" s="1" t="s">
        <v>86</v>
      </c>
      <c r="AE557" s="1" t="s">
        <v>31</v>
      </c>
      <c r="AM557" s="1" t="s">
        <v>163</v>
      </c>
      <c r="AO557" s="14">
        <v>3</v>
      </c>
      <c r="AP557">
        <v>6</v>
      </c>
      <c r="AQ557" s="1">
        <v>25</v>
      </c>
      <c r="AR557" s="1" t="s">
        <v>2552</v>
      </c>
      <c r="AS557" s="1" t="s">
        <v>66</v>
      </c>
      <c r="AU557" s="1">
        <v>9</v>
      </c>
      <c r="AV557" s="1" t="s">
        <v>2553</v>
      </c>
      <c r="AW557" s="1" t="s">
        <v>674</v>
      </c>
      <c r="AX557" s="1" t="s">
        <v>2554</v>
      </c>
      <c r="AY557" s="1">
        <v>0</v>
      </c>
    </row>
    <row r="558" spans="1:51" ht="12.75" x14ac:dyDescent="0.2">
      <c r="A558" s="1">
        <v>556</v>
      </c>
      <c r="B558" s="15" t="s">
        <v>2</v>
      </c>
      <c r="D558" s="15" t="s">
        <v>4</v>
      </c>
      <c r="F558" s="15" t="s">
        <v>6</v>
      </c>
      <c r="H558" s="7">
        <v>37</v>
      </c>
      <c r="I558" s="1">
        <v>6</v>
      </c>
      <c r="J558" s="1">
        <v>30</v>
      </c>
      <c r="K558" s="1">
        <v>10</v>
      </c>
      <c r="L558" s="1">
        <v>10</v>
      </c>
      <c r="M558" s="1" t="s">
        <v>105</v>
      </c>
      <c r="N558" s="1">
        <v>0</v>
      </c>
      <c r="O558" s="1" t="s">
        <v>81</v>
      </c>
      <c r="Q558" s="11" t="s">
        <v>3386</v>
      </c>
      <c r="S558" s="1">
        <v>1</v>
      </c>
      <c r="T558" s="1" t="s">
        <v>137</v>
      </c>
      <c r="V558" s="1" t="s">
        <v>144</v>
      </c>
      <c r="X558" s="1" t="s">
        <v>157</v>
      </c>
      <c r="Z558" s="1">
        <v>12</v>
      </c>
      <c r="AA558" s="1" t="s">
        <v>2555</v>
      </c>
      <c r="AB558" s="1" t="s">
        <v>74</v>
      </c>
      <c r="AF558" s="1" t="s">
        <v>32</v>
      </c>
      <c r="AM558" s="1" t="s">
        <v>75</v>
      </c>
      <c r="AO558" s="14">
        <v>6</v>
      </c>
      <c r="AP558">
        <v>6</v>
      </c>
      <c r="AQ558" s="1">
        <v>3</v>
      </c>
      <c r="AR558" s="1" t="s">
        <v>2556</v>
      </c>
      <c r="AS558" s="1" t="s">
        <v>77</v>
      </c>
      <c r="AU558" s="1">
        <v>10</v>
      </c>
      <c r="AV558" s="1" t="s">
        <v>2557</v>
      </c>
      <c r="AW558" s="1" t="s">
        <v>427</v>
      </c>
      <c r="AX558" s="1" t="s">
        <v>2558</v>
      </c>
      <c r="AY558" s="1">
        <v>1</v>
      </c>
    </row>
    <row r="559" spans="1:51" ht="12.75" x14ac:dyDescent="0.2">
      <c r="A559" s="1">
        <v>557</v>
      </c>
      <c r="B559" s="15" t="s">
        <v>2</v>
      </c>
      <c r="E559" s="15" t="s">
        <v>5</v>
      </c>
      <c r="F559" s="15" t="s">
        <v>6</v>
      </c>
      <c r="H559" s="7">
        <v>34</v>
      </c>
      <c r="I559" s="1">
        <v>8</v>
      </c>
      <c r="J559" s="1">
        <v>0</v>
      </c>
      <c r="K559" s="1">
        <v>14</v>
      </c>
      <c r="L559" s="1">
        <v>20</v>
      </c>
      <c r="M559" s="1" t="s">
        <v>54</v>
      </c>
      <c r="N559" s="1">
        <v>1</v>
      </c>
      <c r="S559" s="1">
        <v>0</v>
      </c>
      <c r="AB559" s="1" t="s">
        <v>162</v>
      </c>
      <c r="AF559" s="1" t="s">
        <v>32</v>
      </c>
      <c r="AM559" s="1" t="s">
        <v>75</v>
      </c>
      <c r="AO559" s="14">
        <v>6</v>
      </c>
      <c r="AP559">
        <v>10</v>
      </c>
      <c r="AQ559" s="1">
        <v>12</v>
      </c>
      <c r="AR559" s="1" t="s">
        <v>2559</v>
      </c>
      <c r="AS559" s="1" t="s">
        <v>66</v>
      </c>
      <c r="AU559" s="1">
        <v>9</v>
      </c>
      <c r="AV559" s="1" t="s">
        <v>3416</v>
      </c>
      <c r="AW559" s="1" t="s">
        <v>2561</v>
      </c>
      <c r="AX559" s="1" t="s">
        <v>2562</v>
      </c>
      <c r="AY559" s="1">
        <v>1</v>
      </c>
    </row>
    <row r="560" spans="1:51" ht="12.75" x14ac:dyDescent="0.2">
      <c r="A560" s="1">
        <v>558</v>
      </c>
      <c r="C560" s="24" t="s">
        <v>3</v>
      </c>
      <c r="H560" s="7">
        <v>36</v>
      </c>
      <c r="I560" s="1">
        <v>8</v>
      </c>
      <c r="J560" s="1">
        <v>8</v>
      </c>
      <c r="K560" s="1">
        <v>1</v>
      </c>
      <c r="L560" s="1">
        <v>5</v>
      </c>
      <c r="M560" s="1" t="s">
        <v>123</v>
      </c>
      <c r="N560" s="1">
        <v>1</v>
      </c>
      <c r="S560" s="1">
        <v>1</v>
      </c>
      <c r="T560" s="1" t="s">
        <v>32</v>
      </c>
      <c r="V560" s="1" t="s">
        <v>113</v>
      </c>
      <c r="X560" s="1" t="s">
        <v>94</v>
      </c>
      <c r="Z560" s="1">
        <v>15</v>
      </c>
      <c r="AA560" s="1" t="s">
        <v>2563</v>
      </c>
      <c r="AB560" s="1" t="s">
        <v>74</v>
      </c>
      <c r="AF560" s="1" t="s">
        <v>32</v>
      </c>
      <c r="AM560" s="1" t="s">
        <v>75</v>
      </c>
      <c r="AO560" s="14">
        <v>6</v>
      </c>
      <c r="AP560">
        <v>3</v>
      </c>
      <c r="AQ560" s="1">
        <v>40</v>
      </c>
      <c r="AR560" s="1" t="s">
        <v>2564</v>
      </c>
      <c r="AS560" s="1" t="s">
        <v>77</v>
      </c>
      <c r="AU560" s="1">
        <v>10</v>
      </c>
      <c r="AV560" s="1" t="s">
        <v>2565</v>
      </c>
      <c r="AW560" s="1" t="s">
        <v>2566</v>
      </c>
      <c r="AX560" s="1" t="s">
        <v>318</v>
      </c>
      <c r="AY560" s="1">
        <v>1</v>
      </c>
    </row>
    <row r="561" spans="1:51" ht="12.75" x14ac:dyDescent="0.2">
      <c r="A561" s="1">
        <v>559</v>
      </c>
      <c r="B561" s="15" t="s">
        <v>2</v>
      </c>
      <c r="C561" s="24" t="s">
        <v>3</v>
      </c>
      <c r="F561" s="15" t="s">
        <v>6</v>
      </c>
      <c r="H561" s="7">
        <v>25</v>
      </c>
      <c r="I561" s="1">
        <v>7</v>
      </c>
      <c r="J561" s="1">
        <v>20</v>
      </c>
      <c r="K561" s="1">
        <v>14</v>
      </c>
      <c r="L561" s="1">
        <v>10</v>
      </c>
      <c r="M561" s="1" t="s">
        <v>54</v>
      </c>
      <c r="N561" s="1">
        <v>1</v>
      </c>
      <c r="S561" s="1">
        <v>1</v>
      </c>
      <c r="T561" s="1" t="s">
        <v>213</v>
      </c>
      <c r="V561" s="1" t="s">
        <v>83</v>
      </c>
      <c r="X561" s="1" t="s">
        <v>272</v>
      </c>
      <c r="Z561" s="1">
        <v>2</v>
      </c>
      <c r="AA561" s="1" t="s">
        <v>644</v>
      </c>
      <c r="AB561" s="1" t="s">
        <v>61</v>
      </c>
      <c r="AF561" s="1" t="s">
        <v>32</v>
      </c>
      <c r="AM561" s="1" t="s">
        <v>75</v>
      </c>
      <c r="AO561" s="14">
        <v>30</v>
      </c>
      <c r="AP561">
        <v>10</v>
      </c>
      <c r="AQ561" s="1">
        <v>20</v>
      </c>
      <c r="AR561" s="1" t="s">
        <v>2567</v>
      </c>
      <c r="AS561" s="1" t="s">
        <v>77</v>
      </c>
      <c r="AU561" s="1">
        <v>5</v>
      </c>
      <c r="AV561" s="1" t="s">
        <v>2568</v>
      </c>
      <c r="AX561" s="1" t="s">
        <v>2569</v>
      </c>
      <c r="AY561" s="1">
        <v>1</v>
      </c>
    </row>
    <row r="562" spans="1:51" ht="12.75" x14ac:dyDescent="0.2">
      <c r="A562" s="1">
        <v>560</v>
      </c>
      <c r="B562" s="15" t="s">
        <v>2</v>
      </c>
      <c r="H562" s="7">
        <v>25</v>
      </c>
      <c r="I562" s="1">
        <v>8</v>
      </c>
      <c r="J562" s="1">
        <v>60</v>
      </c>
      <c r="K562" s="1">
        <v>12</v>
      </c>
      <c r="L562" s="1">
        <v>3</v>
      </c>
      <c r="M562" s="1" t="s">
        <v>303</v>
      </c>
      <c r="N562" s="1">
        <v>1</v>
      </c>
      <c r="S562" s="1">
        <v>1</v>
      </c>
      <c r="T562" s="1" t="s">
        <v>143</v>
      </c>
      <c r="V562" s="1" t="s">
        <v>83</v>
      </c>
      <c r="X562" s="1" t="s">
        <v>231</v>
      </c>
      <c r="Z562" s="1">
        <v>1</v>
      </c>
      <c r="AA562" s="1" t="s">
        <v>2570</v>
      </c>
      <c r="AB562" s="1" t="s">
        <v>61</v>
      </c>
      <c r="AF562" s="1" t="s">
        <v>32</v>
      </c>
      <c r="AM562" s="1" t="s">
        <v>62</v>
      </c>
      <c r="AO562" s="14">
        <v>6</v>
      </c>
      <c r="AP562">
        <v>6</v>
      </c>
      <c r="AQ562" s="1">
        <v>15</v>
      </c>
      <c r="AR562" s="1" t="s">
        <v>2571</v>
      </c>
      <c r="AS562" s="1" t="s">
        <v>77</v>
      </c>
      <c r="AU562" s="1">
        <v>10</v>
      </c>
      <c r="AV562" s="1" t="s">
        <v>2572</v>
      </c>
      <c r="AW562" s="1" t="s">
        <v>2573</v>
      </c>
      <c r="AX562" s="1" t="s">
        <v>2574</v>
      </c>
      <c r="AY562" s="1">
        <v>0</v>
      </c>
    </row>
    <row r="563" spans="1:51" ht="12.75" x14ac:dyDescent="0.2">
      <c r="A563" s="1">
        <v>561</v>
      </c>
      <c r="F563" s="15" t="s">
        <v>6</v>
      </c>
      <c r="H563" s="7">
        <v>25</v>
      </c>
      <c r="I563" s="1">
        <v>8</v>
      </c>
      <c r="J563" s="1">
        <v>20</v>
      </c>
      <c r="K563" s="1">
        <v>8</v>
      </c>
      <c r="L563" s="1">
        <v>24</v>
      </c>
      <c r="M563" s="1" t="s">
        <v>135</v>
      </c>
      <c r="N563" s="1">
        <v>0</v>
      </c>
      <c r="O563" s="1" t="s">
        <v>70</v>
      </c>
      <c r="Q563" s="11" t="s">
        <v>3388</v>
      </c>
      <c r="S563" s="1">
        <v>0</v>
      </c>
      <c r="AB563" s="1" t="s">
        <v>86</v>
      </c>
      <c r="AF563" s="1" t="s">
        <v>32</v>
      </c>
      <c r="AM563" s="1" t="s">
        <v>75</v>
      </c>
      <c r="AO563" s="14">
        <v>4</v>
      </c>
      <c r="AP563">
        <v>4</v>
      </c>
      <c r="AQ563" s="1">
        <v>120</v>
      </c>
      <c r="AR563" s="1" t="s">
        <v>2575</v>
      </c>
      <c r="AS563" s="1" t="s">
        <v>77</v>
      </c>
      <c r="AU563" s="1">
        <v>5</v>
      </c>
      <c r="AV563" s="1" t="s">
        <v>2576</v>
      </c>
      <c r="AW563" s="1" t="s">
        <v>2577</v>
      </c>
      <c r="AY563" s="1">
        <v>0</v>
      </c>
    </row>
    <row r="564" spans="1:51" ht="12.75" x14ac:dyDescent="0.2">
      <c r="A564" s="1">
        <v>562</v>
      </c>
      <c r="B564" s="15" t="s">
        <v>2</v>
      </c>
      <c r="E564" s="15" t="s">
        <v>5</v>
      </c>
      <c r="F564" s="15" t="s">
        <v>6</v>
      </c>
      <c r="H564" s="7">
        <v>22</v>
      </c>
      <c r="I564" s="1">
        <v>8</v>
      </c>
      <c r="J564" s="1">
        <v>40</v>
      </c>
      <c r="K564" s="1">
        <v>12</v>
      </c>
      <c r="L564" s="1">
        <v>0</v>
      </c>
      <c r="M564" s="1" t="s">
        <v>335</v>
      </c>
      <c r="N564" s="1">
        <v>1</v>
      </c>
      <c r="S564" s="1">
        <v>0</v>
      </c>
      <c r="AB564" s="1" t="s">
        <v>1116</v>
      </c>
      <c r="AH564" s="1" t="s">
        <v>34</v>
      </c>
      <c r="AM564" s="1" t="s">
        <v>62</v>
      </c>
      <c r="AO564" s="14">
        <v>3</v>
      </c>
      <c r="AP564">
        <v>3</v>
      </c>
      <c r="AQ564" s="1">
        <v>5</v>
      </c>
      <c r="AR564" s="1" t="s">
        <v>2578</v>
      </c>
      <c r="AT564" s="1" t="s">
        <v>1423</v>
      </c>
      <c r="AU564" s="1">
        <v>9</v>
      </c>
      <c r="AV564" s="1" t="s">
        <v>2579</v>
      </c>
      <c r="AW564" s="1" t="s">
        <v>2580</v>
      </c>
      <c r="AX564" s="1" t="s">
        <v>2581</v>
      </c>
      <c r="AY564" s="1">
        <v>0</v>
      </c>
    </row>
    <row r="565" spans="1:51" ht="12.75" x14ac:dyDescent="0.2">
      <c r="A565" s="1">
        <v>563</v>
      </c>
      <c r="B565" s="15" t="s">
        <v>2</v>
      </c>
      <c r="C565" s="24" t="s">
        <v>3</v>
      </c>
      <c r="H565" s="7">
        <v>1</v>
      </c>
      <c r="I565" s="1">
        <v>7</v>
      </c>
      <c r="J565" s="1">
        <v>90</v>
      </c>
      <c r="K565" s="1">
        <v>11</v>
      </c>
      <c r="L565" s="1">
        <v>12</v>
      </c>
      <c r="M565" s="1" t="s">
        <v>335</v>
      </c>
      <c r="N565" s="1">
        <v>0</v>
      </c>
      <c r="O565" s="1" t="s">
        <v>81</v>
      </c>
      <c r="Q565" s="11" t="s">
        <v>3385</v>
      </c>
      <c r="S565" s="1">
        <v>1</v>
      </c>
      <c r="T565" s="1" t="s">
        <v>148</v>
      </c>
      <c r="V565" s="1" t="s">
        <v>83</v>
      </c>
      <c r="Y565" s="1" t="s">
        <v>2582</v>
      </c>
      <c r="Z565" s="1">
        <v>3</v>
      </c>
      <c r="AA565" s="1" t="s">
        <v>2583</v>
      </c>
      <c r="AB565" s="1" t="s">
        <v>74</v>
      </c>
      <c r="AF565" s="1" t="s">
        <v>32</v>
      </c>
      <c r="AM565" s="1" t="s">
        <v>75</v>
      </c>
      <c r="AO565" s="14">
        <v>16</v>
      </c>
      <c r="AP565">
        <v>6</v>
      </c>
      <c r="AQ565" s="1">
        <v>50</v>
      </c>
      <c r="AR565" s="1" t="s">
        <v>2584</v>
      </c>
      <c r="AS565" s="1" t="s">
        <v>77</v>
      </c>
      <c r="AU565" s="1">
        <v>7</v>
      </c>
      <c r="AV565" s="1" t="s">
        <v>2585</v>
      </c>
      <c r="AW565" s="1" t="s">
        <v>2586</v>
      </c>
      <c r="AY565" s="1">
        <v>1</v>
      </c>
    </row>
    <row r="566" spans="1:51" ht="12.75" x14ac:dyDescent="0.2">
      <c r="A566" s="1">
        <v>564</v>
      </c>
      <c r="B566" s="15" t="s">
        <v>2</v>
      </c>
      <c r="F566" s="15" t="s">
        <v>6</v>
      </c>
      <c r="H566" s="7">
        <v>39</v>
      </c>
      <c r="I566" s="1">
        <v>7</v>
      </c>
      <c r="J566" s="1">
        <v>0</v>
      </c>
      <c r="K566" s="1">
        <v>10</v>
      </c>
      <c r="L566" s="1">
        <v>5</v>
      </c>
      <c r="M566" s="1" t="s">
        <v>69</v>
      </c>
      <c r="N566" s="1">
        <v>0</v>
      </c>
      <c r="O566" s="1" t="s">
        <v>70</v>
      </c>
      <c r="Q566" s="11" t="s">
        <v>3385</v>
      </c>
      <c r="S566" s="1">
        <v>0</v>
      </c>
      <c r="AB566" s="1" t="s">
        <v>362</v>
      </c>
      <c r="AF566" s="1" t="s">
        <v>32</v>
      </c>
      <c r="AM566" s="1" t="s">
        <v>62</v>
      </c>
      <c r="AO566" s="14">
        <v>6</v>
      </c>
      <c r="AP566">
        <v>6</v>
      </c>
      <c r="AQ566" s="1">
        <v>7</v>
      </c>
      <c r="AR566" s="1" t="s">
        <v>2587</v>
      </c>
      <c r="AS566" s="1" t="s">
        <v>77</v>
      </c>
      <c r="AU566" s="1">
        <v>10</v>
      </c>
      <c r="AV566" s="1" t="s">
        <v>2588</v>
      </c>
      <c r="AW566" s="1" t="s">
        <v>2589</v>
      </c>
      <c r="AY566" s="1">
        <v>1</v>
      </c>
    </row>
    <row r="567" spans="1:51" ht="12.75" x14ac:dyDescent="0.2">
      <c r="A567" s="1">
        <v>565</v>
      </c>
      <c r="C567" s="24" t="s">
        <v>3</v>
      </c>
      <c r="E567" s="15" t="s">
        <v>5</v>
      </c>
      <c r="H567" s="7">
        <v>29</v>
      </c>
      <c r="I567" s="1">
        <v>7</v>
      </c>
      <c r="J567" s="1">
        <v>10</v>
      </c>
      <c r="K567" s="1">
        <v>8</v>
      </c>
      <c r="L567" s="1">
        <v>5</v>
      </c>
      <c r="M567" s="1" t="s">
        <v>99</v>
      </c>
      <c r="N567" s="1">
        <v>1</v>
      </c>
      <c r="S567" s="1">
        <v>1</v>
      </c>
      <c r="T567" s="1" t="s">
        <v>92</v>
      </c>
      <c r="V567" s="1" t="s">
        <v>83</v>
      </c>
      <c r="X567" s="1" t="s">
        <v>94</v>
      </c>
      <c r="Z567" s="1">
        <v>3</v>
      </c>
      <c r="AA567" s="1" t="s">
        <v>866</v>
      </c>
      <c r="AB567" s="1" t="s">
        <v>86</v>
      </c>
      <c r="AH567" s="1" t="s">
        <v>34</v>
      </c>
      <c r="AM567" s="1" t="s">
        <v>87</v>
      </c>
      <c r="AO567" s="14">
        <v>5</v>
      </c>
      <c r="AP567">
        <v>3</v>
      </c>
      <c r="AQ567" s="1">
        <v>150</v>
      </c>
      <c r="AR567" s="1" t="s">
        <v>2590</v>
      </c>
      <c r="AS567" s="1" t="s">
        <v>77</v>
      </c>
      <c r="AU567" s="1">
        <v>8</v>
      </c>
      <c r="AV567" s="1" t="s">
        <v>2591</v>
      </c>
      <c r="AW567" s="1" t="s">
        <v>2592</v>
      </c>
      <c r="AX567" s="1" t="s">
        <v>2593</v>
      </c>
      <c r="AY567" s="1">
        <v>1</v>
      </c>
    </row>
    <row r="568" spans="1:51" ht="12.75" x14ac:dyDescent="0.2">
      <c r="A568" s="1">
        <v>566</v>
      </c>
      <c r="B568" s="15" t="s">
        <v>2</v>
      </c>
      <c r="F568" s="15" t="s">
        <v>6</v>
      </c>
      <c r="H568" s="7">
        <v>27</v>
      </c>
      <c r="I568" s="1">
        <v>8</v>
      </c>
      <c r="J568" s="1">
        <v>30</v>
      </c>
      <c r="K568" s="1">
        <v>10</v>
      </c>
      <c r="L568" s="1">
        <v>10</v>
      </c>
      <c r="M568" s="1" t="s">
        <v>225</v>
      </c>
      <c r="N568" s="1">
        <v>1</v>
      </c>
      <c r="S568" s="1">
        <v>1</v>
      </c>
      <c r="T568" s="1" t="s">
        <v>148</v>
      </c>
      <c r="V568" s="1" t="s">
        <v>83</v>
      </c>
      <c r="X568" s="1" t="s">
        <v>108</v>
      </c>
      <c r="Z568" s="1">
        <v>1</v>
      </c>
      <c r="AA568" s="1" t="s">
        <v>2594</v>
      </c>
      <c r="AB568" s="1" t="s">
        <v>61</v>
      </c>
      <c r="AE568" s="1" t="s">
        <v>31</v>
      </c>
      <c r="AL568" s="1" t="s">
        <v>2595</v>
      </c>
      <c r="AM568" s="1" t="s">
        <v>87</v>
      </c>
      <c r="AO568" s="14">
        <v>40</v>
      </c>
      <c r="AP568">
        <v>10</v>
      </c>
      <c r="AQ568" s="1">
        <v>20</v>
      </c>
      <c r="AR568" s="1" t="s">
        <v>2597</v>
      </c>
      <c r="AS568" s="1" t="s">
        <v>77</v>
      </c>
      <c r="AU568" s="1">
        <v>10</v>
      </c>
      <c r="AV568" s="1" t="s">
        <v>2598</v>
      </c>
      <c r="AW568" s="1" t="s">
        <v>2599</v>
      </c>
      <c r="AY568" s="1">
        <v>1</v>
      </c>
    </row>
    <row r="569" spans="1:51" ht="12.75" x14ac:dyDescent="0.2">
      <c r="A569" s="1">
        <v>567</v>
      </c>
      <c r="B569" s="15" t="s">
        <v>2</v>
      </c>
      <c r="H569" s="7">
        <v>41</v>
      </c>
      <c r="I569" s="1">
        <v>7</v>
      </c>
      <c r="J569" s="1">
        <v>40</v>
      </c>
      <c r="K569" s="1">
        <v>10</v>
      </c>
      <c r="L569" s="1">
        <v>1</v>
      </c>
      <c r="M569" s="1" t="s">
        <v>303</v>
      </c>
      <c r="N569" s="1">
        <v>0</v>
      </c>
      <c r="O569" s="1" t="s">
        <v>81</v>
      </c>
      <c r="Q569" s="11" t="s">
        <v>3386</v>
      </c>
      <c r="S569" s="1">
        <v>1</v>
      </c>
      <c r="T569" s="1" t="s">
        <v>92</v>
      </c>
      <c r="V569" s="1" t="s">
        <v>83</v>
      </c>
      <c r="X569" s="1" t="s">
        <v>571</v>
      </c>
      <c r="Z569" s="1">
        <v>1</v>
      </c>
      <c r="AA569" s="1" t="s">
        <v>2600</v>
      </c>
      <c r="AB569" s="1" t="s">
        <v>86</v>
      </c>
      <c r="AF569" s="1" t="s">
        <v>32</v>
      </c>
      <c r="AM569" s="1" t="s">
        <v>75</v>
      </c>
      <c r="AO569" s="14">
        <v>20</v>
      </c>
      <c r="AP569">
        <v>20</v>
      </c>
      <c r="AQ569" s="1">
        <v>20</v>
      </c>
      <c r="AR569" s="1" t="s">
        <v>2601</v>
      </c>
      <c r="AS569" s="1" t="s">
        <v>66</v>
      </c>
      <c r="AU569" s="1">
        <v>8</v>
      </c>
      <c r="AV569" s="1" t="s">
        <v>2602</v>
      </c>
      <c r="AY569" s="1">
        <v>1</v>
      </c>
    </row>
    <row r="570" spans="1:51" ht="12.75" x14ac:dyDescent="0.2">
      <c r="A570" s="1">
        <v>568</v>
      </c>
      <c r="B570" s="15" t="s">
        <v>2</v>
      </c>
      <c r="C570" s="24" t="s">
        <v>3</v>
      </c>
      <c r="F570" s="15" t="s">
        <v>6</v>
      </c>
      <c r="H570" s="7">
        <v>38</v>
      </c>
      <c r="I570" s="1">
        <v>7</v>
      </c>
      <c r="J570" s="1">
        <v>30</v>
      </c>
      <c r="K570" s="1">
        <v>4</v>
      </c>
      <c r="L570" s="1">
        <v>12</v>
      </c>
      <c r="M570" s="1" t="s">
        <v>69</v>
      </c>
      <c r="N570" s="1">
        <v>0</v>
      </c>
      <c r="O570" s="1" t="s">
        <v>100</v>
      </c>
      <c r="Q570" s="11" t="s">
        <v>3384</v>
      </c>
      <c r="S570" s="1">
        <v>1</v>
      </c>
      <c r="T570" s="1" t="s">
        <v>464</v>
      </c>
      <c r="V570" s="1" t="s">
        <v>144</v>
      </c>
      <c r="Y570" s="1" t="s">
        <v>2603</v>
      </c>
      <c r="Z570" s="1">
        <v>14</v>
      </c>
      <c r="AA570" s="1" t="s">
        <v>2604</v>
      </c>
      <c r="AB570" s="1" t="s">
        <v>61</v>
      </c>
      <c r="AL570" s="1" t="s">
        <v>2605</v>
      </c>
      <c r="AM570" s="1" t="s">
        <v>552</v>
      </c>
      <c r="AO570" s="14">
        <v>4</v>
      </c>
      <c r="AP570">
        <v>15</v>
      </c>
      <c r="AQ570" s="1">
        <v>10</v>
      </c>
      <c r="AR570" s="1" t="s">
        <v>2607</v>
      </c>
      <c r="AT570" s="1" t="s">
        <v>2608</v>
      </c>
      <c r="AU570" s="1">
        <v>10</v>
      </c>
      <c r="AV570" s="1" t="s">
        <v>2609</v>
      </c>
      <c r="AW570" s="1" t="s">
        <v>2610</v>
      </c>
      <c r="AX570" s="1" t="s">
        <v>2611</v>
      </c>
      <c r="AY570" s="1">
        <v>1</v>
      </c>
    </row>
    <row r="571" spans="1:51" ht="12.75" x14ac:dyDescent="0.2">
      <c r="A571" s="1">
        <v>569</v>
      </c>
      <c r="B571" s="15" t="s">
        <v>2</v>
      </c>
      <c r="F571" s="15" t="s">
        <v>6</v>
      </c>
      <c r="H571" s="7">
        <v>37</v>
      </c>
      <c r="I571" s="1">
        <v>6</v>
      </c>
      <c r="J571" s="1">
        <v>180</v>
      </c>
      <c r="K571" s="1">
        <v>12</v>
      </c>
      <c r="L571" s="1">
        <v>14</v>
      </c>
      <c r="M571" s="1" t="s">
        <v>69</v>
      </c>
      <c r="N571" s="1">
        <v>1</v>
      </c>
      <c r="S571" s="1">
        <v>1</v>
      </c>
      <c r="T571" s="1" t="s">
        <v>213</v>
      </c>
      <c r="V571" s="1" t="s">
        <v>58</v>
      </c>
      <c r="Y571" s="1" t="s">
        <v>733</v>
      </c>
      <c r="Z571" s="1">
        <v>12</v>
      </c>
      <c r="AA571" s="1" t="s">
        <v>2612</v>
      </c>
      <c r="AB571" s="1" t="s">
        <v>86</v>
      </c>
      <c r="AF571" s="1" t="s">
        <v>32</v>
      </c>
      <c r="AM571" s="1" t="s">
        <v>75</v>
      </c>
      <c r="AO571" s="14">
        <v>6</v>
      </c>
      <c r="AP571">
        <v>12</v>
      </c>
      <c r="AQ571" s="1">
        <v>24</v>
      </c>
      <c r="AR571" s="1" t="s">
        <v>2613</v>
      </c>
      <c r="AS571" s="1" t="s">
        <v>77</v>
      </c>
      <c r="AU571" s="1">
        <v>7</v>
      </c>
      <c r="AV571" s="1" t="s">
        <v>2614</v>
      </c>
      <c r="AW571" s="1" t="s">
        <v>2615</v>
      </c>
      <c r="AY571" s="1">
        <v>0</v>
      </c>
    </row>
    <row r="572" spans="1:51" ht="12.75" x14ac:dyDescent="0.2">
      <c r="A572" s="1">
        <v>570</v>
      </c>
      <c r="C572" s="24" t="s">
        <v>3</v>
      </c>
      <c r="H572" s="7">
        <v>31</v>
      </c>
      <c r="I572" s="1">
        <v>8</v>
      </c>
      <c r="J572" s="1">
        <v>60</v>
      </c>
      <c r="K572" s="1">
        <v>6</v>
      </c>
      <c r="L572" s="1">
        <v>10</v>
      </c>
      <c r="M572" s="1" t="s">
        <v>123</v>
      </c>
      <c r="N572" s="1">
        <v>0</v>
      </c>
      <c r="O572" s="1" t="s">
        <v>70</v>
      </c>
      <c r="Q572" s="11" t="s">
        <v>3384</v>
      </c>
      <c r="S572" s="1">
        <v>1</v>
      </c>
      <c r="T572" s="1" t="s">
        <v>143</v>
      </c>
      <c r="V572" s="1" t="s">
        <v>83</v>
      </c>
      <c r="X572" s="1" t="s">
        <v>94</v>
      </c>
      <c r="Z572" s="1">
        <v>5</v>
      </c>
      <c r="AA572" s="1" t="s">
        <v>2616</v>
      </c>
      <c r="AB572" s="1" t="s">
        <v>61</v>
      </c>
      <c r="AH572" s="1" t="s">
        <v>34</v>
      </c>
      <c r="AM572" s="1" t="s">
        <v>62</v>
      </c>
      <c r="AO572" s="14">
        <v>4</v>
      </c>
      <c r="AP572">
        <v>5</v>
      </c>
      <c r="AQ572" s="1">
        <v>8</v>
      </c>
      <c r="AR572" s="1" t="s">
        <v>2617</v>
      </c>
      <c r="AS572" s="1" t="s">
        <v>77</v>
      </c>
      <c r="AU572" s="1">
        <v>7</v>
      </c>
      <c r="AV572" s="1" t="s">
        <v>2618</v>
      </c>
      <c r="AY572" s="1">
        <v>1</v>
      </c>
    </row>
    <row r="573" spans="1:51" ht="12.75" x14ac:dyDescent="0.2">
      <c r="A573" s="1">
        <v>571</v>
      </c>
      <c r="B573" s="15" t="s">
        <v>2</v>
      </c>
      <c r="C573" s="24" t="s">
        <v>3</v>
      </c>
      <c r="H573" s="7">
        <v>34</v>
      </c>
      <c r="I573" s="1">
        <v>7</v>
      </c>
      <c r="J573" s="1">
        <v>60</v>
      </c>
      <c r="K573" s="1">
        <v>7</v>
      </c>
      <c r="L573" s="1">
        <v>15</v>
      </c>
      <c r="M573" s="1" t="s">
        <v>105</v>
      </c>
      <c r="N573" s="1">
        <v>0</v>
      </c>
      <c r="O573" s="1" t="s">
        <v>55</v>
      </c>
      <c r="Q573" s="11" t="s">
        <v>3386</v>
      </c>
      <c r="S573" s="1">
        <v>1</v>
      </c>
      <c r="T573" s="1" t="s">
        <v>156</v>
      </c>
      <c r="V573" s="1" t="s">
        <v>83</v>
      </c>
      <c r="X573" s="1" t="s">
        <v>94</v>
      </c>
      <c r="Z573" s="1">
        <v>8</v>
      </c>
      <c r="AA573" s="1" t="s">
        <v>1693</v>
      </c>
      <c r="AB573" s="1" t="s">
        <v>61</v>
      </c>
      <c r="AE573" s="1" t="s">
        <v>31</v>
      </c>
      <c r="AM573" s="1" t="s">
        <v>75</v>
      </c>
      <c r="AO573" s="14">
        <v>5</v>
      </c>
      <c r="AP573">
        <v>5</v>
      </c>
      <c r="AQ573" s="1">
        <v>20</v>
      </c>
      <c r="AR573" s="1" t="s">
        <v>2619</v>
      </c>
      <c r="AS573" s="1" t="s">
        <v>66</v>
      </c>
      <c r="AU573" s="1">
        <v>9</v>
      </c>
      <c r="AV573" s="1" t="s">
        <v>2620</v>
      </c>
      <c r="AW573" s="1" t="s">
        <v>2621</v>
      </c>
      <c r="AY573" s="1">
        <v>0</v>
      </c>
    </row>
    <row r="574" spans="1:51" ht="12.75" x14ac:dyDescent="0.2">
      <c r="A574" s="1">
        <v>572</v>
      </c>
      <c r="B574" s="15" t="s">
        <v>2</v>
      </c>
      <c r="H574" s="7">
        <v>1</v>
      </c>
      <c r="I574" s="1">
        <v>6</v>
      </c>
      <c r="J574" s="1">
        <v>20</v>
      </c>
      <c r="K574" s="1">
        <v>6</v>
      </c>
      <c r="L574" s="1">
        <v>4</v>
      </c>
      <c r="M574" s="1" t="s">
        <v>91</v>
      </c>
      <c r="N574" s="1">
        <v>0</v>
      </c>
      <c r="O574" s="1" t="s">
        <v>136</v>
      </c>
      <c r="Q574" s="11" t="s">
        <v>3385</v>
      </c>
      <c r="S574" s="1">
        <v>1</v>
      </c>
      <c r="U574" s="1" t="s">
        <v>914</v>
      </c>
      <c r="V574" s="1" t="s">
        <v>83</v>
      </c>
      <c r="X574" s="1" t="s">
        <v>647</v>
      </c>
      <c r="Z574" s="1">
        <v>6</v>
      </c>
      <c r="AA574" s="1" t="s">
        <v>2622</v>
      </c>
      <c r="AB574" s="1" t="s">
        <v>86</v>
      </c>
      <c r="AF574" s="1" t="s">
        <v>32</v>
      </c>
      <c r="AM574" s="1" t="s">
        <v>75</v>
      </c>
      <c r="AO574" s="14">
        <v>5</v>
      </c>
      <c r="AP574">
        <v>1</v>
      </c>
      <c r="AQ574" s="1">
        <v>489</v>
      </c>
      <c r="AR574" s="1" t="s">
        <v>2623</v>
      </c>
      <c r="AS574" s="1" t="s">
        <v>77</v>
      </c>
      <c r="AU574" s="1">
        <v>8</v>
      </c>
      <c r="AV574" s="1" t="s">
        <v>2624</v>
      </c>
      <c r="AW574" s="1" t="s">
        <v>2625</v>
      </c>
      <c r="AX574" s="1" t="s">
        <v>2626</v>
      </c>
      <c r="AY574" s="1">
        <v>0</v>
      </c>
    </row>
    <row r="575" spans="1:51" ht="12.75" x14ac:dyDescent="0.2">
      <c r="A575" s="1">
        <v>573</v>
      </c>
      <c r="B575" s="15" t="s">
        <v>2</v>
      </c>
      <c r="C575" s="24" t="s">
        <v>3</v>
      </c>
      <c r="E575" s="15" t="s">
        <v>5</v>
      </c>
      <c r="F575" s="15" t="s">
        <v>6</v>
      </c>
      <c r="H575" s="7">
        <v>27</v>
      </c>
      <c r="I575" s="1">
        <v>7</v>
      </c>
      <c r="J575" s="1">
        <v>80</v>
      </c>
      <c r="K575" s="1">
        <v>14</v>
      </c>
      <c r="L575" s="1">
        <v>6</v>
      </c>
      <c r="M575" s="1" t="s">
        <v>91</v>
      </c>
      <c r="N575" s="1">
        <v>1</v>
      </c>
      <c r="S575" s="1">
        <v>1</v>
      </c>
      <c r="T575" s="1" t="s">
        <v>213</v>
      </c>
      <c r="V575" s="1" t="s">
        <v>83</v>
      </c>
      <c r="X575" s="1" t="s">
        <v>94</v>
      </c>
      <c r="Z575" s="1">
        <v>1</v>
      </c>
      <c r="AA575" s="1" t="s">
        <v>2627</v>
      </c>
      <c r="AB575" s="1" t="s">
        <v>86</v>
      </c>
      <c r="AH575" s="1" t="s">
        <v>34</v>
      </c>
      <c r="AM575" s="1" t="s">
        <v>75</v>
      </c>
      <c r="AO575" s="14">
        <v>4</v>
      </c>
      <c r="AP575">
        <v>3</v>
      </c>
      <c r="AQ575" s="1">
        <v>30</v>
      </c>
      <c r="AR575" s="1" t="s">
        <v>2628</v>
      </c>
      <c r="AS575" s="1" t="s">
        <v>77</v>
      </c>
      <c r="AU575" s="1">
        <v>9</v>
      </c>
      <c r="AV575" s="1" t="s">
        <v>2629</v>
      </c>
      <c r="AW575" s="1" t="s">
        <v>2630</v>
      </c>
      <c r="AX575" s="1" t="s">
        <v>2631</v>
      </c>
      <c r="AY575" s="1">
        <v>1</v>
      </c>
    </row>
    <row r="576" spans="1:51" ht="12.75" x14ac:dyDescent="0.2">
      <c r="A576" s="1">
        <v>574</v>
      </c>
      <c r="B576" s="15" t="s">
        <v>2</v>
      </c>
      <c r="F576" s="15" t="s">
        <v>6</v>
      </c>
      <c r="H576" s="7">
        <v>40</v>
      </c>
      <c r="I576" s="1">
        <v>4</v>
      </c>
      <c r="J576" s="1">
        <v>120</v>
      </c>
      <c r="K576" s="1">
        <v>12</v>
      </c>
      <c r="L576" s="1">
        <v>25</v>
      </c>
      <c r="M576" s="1" t="s">
        <v>54</v>
      </c>
      <c r="N576" s="1">
        <v>1</v>
      </c>
      <c r="S576" s="1">
        <v>1</v>
      </c>
      <c r="U576" s="1" t="s">
        <v>2632</v>
      </c>
      <c r="V576" s="1" t="s">
        <v>113</v>
      </c>
      <c r="X576" s="1" t="s">
        <v>157</v>
      </c>
      <c r="Z576" s="1">
        <v>30</v>
      </c>
      <c r="AA576" s="1" t="s">
        <v>2633</v>
      </c>
      <c r="AB576" s="1" t="s">
        <v>362</v>
      </c>
      <c r="AG576" s="1" t="s">
        <v>33</v>
      </c>
      <c r="AH576" s="1" t="s">
        <v>34</v>
      </c>
      <c r="AM576" s="1" t="s">
        <v>62</v>
      </c>
      <c r="AO576" s="14">
        <v>4</v>
      </c>
      <c r="AP576">
        <v>4</v>
      </c>
      <c r="AQ576" s="1">
        <v>6</v>
      </c>
      <c r="AR576" s="1" t="s">
        <v>2634</v>
      </c>
      <c r="AT576" s="1" t="s">
        <v>2635</v>
      </c>
      <c r="AU576" s="1">
        <v>10</v>
      </c>
      <c r="AV576" s="1" t="s">
        <v>2636</v>
      </c>
      <c r="AY576" s="1">
        <v>1</v>
      </c>
    </row>
    <row r="577" spans="1:51" ht="12.75" x14ac:dyDescent="0.2">
      <c r="A577" s="1">
        <v>575</v>
      </c>
      <c r="C577" s="24" t="s">
        <v>3</v>
      </c>
      <c r="H577" s="7">
        <v>37</v>
      </c>
      <c r="I577" s="1">
        <v>8</v>
      </c>
      <c r="J577" s="1">
        <v>80</v>
      </c>
      <c r="K577" s="1">
        <v>12</v>
      </c>
      <c r="L577" s="1">
        <v>20</v>
      </c>
      <c r="M577" s="1" t="s">
        <v>99</v>
      </c>
      <c r="N577" s="1">
        <v>1</v>
      </c>
      <c r="S577" s="1">
        <v>1</v>
      </c>
      <c r="T577" s="1" t="s">
        <v>156</v>
      </c>
      <c r="V577" s="1" t="s">
        <v>58</v>
      </c>
      <c r="X577" s="1" t="s">
        <v>220</v>
      </c>
      <c r="Z577" s="1">
        <v>14</v>
      </c>
      <c r="AA577" s="1" t="s">
        <v>2637</v>
      </c>
      <c r="AB577" s="1" t="s">
        <v>74</v>
      </c>
      <c r="AE577" s="1" t="s">
        <v>31</v>
      </c>
      <c r="AM577" s="1" t="s">
        <v>87</v>
      </c>
      <c r="AO577" s="14">
        <v>12</v>
      </c>
      <c r="AP577">
        <v>12</v>
      </c>
      <c r="AQ577" s="1">
        <v>300</v>
      </c>
      <c r="AR577" s="1" t="s">
        <v>2638</v>
      </c>
      <c r="AS577" s="1" t="s">
        <v>77</v>
      </c>
      <c r="AU577" s="1">
        <v>9</v>
      </c>
      <c r="AV577" s="1" t="s">
        <v>2639</v>
      </c>
      <c r="AW577" s="1" t="s">
        <v>2640</v>
      </c>
      <c r="AX577" s="1" t="s">
        <v>2641</v>
      </c>
      <c r="AY577" s="1">
        <v>1</v>
      </c>
    </row>
    <row r="578" spans="1:51" ht="12.75" x14ac:dyDescent="0.2">
      <c r="A578" s="1">
        <v>576</v>
      </c>
      <c r="C578" s="24" t="s">
        <v>3</v>
      </c>
      <c r="H578" s="7">
        <v>29</v>
      </c>
      <c r="I578" s="1">
        <v>7</v>
      </c>
      <c r="J578" s="1">
        <v>80</v>
      </c>
      <c r="K578" s="1">
        <v>7</v>
      </c>
      <c r="L578" s="1">
        <v>20</v>
      </c>
      <c r="M578" s="1" t="s">
        <v>135</v>
      </c>
      <c r="N578" s="1">
        <v>1</v>
      </c>
      <c r="S578" s="1">
        <v>1</v>
      </c>
      <c r="T578" s="1" t="s">
        <v>406</v>
      </c>
      <c r="V578" s="1" t="s">
        <v>83</v>
      </c>
      <c r="X578" s="1" t="s">
        <v>418</v>
      </c>
      <c r="Z578" s="1">
        <v>5</v>
      </c>
      <c r="AA578" s="1" t="s">
        <v>2642</v>
      </c>
      <c r="AB578" s="1" t="s">
        <v>61</v>
      </c>
      <c r="AH578" s="1" t="s">
        <v>34</v>
      </c>
      <c r="AM578" s="1" t="s">
        <v>62</v>
      </c>
      <c r="AO578" s="14">
        <v>6</v>
      </c>
      <c r="AP578">
        <v>6</v>
      </c>
      <c r="AQ578" s="1">
        <v>20</v>
      </c>
      <c r="AR578" s="1" t="s">
        <v>2643</v>
      </c>
      <c r="AS578" s="1" t="s">
        <v>77</v>
      </c>
      <c r="AU578" s="1">
        <v>10</v>
      </c>
      <c r="AV578" s="1" t="s">
        <v>78</v>
      </c>
      <c r="AW578" s="1" t="s">
        <v>2644</v>
      </c>
      <c r="AY578" s="1">
        <v>0</v>
      </c>
    </row>
    <row r="579" spans="1:51" ht="12.75" x14ac:dyDescent="0.2">
      <c r="A579" s="1">
        <v>577</v>
      </c>
      <c r="C579" s="24" t="s">
        <v>3</v>
      </c>
      <c r="D579" s="15" t="s">
        <v>4</v>
      </c>
      <c r="H579" s="7">
        <v>23</v>
      </c>
      <c r="I579" s="1">
        <v>6</v>
      </c>
      <c r="J579" s="1">
        <v>30</v>
      </c>
      <c r="K579" s="1">
        <v>12</v>
      </c>
      <c r="L579" s="1">
        <v>3</v>
      </c>
      <c r="M579" s="1" t="s">
        <v>335</v>
      </c>
      <c r="N579" s="1">
        <v>0</v>
      </c>
      <c r="O579" s="1" t="s">
        <v>70</v>
      </c>
      <c r="Q579" s="11" t="s">
        <v>3385</v>
      </c>
      <c r="S579" s="1">
        <v>0</v>
      </c>
      <c r="AB579" s="1" t="s">
        <v>86</v>
      </c>
      <c r="AH579" s="1" t="s">
        <v>34</v>
      </c>
      <c r="AM579" s="1" t="s">
        <v>87</v>
      </c>
      <c r="AO579" s="14">
        <v>6</v>
      </c>
      <c r="AP579">
        <v>4</v>
      </c>
      <c r="AQ579" s="1">
        <v>20</v>
      </c>
      <c r="AR579" s="1" t="s">
        <v>695</v>
      </c>
      <c r="AS579" s="1" t="s">
        <v>77</v>
      </c>
      <c r="AU579" s="1">
        <v>10</v>
      </c>
      <c r="AV579" s="1" t="s">
        <v>37</v>
      </c>
      <c r="AW579" s="1" t="s">
        <v>2645</v>
      </c>
      <c r="AX579" s="1" t="s">
        <v>37</v>
      </c>
      <c r="AY579" s="1">
        <v>1</v>
      </c>
    </row>
    <row r="580" spans="1:51" ht="12.75" x14ac:dyDescent="0.2">
      <c r="A580" s="1">
        <v>578</v>
      </c>
      <c r="B580" s="15" t="s">
        <v>2</v>
      </c>
      <c r="H580" s="7">
        <v>37</v>
      </c>
      <c r="I580" s="1">
        <v>7</v>
      </c>
      <c r="J580" s="1">
        <v>60</v>
      </c>
      <c r="K580" s="1">
        <v>8</v>
      </c>
      <c r="L580" s="1">
        <v>12</v>
      </c>
      <c r="M580" s="1" t="s">
        <v>303</v>
      </c>
      <c r="N580" s="1">
        <v>0</v>
      </c>
      <c r="O580" s="1" t="s">
        <v>100</v>
      </c>
      <c r="Q580" s="11" t="s">
        <v>3388</v>
      </c>
      <c r="S580" s="1">
        <v>0</v>
      </c>
      <c r="AB580" s="1" t="s">
        <v>61</v>
      </c>
      <c r="AF580" s="1" t="s">
        <v>32</v>
      </c>
      <c r="AM580" s="1" t="s">
        <v>75</v>
      </c>
      <c r="AO580" s="14">
        <v>6</v>
      </c>
      <c r="AP580">
        <v>6</v>
      </c>
      <c r="AQ580" s="1">
        <v>18</v>
      </c>
      <c r="AR580" s="1" t="s">
        <v>2646</v>
      </c>
      <c r="AS580" s="1" t="s">
        <v>77</v>
      </c>
      <c r="AU580" s="1">
        <v>9</v>
      </c>
      <c r="AV580" s="1" t="s">
        <v>1124</v>
      </c>
      <c r="AW580" s="1" t="s">
        <v>2647</v>
      </c>
      <c r="AX580" s="1" t="s">
        <v>141</v>
      </c>
      <c r="AY580" s="1">
        <v>0</v>
      </c>
    </row>
    <row r="581" spans="1:51" ht="12.75" x14ac:dyDescent="0.2">
      <c r="A581" s="1">
        <v>579</v>
      </c>
      <c r="B581" s="15" t="s">
        <v>2</v>
      </c>
      <c r="H581" s="7">
        <v>26</v>
      </c>
      <c r="I581" s="1">
        <v>6</v>
      </c>
      <c r="J581" s="1">
        <v>5</v>
      </c>
      <c r="K581" s="1">
        <v>4</v>
      </c>
      <c r="L581" s="1">
        <v>50</v>
      </c>
      <c r="M581" s="1" t="s">
        <v>189</v>
      </c>
      <c r="N581" s="1">
        <v>1</v>
      </c>
      <c r="S581" s="1">
        <v>1</v>
      </c>
      <c r="T581" s="1" t="s">
        <v>82</v>
      </c>
      <c r="V581" s="1" t="s">
        <v>93</v>
      </c>
      <c r="X581" s="1" t="s">
        <v>94</v>
      </c>
      <c r="Z581" s="1">
        <v>3</v>
      </c>
      <c r="AA581" s="1" t="s">
        <v>2648</v>
      </c>
      <c r="AB581" s="1" t="s">
        <v>61</v>
      </c>
      <c r="AE581" s="1" t="s">
        <v>31</v>
      </c>
      <c r="AM581" s="1" t="s">
        <v>62</v>
      </c>
      <c r="AO581" s="14">
        <v>6</v>
      </c>
      <c r="AP581">
        <v>6</v>
      </c>
      <c r="AQ581" s="1">
        <v>10</v>
      </c>
      <c r="AR581" s="1" t="s">
        <v>2649</v>
      </c>
      <c r="AS581" s="1" t="s">
        <v>77</v>
      </c>
      <c r="AU581" s="1">
        <v>8</v>
      </c>
      <c r="AV581" s="1" t="s">
        <v>2650</v>
      </c>
      <c r="AW581" s="1" t="s">
        <v>2651</v>
      </c>
      <c r="AX581" s="1" t="s">
        <v>2652</v>
      </c>
      <c r="AY581" s="1">
        <v>0</v>
      </c>
    </row>
    <row r="582" spans="1:51" ht="12.75" x14ac:dyDescent="0.2">
      <c r="A582" s="1">
        <v>580</v>
      </c>
      <c r="B582" s="15" t="s">
        <v>2</v>
      </c>
      <c r="H582" s="7">
        <v>29</v>
      </c>
      <c r="I582" s="1">
        <v>7</v>
      </c>
      <c r="J582" s="1">
        <v>20</v>
      </c>
      <c r="K582" s="1">
        <v>12</v>
      </c>
      <c r="L582" s="1">
        <v>4</v>
      </c>
      <c r="M582" s="1" t="s">
        <v>105</v>
      </c>
      <c r="N582" s="1">
        <v>1</v>
      </c>
      <c r="S582" s="1">
        <v>1</v>
      </c>
      <c r="T582" s="1" t="s">
        <v>213</v>
      </c>
      <c r="V582" s="1" t="s">
        <v>83</v>
      </c>
      <c r="X582" s="1" t="s">
        <v>126</v>
      </c>
      <c r="Z582" s="1">
        <v>3</v>
      </c>
      <c r="AA582" s="1" t="s">
        <v>2653</v>
      </c>
      <c r="AB582" s="1" t="s">
        <v>86</v>
      </c>
      <c r="AE582" s="1" t="s">
        <v>31</v>
      </c>
      <c r="AM582" s="1" t="s">
        <v>75</v>
      </c>
      <c r="AO582" s="14">
        <v>5</v>
      </c>
      <c r="AP582">
        <v>7</v>
      </c>
      <c r="AQ582" s="1">
        <v>12</v>
      </c>
      <c r="AR582" s="1" t="s">
        <v>2654</v>
      </c>
      <c r="AS582" s="1" t="s">
        <v>77</v>
      </c>
      <c r="AU582" s="1">
        <v>8</v>
      </c>
      <c r="AV582" s="1" t="s">
        <v>2655</v>
      </c>
      <c r="AW582" s="1" t="s">
        <v>2656</v>
      </c>
      <c r="AX582" s="1" t="s">
        <v>2657</v>
      </c>
      <c r="AY582" s="1">
        <v>1</v>
      </c>
    </row>
    <row r="583" spans="1:51" ht="12.75" x14ac:dyDescent="0.2">
      <c r="A583" s="1">
        <v>581</v>
      </c>
      <c r="B583" s="15" t="s">
        <v>2</v>
      </c>
      <c r="F583" s="15" t="s">
        <v>6</v>
      </c>
      <c r="H583" s="7">
        <v>32</v>
      </c>
      <c r="I583" s="1">
        <v>7</v>
      </c>
      <c r="J583" s="1">
        <v>60</v>
      </c>
      <c r="K583" s="1">
        <v>7</v>
      </c>
      <c r="L583" s="1">
        <v>24</v>
      </c>
      <c r="M583" s="1" t="s">
        <v>80</v>
      </c>
      <c r="N583" s="1">
        <v>1</v>
      </c>
      <c r="S583" s="1">
        <v>0</v>
      </c>
      <c r="AB583" s="1" t="s">
        <v>61</v>
      </c>
      <c r="AC583" s="1" t="s">
        <v>29</v>
      </c>
      <c r="AH583" s="1" t="s">
        <v>34</v>
      </c>
      <c r="AM583" s="1" t="s">
        <v>75</v>
      </c>
      <c r="AO583" s="14">
        <v>6</v>
      </c>
      <c r="AP583">
        <v>3</v>
      </c>
      <c r="AQ583" s="1">
        <v>5</v>
      </c>
      <c r="AR583" s="1" t="s">
        <v>2658</v>
      </c>
      <c r="AS583" s="1" t="s">
        <v>77</v>
      </c>
      <c r="AU583" s="1">
        <v>7</v>
      </c>
      <c r="AV583" s="1" t="s">
        <v>2659</v>
      </c>
      <c r="AW583" s="1" t="s">
        <v>2660</v>
      </c>
      <c r="AX583" s="1" t="s">
        <v>2661</v>
      </c>
      <c r="AY583" s="1">
        <v>1</v>
      </c>
    </row>
    <row r="584" spans="1:51" ht="12.75" x14ac:dyDescent="0.2">
      <c r="A584" s="1">
        <v>582</v>
      </c>
      <c r="F584" s="15" t="s">
        <v>6</v>
      </c>
      <c r="H584" s="7">
        <v>37</v>
      </c>
      <c r="I584" s="1">
        <v>6</v>
      </c>
      <c r="J584" s="1">
        <v>0</v>
      </c>
      <c r="K584" s="1">
        <v>17</v>
      </c>
      <c r="L584" s="1">
        <v>100</v>
      </c>
      <c r="M584" s="1" t="s">
        <v>91</v>
      </c>
      <c r="N584" s="1">
        <v>0</v>
      </c>
      <c r="O584" s="1" t="s">
        <v>55</v>
      </c>
      <c r="Q584" s="11" t="s">
        <v>3386</v>
      </c>
      <c r="S584" s="1">
        <v>1</v>
      </c>
      <c r="U584" s="1" t="s">
        <v>2662</v>
      </c>
      <c r="V584" s="1" t="s">
        <v>83</v>
      </c>
      <c r="Y584" s="1" t="s">
        <v>2663</v>
      </c>
      <c r="Z584" s="1">
        <v>10</v>
      </c>
      <c r="AA584" s="1" t="s">
        <v>2664</v>
      </c>
      <c r="AB584" s="1" t="s">
        <v>61</v>
      </c>
      <c r="AG584" s="1" t="s">
        <v>33</v>
      </c>
      <c r="AM584" s="1" t="s">
        <v>75</v>
      </c>
      <c r="AO584" s="14">
        <v>32</v>
      </c>
      <c r="AP584">
        <v>8</v>
      </c>
      <c r="AQ584" s="1">
        <v>480</v>
      </c>
      <c r="AR584" s="1" t="s">
        <v>2665</v>
      </c>
      <c r="AS584" s="1" t="s">
        <v>66</v>
      </c>
      <c r="AU584" s="1">
        <v>10</v>
      </c>
      <c r="AV584" s="1" t="s">
        <v>2666</v>
      </c>
      <c r="AW584" s="1" t="s">
        <v>2667</v>
      </c>
      <c r="AY584" s="1">
        <v>1</v>
      </c>
    </row>
    <row r="585" spans="1:51" ht="12.75" x14ac:dyDescent="0.2">
      <c r="A585" s="1">
        <v>583</v>
      </c>
      <c r="B585" s="15" t="s">
        <v>2</v>
      </c>
      <c r="F585" s="15" t="s">
        <v>6</v>
      </c>
      <c r="H585" s="7">
        <v>36</v>
      </c>
      <c r="I585" s="1">
        <v>6</v>
      </c>
      <c r="J585" s="1">
        <v>40</v>
      </c>
      <c r="K585" s="1">
        <v>14</v>
      </c>
      <c r="L585" s="1">
        <v>1</v>
      </c>
      <c r="M585" s="1" t="s">
        <v>54</v>
      </c>
      <c r="N585" s="1">
        <v>1</v>
      </c>
      <c r="S585" s="1">
        <v>0</v>
      </c>
      <c r="AB585" s="1" t="s">
        <v>86</v>
      </c>
      <c r="AE585" s="1" t="s">
        <v>31</v>
      </c>
      <c r="AM585" s="1" t="s">
        <v>87</v>
      </c>
      <c r="AO585" s="14">
        <v>5</v>
      </c>
      <c r="AP585">
        <v>4</v>
      </c>
      <c r="AQ585" s="1">
        <v>4</v>
      </c>
      <c r="AR585" s="1" t="s">
        <v>2668</v>
      </c>
      <c r="AT585" s="1" t="s">
        <v>2669</v>
      </c>
      <c r="AU585" s="1">
        <v>10</v>
      </c>
      <c r="AV585" s="1" t="s">
        <v>2670</v>
      </c>
      <c r="AW585" s="1" t="s">
        <v>2671</v>
      </c>
      <c r="AY585" s="1">
        <v>0</v>
      </c>
    </row>
    <row r="586" spans="1:51" ht="12.75" x14ac:dyDescent="0.2">
      <c r="A586" s="1">
        <v>584</v>
      </c>
      <c r="F586" s="15" t="s">
        <v>6</v>
      </c>
      <c r="H586" s="7">
        <v>25</v>
      </c>
      <c r="I586" s="1">
        <v>8</v>
      </c>
      <c r="J586" s="1">
        <v>120</v>
      </c>
      <c r="K586" s="1">
        <v>8</v>
      </c>
      <c r="L586" s="1">
        <v>10</v>
      </c>
      <c r="M586" s="1" t="s">
        <v>303</v>
      </c>
      <c r="N586" s="1">
        <v>0</v>
      </c>
      <c r="O586" s="1" t="s">
        <v>55</v>
      </c>
      <c r="Q586" s="11" t="s">
        <v>3384</v>
      </c>
      <c r="S586" s="1">
        <v>1</v>
      </c>
      <c r="T586" s="1" t="s">
        <v>213</v>
      </c>
      <c r="V586" s="1" t="s">
        <v>83</v>
      </c>
      <c r="X586" s="1" t="s">
        <v>84</v>
      </c>
      <c r="Z586" s="1">
        <v>1</v>
      </c>
      <c r="AB586" s="1" t="s">
        <v>61</v>
      </c>
      <c r="AK586" s="1" t="s">
        <v>37</v>
      </c>
      <c r="AO586" s="14">
        <v>0</v>
      </c>
      <c r="AP586">
        <v>0</v>
      </c>
      <c r="AS586" s="1" t="s">
        <v>66</v>
      </c>
      <c r="AU586" s="1">
        <v>9</v>
      </c>
      <c r="AV586" s="1" t="s">
        <v>2672</v>
      </c>
      <c r="AY586" s="1">
        <v>0</v>
      </c>
    </row>
    <row r="587" spans="1:51" ht="12.75" x14ac:dyDescent="0.2">
      <c r="A587" s="1">
        <v>585</v>
      </c>
      <c r="B587" s="15" t="s">
        <v>2</v>
      </c>
      <c r="H587" s="7">
        <v>27</v>
      </c>
      <c r="I587" s="1">
        <v>8</v>
      </c>
      <c r="J587" s="1">
        <v>15</v>
      </c>
      <c r="K587" s="1">
        <v>10</v>
      </c>
      <c r="L587" s="1">
        <v>12</v>
      </c>
      <c r="M587" s="1" t="s">
        <v>303</v>
      </c>
      <c r="N587" s="1">
        <v>1</v>
      </c>
      <c r="S587" s="1">
        <v>1</v>
      </c>
      <c r="T587" s="1" t="s">
        <v>31</v>
      </c>
      <c r="V587" s="1" t="s">
        <v>349</v>
      </c>
      <c r="X587" s="1" t="s">
        <v>220</v>
      </c>
      <c r="Z587" s="1">
        <v>1</v>
      </c>
      <c r="AA587" s="1" t="s">
        <v>2673</v>
      </c>
      <c r="AB587" s="1" t="s">
        <v>86</v>
      </c>
      <c r="AF587" s="1" t="s">
        <v>32</v>
      </c>
      <c r="AM587" s="1" t="s">
        <v>87</v>
      </c>
      <c r="AO587" s="14">
        <v>6</v>
      </c>
      <c r="AP587">
        <v>6</v>
      </c>
      <c r="AQ587" s="1">
        <v>6</v>
      </c>
      <c r="AR587" s="1" t="s">
        <v>2674</v>
      </c>
      <c r="AS587" s="1" t="s">
        <v>77</v>
      </c>
      <c r="AU587" s="1">
        <v>10</v>
      </c>
      <c r="AV587" s="1" t="s">
        <v>2675</v>
      </c>
      <c r="AW587" s="1" t="s">
        <v>230</v>
      </c>
      <c r="AX587" s="1" t="s">
        <v>2676</v>
      </c>
      <c r="AY587" s="1">
        <v>1</v>
      </c>
    </row>
    <row r="588" spans="1:51" ht="12.75" x14ac:dyDescent="0.2">
      <c r="A588" s="1">
        <v>586</v>
      </c>
      <c r="B588" s="15" t="s">
        <v>2</v>
      </c>
      <c r="C588" s="24" t="s">
        <v>3</v>
      </c>
      <c r="E588" s="15" t="s">
        <v>5</v>
      </c>
      <c r="F588" s="15" t="s">
        <v>6</v>
      </c>
      <c r="H588" s="7"/>
      <c r="I588" s="1">
        <v>8</v>
      </c>
      <c r="J588" s="1">
        <v>0</v>
      </c>
      <c r="K588" s="1">
        <v>10</v>
      </c>
      <c r="L588" s="1">
        <v>15</v>
      </c>
      <c r="M588" s="1" t="s">
        <v>54</v>
      </c>
      <c r="N588" s="1">
        <v>0</v>
      </c>
      <c r="O588" s="1" t="s">
        <v>81</v>
      </c>
      <c r="R588" s="1" t="s">
        <v>3417</v>
      </c>
      <c r="S588" s="1">
        <v>1</v>
      </c>
      <c r="T588" s="1" t="s">
        <v>518</v>
      </c>
      <c r="V588" s="1" t="s">
        <v>83</v>
      </c>
      <c r="X588" s="1" t="s">
        <v>94</v>
      </c>
      <c r="Z588" s="1">
        <v>2</v>
      </c>
      <c r="AB588" s="1" t="s">
        <v>61</v>
      </c>
      <c r="AF588" s="1" t="s">
        <v>32</v>
      </c>
      <c r="AM588" s="1" t="s">
        <v>75</v>
      </c>
      <c r="AO588" s="14">
        <v>5</v>
      </c>
      <c r="AP588">
        <v>5</v>
      </c>
      <c r="AQ588" s="1">
        <v>20</v>
      </c>
      <c r="AR588" s="1" t="s">
        <v>2678</v>
      </c>
      <c r="AS588" s="1" t="s">
        <v>77</v>
      </c>
      <c r="AU588" s="1">
        <v>10</v>
      </c>
      <c r="AV588" s="1" t="s">
        <v>2679</v>
      </c>
      <c r="AW588" s="1" t="s">
        <v>2680</v>
      </c>
      <c r="AY588" s="1">
        <v>0</v>
      </c>
    </row>
    <row r="589" spans="1:51" ht="12.75" x14ac:dyDescent="0.2">
      <c r="A589" s="1">
        <v>587</v>
      </c>
      <c r="B589" s="15" t="s">
        <v>2</v>
      </c>
      <c r="H589" s="7">
        <v>54</v>
      </c>
      <c r="I589" s="1">
        <v>7</v>
      </c>
      <c r="J589" s="1">
        <v>90</v>
      </c>
      <c r="K589" s="1">
        <v>9</v>
      </c>
      <c r="L589" s="1">
        <v>4</v>
      </c>
      <c r="M589" s="1" t="s">
        <v>189</v>
      </c>
      <c r="N589" s="1">
        <v>1</v>
      </c>
      <c r="S589" s="1">
        <v>1</v>
      </c>
      <c r="T589" s="1" t="s">
        <v>1121</v>
      </c>
      <c r="V589" s="1" t="s">
        <v>83</v>
      </c>
      <c r="X589" s="1" t="s">
        <v>1297</v>
      </c>
      <c r="Z589" s="1">
        <v>2</v>
      </c>
      <c r="AA589" s="1" t="s">
        <v>2681</v>
      </c>
      <c r="AB589" s="1" t="s">
        <v>61</v>
      </c>
      <c r="AG589" s="1" t="s">
        <v>33</v>
      </c>
      <c r="AM589" s="1" t="s">
        <v>62</v>
      </c>
      <c r="AO589" s="14">
        <v>14</v>
      </c>
      <c r="AP589">
        <v>14</v>
      </c>
      <c r="AQ589" s="1">
        <v>10</v>
      </c>
      <c r="AR589" s="1" t="s">
        <v>2682</v>
      </c>
      <c r="AS589" s="1" t="s">
        <v>77</v>
      </c>
      <c r="AU589" s="1">
        <v>10</v>
      </c>
      <c r="AV589" s="1" t="s">
        <v>2683</v>
      </c>
      <c r="AW589" s="1" t="s">
        <v>2684</v>
      </c>
      <c r="AX589" s="1" t="s">
        <v>2685</v>
      </c>
      <c r="AY589" s="1">
        <v>1</v>
      </c>
    </row>
    <row r="590" spans="1:51" ht="12.75" x14ac:dyDescent="0.2">
      <c r="A590" s="1">
        <v>588</v>
      </c>
      <c r="B590" s="15" t="s">
        <v>2</v>
      </c>
      <c r="H590" s="7">
        <v>51</v>
      </c>
      <c r="I590" s="1">
        <v>4</v>
      </c>
      <c r="J590" s="1">
        <v>60</v>
      </c>
      <c r="K590" s="1">
        <v>10</v>
      </c>
      <c r="L590" s="1">
        <v>15</v>
      </c>
      <c r="M590" s="1" t="s">
        <v>123</v>
      </c>
      <c r="N590" s="1">
        <v>0</v>
      </c>
      <c r="O590" s="1" t="s">
        <v>100</v>
      </c>
      <c r="Q590" s="11" t="s">
        <v>3384</v>
      </c>
      <c r="S590" s="1">
        <v>1</v>
      </c>
      <c r="T590" s="1" t="s">
        <v>213</v>
      </c>
      <c r="V590" s="1" t="s">
        <v>58</v>
      </c>
      <c r="X590" s="1" t="s">
        <v>310</v>
      </c>
      <c r="Z590" s="1">
        <v>27</v>
      </c>
      <c r="AA590" s="1" t="s">
        <v>2686</v>
      </c>
      <c r="AB590" s="1" t="s">
        <v>61</v>
      </c>
      <c r="AF590" s="1" t="s">
        <v>32</v>
      </c>
      <c r="AM590" s="1" t="s">
        <v>75</v>
      </c>
      <c r="AO590" s="14">
        <v>20</v>
      </c>
      <c r="AP590">
        <v>10</v>
      </c>
      <c r="AQ590" s="1">
        <v>1000</v>
      </c>
      <c r="AR590" s="1" t="s">
        <v>2687</v>
      </c>
      <c r="AT590" s="1" t="s">
        <v>2688</v>
      </c>
      <c r="AU590" s="1">
        <v>8</v>
      </c>
      <c r="AV590" s="1" t="s">
        <v>2689</v>
      </c>
      <c r="AW590" s="1" t="s">
        <v>2690</v>
      </c>
      <c r="AX590" s="1" t="s">
        <v>2691</v>
      </c>
      <c r="AY590" s="1">
        <v>1</v>
      </c>
    </row>
    <row r="591" spans="1:51" ht="12.75" x14ac:dyDescent="0.2">
      <c r="A591" s="1">
        <v>589</v>
      </c>
      <c r="B591" s="15" t="s">
        <v>2</v>
      </c>
      <c r="E591" s="15" t="s">
        <v>5</v>
      </c>
      <c r="F591" s="15" t="s">
        <v>6</v>
      </c>
      <c r="H591" s="7">
        <v>28</v>
      </c>
      <c r="I591" s="1">
        <v>8</v>
      </c>
      <c r="J591" s="1">
        <v>90</v>
      </c>
      <c r="K591" s="1">
        <v>11</v>
      </c>
      <c r="L591" s="1">
        <v>20</v>
      </c>
      <c r="M591" s="1" t="s">
        <v>54</v>
      </c>
      <c r="N591" s="1">
        <v>1</v>
      </c>
      <c r="S591" s="1">
        <v>1</v>
      </c>
      <c r="T591" s="1" t="s">
        <v>213</v>
      </c>
      <c r="V591" s="1" t="s">
        <v>83</v>
      </c>
      <c r="X591" s="1" t="s">
        <v>94</v>
      </c>
      <c r="Z591" s="1">
        <v>2</v>
      </c>
      <c r="AA591" s="1" t="s">
        <v>2692</v>
      </c>
      <c r="AB591" s="1" t="s">
        <v>86</v>
      </c>
      <c r="AK591" s="1" t="s">
        <v>37</v>
      </c>
      <c r="AO591" s="14">
        <v>0</v>
      </c>
      <c r="AP591">
        <v>0</v>
      </c>
      <c r="AS591" s="1" t="s">
        <v>190</v>
      </c>
      <c r="AU591" s="1">
        <v>10</v>
      </c>
      <c r="AV591" s="1" t="s">
        <v>2693</v>
      </c>
      <c r="AW591" s="1" t="s">
        <v>2694</v>
      </c>
      <c r="AX591" s="1" t="s">
        <v>2695</v>
      </c>
      <c r="AY591" s="1">
        <v>1</v>
      </c>
    </row>
    <row r="592" spans="1:51" ht="12.75" x14ac:dyDescent="0.2">
      <c r="A592" s="1">
        <v>590</v>
      </c>
      <c r="C592" s="24" t="s">
        <v>3</v>
      </c>
      <c r="H592" s="7">
        <v>48</v>
      </c>
      <c r="I592" s="1">
        <v>6</v>
      </c>
      <c r="J592" s="1">
        <v>21</v>
      </c>
      <c r="K592" s="1">
        <v>12</v>
      </c>
      <c r="L592" s="1">
        <v>20</v>
      </c>
      <c r="M592" s="1" t="s">
        <v>99</v>
      </c>
      <c r="N592" s="1">
        <v>0</v>
      </c>
      <c r="O592" s="1" t="s">
        <v>55</v>
      </c>
      <c r="Q592" s="11" t="s">
        <v>3385</v>
      </c>
      <c r="S592" s="1">
        <v>1</v>
      </c>
      <c r="T592" s="1" t="s">
        <v>92</v>
      </c>
      <c r="V592" s="1" t="s">
        <v>83</v>
      </c>
      <c r="X592" s="1" t="s">
        <v>647</v>
      </c>
      <c r="Z592" s="1">
        <v>15</v>
      </c>
      <c r="AA592" s="1" t="s">
        <v>2696</v>
      </c>
      <c r="AB592" s="1" t="s">
        <v>61</v>
      </c>
      <c r="AF592" s="1" t="s">
        <v>32</v>
      </c>
      <c r="AM592" s="1" t="s">
        <v>75</v>
      </c>
      <c r="AO592" s="14">
        <v>3</v>
      </c>
      <c r="AP592">
        <v>10</v>
      </c>
      <c r="AQ592" s="1">
        <v>10</v>
      </c>
      <c r="AR592" s="1" t="s">
        <v>2697</v>
      </c>
      <c r="AS592" s="1" t="s">
        <v>77</v>
      </c>
      <c r="AU592" s="1">
        <v>9</v>
      </c>
      <c r="AV592" s="1" t="s">
        <v>2698</v>
      </c>
      <c r="AW592" s="1" t="s">
        <v>2699</v>
      </c>
      <c r="AX592" s="1" t="s">
        <v>2700</v>
      </c>
      <c r="AY592" s="1">
        <v>0</v>
      </c>
    </row>
    <row r="593" spans="1:51" ht="12.75" x14ac:dyDescent="0.2">
      <c r="A593" s="1">
        <v>591</v>
      </c>
      <c r="B593" s="15" t="s">
        <v>2</v>
      </c>
      <c r="F593" s="15" t="s">
        <v>6</v>
      </c>
      <c r="H593" s="7">
        <v>45</v>
      </c>
      <c r="I593" s="1">
        <v>8</v>
      </c>
      <c r="J593" s="1">
        <v>20</v>
      </c>
      <c r="K593" s="1">
        <v>14</v>
      </c>
      <c r="L593" s="1">
        <v>1</v>
      </c>
      <c r="M593" s="1" t="s">
        <v>189</v>
      </c>
      <c r="N593" s="1">
        <v>1</v>
      </c>
      <c r="S593" s="1">
        <v>1</v>
      </c>
      <c r="T593" s="1" t="s">
        <v>213</v>
      </c>
      <c r="V593" s="1" t="s">
        <v>83</v>
      </c>
      <c r="X593" s="1" t="s">
        <v>647</v>
      </c>
      <c r="Z593" s="1">
        <v>20</v>
      </c>
      <c r="AA593" s="1" t="s">
        <v>2701</v>
      </c>
      <c r="AB593" s="1" t="s">
        <v>86</v>
      </c>
      <c r="AH593" s="1" t="s">
        <v>34</v>
      </c>
      <c r="AM593" s="1" t="s">
        <v>62</v>
      </c>
      <c r="AO593" s="14">
        <v>2</v>
      </c>
      <c r="AP593">
        <v>6</v>
      </c>
      <c r="AQ593" s="1">
        <v>40</v>
      </c>
      <c r="AR593" s="1" t="s">
        <v>2702</v>
      </c>
      <c r="AS593" s="1" t="s">
        <v>77</v>
      </c>
      <c r="AU593" s="1">
        <v>8</v>
      </c>
      <c r="AV593" s="1" t="s">
        <v>2703</v>
      </c>
      <c r="AW593" s="1" t="s">
        <v>2704</v>
      </c>
      <c r="AY593" s="1">
        <v>1</v>
      </c>
    </row>
    <row r="594" spans="1:51" ht="12.75" x14ac:dyDescent="0.2">
      <c r="A594" s="1">
        <v>592</v>
      </c>
      <c r="B594" s="15" t="s">
        <v>2</v>
      </c>
      <c r="C594" s="24" t="s">
        <v>3</v>
      </c>
      <c r="H594" s="7">
        <v>32</v>
      </c>
      <c r="I594" s="1">
        <v>7</v>
      </c>
      <c r="J594" s="1">
        <v>60</v>
      </c>
      <c r="K594" s="1">
        <v>10</v>
      </c>
      <c r="L594" s="1">
        <v>40</v>
      </c>
      <c r="M594" s="1" t="s">
        <v>225</v>
      </c>
      <c r="N594" s="1">
        <v>1</v>
      </c>
      <c r="S594" s="1">
        <v>1</v>
      </c>
      <c r="T594" s="1" t="s">
        <v>213</v>
      </c>
      <c r="V594" s="1" t="s">
        <v>58</v>
      </c>
      <c r="X594" s="1" t="s">
        <v>94</v>
      </c>
      <c r="Z594" s="1">
        <v>6</v>
      </c>
      <c r="AA594" s="1" t="s">
        <v>2705</v>
      </c>
      <c r="AB594" s="1" t="s">
        <v>86</v>
      </c>
      <c r="AH594" s="1" t="s">
        <v>34</v>
      </c>
      <c r="AM594" s="1" t="s">
        <v>75</v>
      </c>
      <c r="AO594" s="14">
        <v>6</v>
      </c>
      <c r="AP594">
        <v>6</v>
      </c>
      <c r="AQ594" s="1">
        <v>6</v>
      </c>
      <c r="AR594" s="1" t="s">
        <v>2706</v>
      </c>
      <c r="AS594" s="1" t="s">
        <v>77</v>
      </c>
      <c r="AU594" s="1">
        <v>10</v>
      </c>
      <c r="AV594" s="1" t="s">
        <v>2707</v>
      </c>
      <c r="AW594" s="1" t="s">
        <v>2708</v>
      </c>
      <c r="AX594" s="1" t="s">
        <v>2709</v>
      </c>
      <c r="AY594" s="1">
        <v>1</v>
      </c>
    </row>
    <row r="595" spans="1:51" ht="12.75" x14ac:dyDescent="0.2">
      <c r="A595" s="1">
        <v>593</v>
      </c>
      <c r="C595" s="24" t="s">
        <v>3</v>
      </c>
      <c r="H595" s="7">
        <v>49</v>
      </c>
      <c r="I595" s="1">
        <v>6</v>
      </c>
      <c r="J595" s="1">
        <v>240</v>
      </c>
      <c r="K595" s="1">
        <v>8</v>
      </c>
      <c r="L595" s="1">
        <v>12</v>
      </c>
      <c r="M595" s="1" t="s">
        <v>105</v>
      </c>
      <c r="N595" s="1">
        <v>1</v>
      </c>
      <c r="S595" s="1">
        <v>1</v>
      </c>
      <c r="T595" s="1" t="s">
        <v>213</v>
      </c>
      <c r="V595" s="1" t="s">
        <v>58</v>
      </c>
      <c r="Y595" s="1" t="s">
        <v>2710</v>
      </c>
      <c r="Z595" s="1">
        <v>20</v>
      </c>
      <c r="AA595" s="1" t="s">
        <v>2711</v>
      </c>
      <c r="AB595" s="1" t="s">
        <v>362</v>
      </c>
      <c r="AH595" s="1" t="s">
        <v>34</v>
      </c>
      <c r="AL595" s="1" t="s">
        <v>2712</v>
      </c>
      <c r="AM595" s="1" t="s">
        <v>62</v>
      </c>
      <c r="AO595" s="14">
        <v>10</v>
      </c>
      <c r="AP595">
        <v>30</v>
      </c>
      <c r="AQ595" s="1">
        <v>20</v>
      </c>
      <c r="AR595" s="1" t="s">
        <v>2713</v>
      </c>
      <c r="AS595" s="1" t="s">
        <v>77</v>
      </c>
      <c r="AU595" s="1">
        <v>10</v>
      </c>
      <c r="AV595" s="1" t="s">
        <v>2714</v>
      </c>
      <c r="AW595" s="1" t="s">
        <v>2715</v>
      </c>
      <c r="AX595" s="1" t="s">
        <v>2716</v>
      </c>
      <c r="AY595" s="1">
        <v>1</v>
      </c>
    </row>
    <row r="596" spans="1:51" ht="12.75" x14ac:dyDescent="0.2">
      <c r="A596" s="1">
        <v>594</v>
      </c>
      <c r="F596" s="15" t="s">
        <v>6</v>
      </c>
      <c r="H596" s="7">
        <v>35</v>
      </c>
      <c r="I596" s="1">
        <v>8</v>
      </c>
      <c r="J596" s="1">
        <v>30</v>
      </c>
      <c r="K596" s="1">
        <v>10</v>
      </c>
      <c r="L596" s="1">
        <v>30</v>
      </c>
      <c r="M596" s="1" t="s">
        <v>335</v>
      </c>
      <c r="N596" s="1">
        <v>1</v>
      </c>
      <c r="S596" s="1">
        <v>1</v>
      </c>
      <c r="T596" s="1" t="s">
        <v>213</v>
      </c>
      <c r="V596" s="1" t="s">
        <v>113</v>
      </c>
      <c r="X596" s="1" t="s">
        <v>94</v>
      </c>
      <c r="Z596" s="1">
        <v>12</v>
      </c>
      <c r="AA596" s="1" t="s">
        <v>2717</v>
      </c>
      <c r="AB596" s="1" t="s">
        <v>86</v>
      </c>
      <c r="AH596" s="1" t="s">
        <v>34</v>
      </c>
      <c r="AN596" s="1" t="s">
        <v>2718</v>
      </c>
      <c r="AO596" s="14">
        <v>3</v>
      </c>
      <c r="AP596">
        <v>3</v>
      </c>
      <c r="AQ596" s="1">
        <v>6</v>
      </c>
      <c r="AR596" s="1" t="s">
        <v>2719</v>
      </c>
      <c r="AS596" s="1" t="s">
        <v>77</v>
      </c>
      <c r="AU596" s="1">
        <v>8</v>
      </c>
      <c r="AV596" s="1" t="s">
        <v>2720</v>
      </c>
      <c r="AW596" s="1" t="s">
        <v>2721</v>
      </c>
      <c r="AX596" s="1" t="s">
        <v>606</v>
      </c>
      <c r="AY596" s="1">
        <v>1</v>
      </c>
    </row>
    <row r="597" spans="1:51" ht="12.75" x14ac:dyDescent="0.2">
      <c r="A597" s="1">
        <v>595</v>
      </c>
      <c r="B597" s="15" t="s">
        <v>2</v>
      </c>
      <c r="D597" s="15" t="s">
        <v>4</v>
      </c>
      <c r="H597" s="7">
        <v>23</v>
      </c>
      <c r="I597" s="1">
        <v>6</v>
      </c>
      <c r="J597" s="1">
        <v>40</v>
      </c>
      <c r="K597" s="1">
        <v>8</v>
      </c>
      <c r="L597" s="1">
        <v>2</v>
      </c>
      <c r="M597" s="1" t="s">
        <v>135</v>
      </c>
      <c r="N597" s="1">
        <v>0</v>
      </c>
      <c r="O597" s="1" t="s">
        <v>55</v>
      </c>
      <c r="Q597" s="11" t="s">
        <v>3385</v>
      </c>
      <c r="S597" s="1">
        <v>1</v>
      </c>
      <c r="T597" s="1" t="s">
        <v>31</v>
      </c>
      <c r="V597" s="1" t="s">
        <v>113</v>
      </c>
      <c r="X597" s="1" t="s">
        <v>94</v>
      </c>
      <c r="Z597" s="1">
        <v>1</v>
      </c>
      <c r="AA597" s="1" t="s">
        <v>2722</v>
      </c>
      <c r="AB597" s="1" t="s">
        <v>61</v>
      </c>
      <c r="AD597" s="1" t="s">
        <v>30</v>
      </c>
      <c r="AM597" s="1" t="s">
        <v>75</v>
      </c>
      <c r="AO597" s="14">
        <v>30</v>
      </c>
      <c r="AP597">
        <v>15</v>
      </c>
      <c r="AQ597" s="1">
        <v>10</v>
      </c>
      <c r="AR597" s="1" t="s">
        <v>2723</v>
      </c>
      <c r="AS597" s="1" t="s">
        <v>77</v>
      </c>
      <c r="AU597" s="1">
        <v>10</v>
      </c>
      <c r="AV597" s="1" t="s">
        <v>2724</v>
      </c>
      <c r="AW597" s="1" t="s">
        <v>2725</v>
      </c>
      <c r="AX597" s="1" t="s">
        <v>2726</v>
      </c>
      <c r="AY597" s="1">
        <v>1</v>
      </c>
    </row>
    <row r="598" spans="1:51" ht="12.75" x14ac:dyDescent="0.2">
      <c r="A598" s="1">
        <v>596</v>
      </c>
      <c r="B598" s="15" t="s">
        <v>2</v>
      </c>
      <c r="E598" s="15" t="s">
        <v>5</v>
      </c>
      <c r="F598" s="15" t="s">
        <v>6</v>
      </c>
      <c r="H598" s="7">
        <v>24</v>
      </c>
      <c r="I598" s="1">
        <v>9</v>
      </c>
      <c r="J598" s="1">
        <v>30</v>
      </c>
      <c r="K598" s="1">
        <v>13</v>
      </c>
      <c r="L598" s="1">
        <v>25</v>
      </c>
      <c r="M598" s="1" t="s">
        <v>69</v>
      </c>
      <c r="N598" s="1">
        <v>1</v>
      </c>
      <c r="S598" s="1">
        <v>0</v>
      </c>
      <c r="AB598" s="1" t="s">
        <v>162</v>
      </c>
      <c r="AF598" s="1" t="s">
        <v>32</v>
      </c>
      <c r="AM598" s="1" t="s">
        <v>87</v>
      </c>
      <c r="AO598" s="14">
        <v>6</v>
      </c>
      <c r="AP598">
        <v>3</v>
      </c>
      <c r="AQ598" s="1">
        <v>4</v>
      </c>
      <c r="AR598" s="1" t="s">
        <v>2727</v>
      </c>
      <c r="AS598" s="1" t="s">
        <v>77</v>
      </c>
      <c r="AU598" s="1">
        <v>9</v>
      </c>
      <c r="AV598" s="1" t="s">
        <v>2728</v>
      </c>
      <c r="AW598" s="1" t="s">
        <v>427</v>
      </c>
      <c r="AX598" s="1" t="s">
        <v>318</v>
      </c>
      <c r="AY598" s="1">
        <v>1</v>
      </c>
    </row>
    <row r="599" spans="1:51" ht="12.75" x14ac:dyDescent="0.2">
      <c r="A599" s="1">
        <v>597</v>
      </c>
      <c r="B599" s="15" t="s">
        <v>2</v>
      </c>
      <c r="H599" s="7">
        <v>26</v>
      </c>
      <c r="I599" s="1">
        <v>7</v>
      </c>
      <c r="J599" s="1">
        <v>15</v>
      </c>
      <c r="K599" s="1">
        <v>6</v>
      </c>
      <c r="L599" s="1">
        <v>24</v>
      </c>
      <c r="M599" s="1" t="s">
        <v>105</v>
      </c>
      <c r="N599" s="1">
        <v>1</v>
      </c>
      <c r="S599" s="1">
        <v>1</v>
      </c>
      <c r="T599" s="1" t="s">
        <v>148</v>
      </c>
      <c r="V599" s="1" t="s">
        <v>93</v>
      </c>
      <c r="X599" s="1" t="s">
        <v>84</v>
      </c>
      <c r="Z599" s="1">
        <v>1</v>
      </c>
      <c r="AA599" s="1" t="s">
        <v>2729</v>
      </c>
      <c r="AB599" s="1" t="s">
        <v>61</v>
      </c>
      <c r="AH599" s="1" t="s">
        <v>34</v>
      </c>
      <c r="AM599" s="1" t="s">
        <v>62</v>
      </c>
      <c r="AO599" s="14">
        <v>3</v>
      </c>
      <c r="AP599">
        <v>4</v>
      </c>
      <c r="AQ599" s="1">
        <v>5</v>
      </c>
      <c r="AR599" s="1" t="s">
        <v>2730</v>
      </c>
      <c r="AS599" s="1" t="s">
        <v>77</v>
      </c>
      <c r="AU599" s="1">
        <v>8</v>
      </c>
      <c r="AV599" s="1" t="s">
        <v>2731</v>
      </c>
      <c r="AW599" s="1" t="s">
        <v>2732</v>
      </c>
      <c r="AX599" s="1" t="s">
        <v>2733</v>
      </c>
      <c r="AY599" s="1">
        <v>1</v>
      </c>
    </row>
    <row r="600" spans="1:51" ht="12.75" x14ac:dyDescent="0.2">
      <c r="A600" s="1">
        <v>598</v>
      </c>
      <c r="C600" s="24" t="s">
        <v>3</v>
      </c>
      <c r="E600" s="15" t="s">
        <v>5</v>
      </c>
      <c r="F600" s="15" t="s">
        <v>6</v>
      </c>
      <c r="H600" s="7">
        <v>34</v>
      </c>
      <c r="I600" s="1">
        <v>6</v>
      </c>
      <c r="J600" s="1">
        <v>2</v>
      </c>
      <c r="K600" s="1">
        <v>11</v>
      </c>
      <c r="L600" s="1">
        <v>10</v>
      </c>
      <c r="M600" s="1" t="s">
        <v>80</v>
      </c>
      <c r="N600" s="1">
        <v>1</v>
      </c>
      <c r="S600" s="1">
        <v>1</v>
      </c>
      <c r="T600" s="1" t="s">
        <v>464</v>
      </c>
      <c r="V600" s="1" t="s">
        <v>83</v>
      </c>
      <c r="Y600" s="1" t="s">
        <v>2734</v>
      </c>
      <c r="Z600" s="1">
        <v>10</v>
      </c>
      <c r="AA600" s="1" t="s">
        <v>2735</v>
      </c>
      <c r="AB600" s="1" t="s">
        <v>86</v>
      </c>
      <c r="AE600" s="1" t="s">
        <v>31</v>
      </c>
      <c r="AF600" s="1" t="s">
        <v>32</v>
      </c>
      <c r="AM600" s="1" t="s">
        <v>75</v>
      </c>
      <c r="AO600" s="14">
        <v>4</v>
      </c>
      <c r="AP600">
        <v>7</v>
      </c>
      <c r="AQ600" s="1">
        <v>60</v>
      </c>
      <c r="AR600" s="1" t="s">
        <v>2736</v>
      </c>
      <c r="AS600" s="1" t="s">
        <v>77</v>
      </c>
      <c r="AU600" s="1">
        <v>10</v>
      </c>
      <c r="AV600" s="1" t="s">
        <v>2737</v>
      </c>
      <c r="AW600" s="1" t="s">
        <v>2738</v>
      </c>
      <c r="AX600" s="1" t="s">
        <v>141</v>
      </c>
      <c r="AY600" s="1">
        <v>1</v>
      </c>
    </row>
    <row r="601" spans="1:51" ht="12.75" x14ac:dyDescent="0.2">
      <c r="A601" s="1">
        <v>599</v>
      </c>
      <c r="B601" s="15" t="s">
        <v>2</v>
      </c>
      <c r="C601" s="24" t="s">
        <v>3</v>
      </c>
      <c r="F601" s="15" t="s">
        <v>6</v>
      </c>
      <c r="H601" s="7">
        <v>27</v>
      </c>
      <c r="I601" s="1">
        <v>6</v>
      </c>
      <c r="J601" s="1">
        <v>150</v>
      </c>
      <c r="K601" s="1">
        <v>800</v>
      </c>
      <c r="L601" s="1">
        <v>20</v>
      </c>
      <c r="M601" s="1" t="s">
        <v>303</v>
      </c>
      <c r="N601" s="1">
        <v>1</v>
      </c>
      <c r="S601" s="1">
        <v>1</v>
      </c>
      <c r="T601" s="1" t="s">
        <v>31</v>
      </c>
      <c r="V601" s="1" t="s">
        <v>83</v>
      </c>
      <c r="X601" s="1" t="s">
        <v>310</v>
      </c>
      <c r="Z601" s="1">
        <v>2</v>
      </c>
      <c r="AB601" s="1" t="s">
        <v>86</v>
      </c>
      <c r="AH601" s="1" t="s">
        <v>34</v>
      </c>
      <c r="AM601" s="1" t="s">
        <v>62</v>
      </c>
      <c r="AO601" s="14">
        <v>6</v>
      </c>
      <c r="AP601">
        <v>5</v>
      </c>
      <c r="AQ601" s="1">
        <v>5</v>
      </c>
      <c r="AR601" s="1" t="s">
        <v>2739</v>
      </c>
      <c r="AS601" s="1" t="s">
        <v>66</v>
      </c>
      <c r="AU601" s="1">
        <v>10</v>
      </c>
      <c r="AV601" s="1" t="s">
        <v>2740</v>
      </c>
      <c r="AW601" s="1" t="s">
        <v>2741</v>
      </c>
      <c r="AY601" s="1">
        <v>0</v>
      </c>
    </row>
    <row r="602" spans="1:51" ht="12.75" x14ac:dyDescent="0.2">
      <c r="A602" s="1">
        <v>600</v>
      </c>
      <c r="B602" s="15" t="s">
        <v>2</v>
      </c>
      <c r="E602" s="15" t="s">
        <v>5</v>
      </c>
      <c r="F602" s="15" t="s">
        <v>6</v>
      </c>
      <c r="H602" s="7">
        <v>31</v>
      </c>
      <c r="I602" s="1">
        <v>6</v>
      </c>
      <c r="J602" s="1">
        <v>2</v>
      </c>
      <c r="K602" s="1">
        <v>10</v>
      </c>
      <c r="L602" s="1">
        <v>8</v>
      </c>
      <c r="M602" s="1" t="s">
        <v>189</v>
      </c>
      <c r="N602" s="1">
        <v>1</v>
      </c>
      <c r="S602" s="1">
        <v>1</v>
      </c>
      <c r="T602" s="1" t="s">
        <v>82</v>
      </c>
      <c r="V602" s="1" t="s">
        <v>58</v>
      </c>
      <c r="X602" s="1" t="s">
        <v>231</v>
      </c>
      <c r="Z602" s="1">
        <v>10</v>
      </c>
      <c r="AA602" s="1" t="s">
        <v>2742</v>
      </c>
      <c r="AB602" s="1" t="s">
        <v>86</v>
      </c>
      <c r="AK602" s="1" t="s">
        <v>37</v>
      </c>
      <c r="AO602" s="14">
        <v>0</v>
      </c>
      <c r="AP602">
        <v>0</v>
      </c>
      <c r="AS602" s="1" t="s">
        <v>376</v>
      </c>
      <c r="AU602" s="1">
        <v>10</v>
      </c>
      <c r="AV602" s="1" t="s">
        <v>2743</v>
      </c>
      <c r="AW602" s="1" t="s">
        <v>36</v>
      </c>
      <c r="AX602" s="1" t="s">
        <v>290</v>
      </c>
      <c r="AY602" s="1">
        <v>1</v>
      </c>
    </row>
    <row r="603" spans="1:51" ht="12.75" x14ac:dyDescent="0.2">
      <c r="A603" s="1">
        <v>601</v>
      </c>
      <c r="D603" s="15" t="s">
        <v>4</v>
      </c>
      <c r="H603" s="7">
        <v>23</v>
      </c>
      <c r="I603" s="1">
        <v>7</v>
      </c>
      <c r="J603" s="1">
        <v>40</v>
      </c>
      <c r="K603" s="1">
        <v>5</v>
      </c>
      <c r="L603" s="1">
        <v>4</v>
      </c>
      <c r="M603" s="1" t="s">
        <v>99</v>
      </c>
      <c r="N603" s="1">
        <v>1</v>
      </c>
      <c r="S603" s="1">
        <v>0</v>
      </c>
      <c r="AB603" s="1" t="s">
        <v>61</v>
      </c>
      <c r="AF603" s="1" t="s">
        <v>32</v>
      </c>
      <c r="AM603" s="1" t="s">
        <v>75</v>
      </c>
      <c r="AO603" s="14">
        <v>5</v>
      </c>
      <c r="AP603">
        <v>4</v>
      </c>
      <c r="AQ603" s="1">
        <v>15</v>
      </c>
      <c r="AR603" s="1" t="s">
        <v>2744</v>
      </c>
      <c r="AS603" s="1" t="s">
        <v>77</v>
      </c>
      <c r="AU603" s="1">
        <v>9</v>
      </c>
      <c r="AV603" s="1" t="s">
        <v>2745</v>
      </c>
      <c r="AW603" s="1" t="s">
        <v>2746</v>
      </c>
      <c r="AY603" s="1">
        <v>1</v>
      </c>
    </row>
    <row r="604" spans="1:51" ht="12.75" x14ac:dyDescent="0.2">
      <c r="A604" s="1">
        <v>602</v>
      </c>
      <c r="B604" s="15" t="s">
        <v>2</v>
      </c>
      <c r="E604" s="15" t="s">
        <v>5</v>
      </c>
      <c r="F604" s="15" t="s">
        <v>6</v>
      </c>
      <c r="H604" s="7">
        <v>42</v>
      </c>
      <c r="I604" s="1">
        <v>5</v>
      </c>
      <c r="J604" s="1">
        <v>90</v>
      </c>
      <c r="K604" s="1">
        <v>16</v>
      </c>
      <c r="L604" s="1">
        <v>2</v>
      </c>
      <c r="M604" s="1" t="s">
        <v>105</v>
      </c>
      <c r="N604" s="1">
        <v>0</v>
      </c>
      <c r="O604" s="1" t="s">
        <v>70</v>
      </c>
      <c r="R604" s="1" t="s">
        <v>2747</v>
      </c>
      <c r="S604" s="1">
        <v>1</v>
      </c>
      <c r="T604" s="1" t="s">
        <v>213</v>
      </c>
      <c r="V604" s="1" t="s">
        <v>58</v>
      </c>
      <c r="X604" s="1" t="s">
        <v>108</v>
      </c>
      <c r="Z604" s="1">
        <v>5</v>
      </c>
      <c r="AA604" s="1" t="s">
        <v>2748</v>
      </c>
      <c r="AB604" s="1" t="s">
        <v>61</v>
      </c>
      <c r="AH604" s="1" t="s">
        <v>34</v>
      </c>
      <c r="AM604" s="1" t="s">
        <v>62</v>
      </c>
      <c r="AO604" s="14">
        <v>4</v>
      </c>
      <c r="AP604">
        <v>6</v>
      </c>
      <c r="AQ604" s="1">
        <v>12</v>
      </c>
      <c r="AR604" s="1" t="s">
        <v>2749</v>
      </c>
      <c r="AS604" s="1" t="s">
        <v>77</v>
      </c>
      <c r="AU604" s="1">
        <v>8</v>
      </c>
      <c r="AV604" s="1" t="s">
        <v>2750</v>
      </c>
      <c r="AW604" s="1" t="s">
        <v>197</v>
      </c>
      <c r="AX604" s="1" t="s">
        <v>2751</v>
      </c>
      <c r="AY604" s="1">
        <v>0</v>
      </c>
    </row>
    <row r="605" spans="1:51" ht="12.75" x14ac:dyDescent="0.2">
      <c r="A605" s="1">
        <v>603</v>
      </c>
      <c r="B605" s="15" t="s">
        <v>2</v>
      </c>
      <c r="C605" s="24" t="s">
        <v>3</v>
      </c>
      <c r="E605" s="15" t="s">
        <v>5</v>
      </c>
      <c r="F605" s="15" t="s">
        <v>6</v>
      </c>
      <c r="H605" s="7"/>
      <c r="I605" s="1">
        <v>6</v>
      </c>
      <c r="J605" s="1">
        <v>20</v>
      </c>
      <c r="K605" s="1">
        <v>13</v>
      </c>
      <c r="L605" s="1">
        <v>3</v>
      </c>
      <c r="M605" s="1" t="s">
        <v>99</v>
      </c>
      <c r="N605" s="1">
        <v>0</v>
      </c>
      <c r="O605" s="1" t="s">
        <v>70</v>
      </c>
      <c r="Q605" s="11" t="s">
        <v>3388</v>
      </c>
      <c r="S605" s="1">
        <v>1</v>
      </c>
      <c r="T605" s="1" t="s">
        <v>213</v>
      </c>
      <c r="W605" s="1" t="s">
        <v>2752</v>
      </c>
      <c r="X605" s="1" t="s">
        <v>418</v>
      </c>
      <c r="Z605" s="1">
        <v>13</v>
      </c>
      <c r="AA605" s="1" t="s">
        <v>2753</v>
      </c>
      <c r="AB605" s="1" t="s">
        <v>61</v>
      </c>
      <c r="AH605" s="1" t="s">
        <v>34</v>
      </c>
      <c r="AM605" s="1" t="s">
        <v>62</v>
      </c>
      <c r="AO605" s="14">
        <v>2</v>
      </c>
      <c r="AP605">
        <v>3</v>
      </c>
      <c r="AQ605" s="1">
        <v>4</v>
      </c>
      <c r="AR605" s="1" t="s">
        <v>2754</v>
      </c>
      <c r="AS605" s="1" t="s">
        <v>77</v>
      </c>
      <c r="AU605" s="1">
        <v>10</v>
      </c>
      <c r="AV605" s="1" t="s">
        <v>1124</v>
      </c>
      <c r="AY605" s="1">
        <v>0</v>
      </c>
    </row>
    <row r="606" spans="1:51" ht="12.75" x14ac:dyDescent="0.2">
      <c r="A606" s="1">
        <v>604</v>
      </c>
      <c r="C606" s="24" t="s">
        <v>3</v>
      </c>
      <c r="H606" s="7">
        <v>26</v>
      </c>
      <c r="I606" s="1">
        <v>7</v>
      </c>
      <c r="J606" s="1">
        <v>0</v>
      </c>
      <c r="K606" s="1">
        <v>6</v>
      </c>
      <c r="L606" s="1">
        <v>5</v>
      </c>
      <c r="M606" s="1" t="s">
        <v>54</v>
      </c>
      <c r="N606" s="1">
        <v>1</v>
      </c>
      <c r="S606" s="1">
        <v>0</v>
      </c>
      <c r="AB606" s="1" t="s">
        <v>86</v>
      </c>
      <c r="AE606" s="1" t="s">
        <v>31</v>
      </c>
      <c r="AM606" s="1" t="s">
        <v>75</v>
      </c>
      <c r="AO606" s="14">
        <v>5</v>
      </c>
      <c r="AP606">
        <v>4</v>
      </c>
      <c r="AQ606" s="1">
        <v>12</v>
      </c>
      <c r="AR606" s="1" t="s">
        <v>2755</v>
      </c>
      <c r="AS606" s="1" t="s">
        <v>66</v>
      </c>
      <c r="AU606" s="1">
        <v>8</v>
      </c>
      <c r="AV606" s="1" t="s">
        <v>2756</v>
      </c>
      <c r="AY606" s="1">
        <v>0</v>
      </c>
    </row>
    <row r="607" spans="1:51" ht="12.75" x14ac:dyDescent="0.2">
      <c r="A607" s="1">
        <v>605</v>
      </c>
      <c r="B607" s="15" t="s">
        <v>2</v>
      </c>
      <c r="C607" s="24" t="s">
        <v>3</v>
      </c>
      <c r="F607" s="15" t="s">
        <v>6</v>
      </c>
      <c r="H607" s="7">
        <v>35</v>
      </c>
      <c r="I607" s="1">
        <v>7</v>
      </c>
      <c r="J607" s="1">
        <v>0</v>
      </c>
      <c r="K607" s="1">
        <v>7</v>
      </c>
      <c r="L607" s="1">
        <v>12</v>
      </c>
      <c r="M607" s="1" t="s">
        <v>105</v>
      </c>
      <c r="N607" s="1">
        <v>1</v>
      </c>
      <c r="S607" s="1">
        <v>0</v>
      </c>
      <c r="AB607" s="1" t="s">
        <v>86</v>
      </c>
      <c r="AF607" s="1" t="s">
        <v>32</v>
      </c>
      <c r="AM607" s="1" t="s">
        <v>552</v>
      </c>
      <c r="AO607" s="14">
        <v>6</v>
      </c>
      <c r="AP607">
        <v>6</v>
      </c>
      <c r="AQ607" s="1">
        <v>100</v>
      </c>
      <c r="AR607" s="1" t="s">
        <v>874</v>
      </c>
      <c r="AT607" s="1" t="s">
        <v>2757</v>
      </c>
      <c r="AU607" s="1">
        <v>10</v>
      </c>
      <c r="AV607" s="1" t="s">
        <v>2758</v>
      </c>
      <c r="AW607" s="1" t="s">
        <v>2759</v>
      </c>
      <c r="AX607" s="1" t="s">
        <v>2760</v>
      </c>
      <c r="AY607" s="1">
        <v>1</v>
      </c>
    </row>
    <row r="608" spans="1:51" ht="12.75" x14ac:dyDescent="0.2">
      <c r="A608" s="1">
        <v>606</v>
      </c>
      <c r="C608" s="24" t="s">
        <v>3</v>
      </c>
      <c r="E608" s="15" t="s">
        <v>5</v>
      </c>
      <c r="F608" s="15" t="s">
        <v>6</v>
      </c>
      <c r="H608" s="7">
        <v>27</v>
      </c>
      <c r="I608" s="1">
        <v>6</v>
      </c>
      <c r="J608" s="1">
        <v>60</v>
      </c>
      <c r="K608" s="1">
        <v>9</v>
      </c>
      <c r="L608" s="1">
        <v>10</v>
      </c>
      <c r="M608" s="1" t="s">
        <v>189</v>
      </c>
      <c r="N608" s="1">
        <v>0</v>
      </c>
      <c r="O608" s="1" t="s">
        <v>136</v>
      </c>
      <c r="Q608" s="11" t="s">
        <v>3388</v>
      </c>
      <c r="S608" s="1">
        <v>1</v>
      </c>
      <c r="T608" s="1" t="s">
        <v>156</v>
      </c>
      <c r="V608" s="1" t="s">
        <v>83</v>
      </c>
      <c r="X608" s="1" t="s">
        <v>94</v>
      </c>
      <c r="Z608" s="1">
        <v>1</v>
      </c>
      <c r="AA608" s="1" t="s">
        <v>2761</v>
      </c>
      <c r="AB608" s="1" t="s">
        <v>61</v>
      </c>
      <c r="AH608" s="1" t="s">
        <v>34</v>
      </c>
      <c r="AM608" s="1" t="s">
        <v>62</v>
      </c>
      <c r="AO608" s="14">
        <v>6</v>
      </c>
      <c r="AP608">
        <v>6</v>
      </c>
      <c r="AQ608" s="1">
        <v>10</v>
      </c>
      <c r="AR608" s="1" t="s">
        <v>2762</v>
      </c>
      <c r="AS608" s="1" t="s">
        <v>77</v>
      </c>
      <c r="AU608" s="1">
        <v>10</v>
      </c>
      <c r="AV608" s="1" t="s">
        <v>2763</v>
      </c>
      <c r="AW608" s="1" t="s">
        <v>2764</v>
      </c>
      <c r="AX608" s="1" t="s">
        <v>2765</v>
      </c>
      <c r="AY608" s="1">
        <v>1</v>
      </c>
    </row>
    <row r="609" spans="1:51" ht="12.75" x14ac:dyDescent="0.2">
      <c r="A609" s="1">
        <v>607</v>
      </c>
      <c r="C609" s="24" t="s">
        <v>3</v>
      </c>
      <c r="H609" s="7">
        <v>22</v>
      </c>
      <c r="I609" s="1">
        <v>8</v>
      </c>
      <c r="J609" s="1">
        <v>60</v>
      </c>
      <c r="K609" s="1">
        <v>8</v>
      </c>
      <c r="L609" s="1">
        <v>5</v>
      </c>
      <c r="M609" s="1" t="s">
        <v>123</v>
      </c>
      <c r="N609" s="1">
        <v>1</v>
      </c>
      <c r="S609" s="1">
        <v>0</v>
      </c>
      <c r="AB609" s="1" t="s">
        <v>86</v>
      </c>
      <c r="AF609" s="1" t="s">
        <v>32</v>
      </c>
      <c r="AH609" s="1" t="s">
        <v>34</v>
      </c>
      <c r="AM609" s="1" t="s">
        <v>163</v>
      </c>
      <c r="AO609" s="14">
        <v>20</v>
      </c>
      <c r="AP609">
        <v>6</v>
      </c>
      <c r="AQ609" s="1">
        <v>10</v>
      </c>
      <c r="AR609" s="1" t="s">
        <v>2766</v>
      </c>
      <c r="AS609" s="1" t="s">
        <v>66</v>
      </c>
      <c r="AU609" s="1">
        <v>10</v>
      </c>
      <c r="AV609" s="1" t="s">
        <v>2767</v>
      </c>
      <c r="AW609" s="1" t="s">
        <v>2768</v>
      </c>
      <c r="AX609" s="1" t="s">
        <v>2769</v>
      </c>
      <c r="AY609" s="1">
        <v>1</v>
      </c>
    </row>
    <row r="610" spans="1:51" ht="12.75" x14ac:dyDescent="0.2">
      <c r="A610" s="1">
        <v>608</v>
      </c>
      <c r="C610" s="24" t="s">
        <v>3</v>
      </c>
      <c r="F610" s="15" t="s">
        <v>6</v>
      </c>
      <c r="H610" s="7">
        <v>36</v>
      </c>
      <c r="I610" s="1">
        <v>6</v>
      </c>
      <c r="J610" s="1">
        <v>60</v>
      </c>
      <c r="K610" s="1">
        <v>10</v>
      </c>
      <c r="L610" s="1">
        <v>12</v>
      </c>
      <c r="M610" s="1" t="s">
        <v>225</v>
      </c>
      <c r="N610" s="1">
        <v>1</v>
      </c>
      <c r="S610" s="1">
        <v>1</v>
      </c>
      <c r="T610" s="1" t="s">
        <v>213</v>
      </c>
      <c r="V610" s="1" t="s">
        <v>58</v>
      </c>
      <c r="Y610" s="1" t="s">
        <v>2770</v>
      </c>
      <c r="Z610" s="1">
        <v>5</v>
      </c>
      <c r="AA610" s="1" t="s">
        <v>2771</v>
      </c>
      <c r="AB610" s="1" t="s">
        <v>86</v>
      </c>
      <c r="AF610" s="1" t="s">
        <v>32</v>
      </c>
      <c r="AM610" s="1" t="s">
        <v>75</v>
      </c>
      <c r="AO610" s="14">
        <v>6</v>
      </c>
      <c r="AP610">
        <v>6</v>
      </c>
      <c r="AQ610" s="1">
        <v>10</v>
      </c>
      <c r="AR610" s="1" t="s">
        <v>2772</v>
      </c>
      <c r="AS610" s="1" t="s">
        <v>77</v>
      </c>
      <c r="AU610" s="1">
        <v>10</v>
      </c>
      <c r="AV610" s="1" t="s">
        <v>2773</v>
      </c>
      <c r="AW610" s="1" t="s">
        <v>2774</v>
      </c>
      <c r="AY610" s="1">
        <v>1</v>
      </c>
    </row>
    <row r="611" spans="1:51" ht="12.75" x14ac:dyDescent="0.2">
      <c r="A611" s="1">
        <v>609</v>
      </c>
      <c r="B611" s="15" t="s">
        <v>2</v>
      </c>
      <c r="F611" s="15" t="s">
        <v>6</v>
      </c>
      <c r="H611" s="7">
        <v>33</v>
      </c>
      <c r="I611" s="1">
        <v>7</v>
      </c>
      <c r="J611" s="1">
        <v>5</v>
      </c>
      <c r="K611" s="1">
        <v>6</v>
      </c>
      <c r="L611" s="1">
        <v>12</v>
      </c>
      <c r="M611" s="1" t="s">
        <v>91</v>
      </c>
      <c r="N611" s="1">
        <v>1</v>
      </c>
      <c r="S611" s="1">
        <v>1</v>
      </c>
      <c r="T611" s="1" t="s">
        <v>7</v>
      </c>
      <c r="V611" s="1" t="s">
        <v>113</v>
      </c>
      <c r="X611" s="1" t="s">
        <v>1297</v>
      </c>
      <c r="Z611" s="1">
        <v>0</v>
      </c>
      <c r="AA611" s="1" t="s">
        <v>2775</v>
      </c>
      <c r="AB611" s="1" t="s">
        <v>86</v>
      </c>
      <c r="AE611" s="1" t="s">
        <v>31</v>
      </c>
      <c r="AN611" s="1" t="s">
        <v>2776</v>
      </c>
      <c r="AO611" s="14">
        <v>6</v>
      </c>
      <c r="AP611">
        <v>6</v>
      </c>
      <c r="AQ611" s="1">
        <v>30</v>
      </c>
      <c r="AR611" s="1" t="s">
        <v>2777</v>
      </c>
      <c r="AT611" s="1" t="s">
        <v>2778</v>
      </c>
      <c r="AU611" s="1">
        <v>10</v>
      </c>
      <c r="AV611" s="1" t="s">
        <v>2779</v>
      </c>
      <c r="AW611" s="1" t="s">
        <v>2780</v>
      </c>
      <c r="AX611" s="1" t="s">
        <v>2781</v>
      </c>
      <c r="AY611" s="1">
        <v>0</v>
      </c>
    </row>
    <row r="612" spans="1:51" ht="12.75" x14ac:dyDescent="0.2">
      <c r="A612" s="1">
        <v>610</v>
      </c>
      <c r="B612" s="15" t="s">
        <v>2</v>
      </c>
      <c r="C612" s="24" t="s">
        <v>3</v>
      </c>
      <c r="F612" s="15" t="s">
        <v>6</v>
      </c>
      <c r="H612" s="7">
        <v>23</v>
      </c>
      <c r="I612" s="1">
        <v>9</v>
      </c>
      <c r="J612" s="1">
        <v>30</v>
      </c>
      <c r="K612" s="1">
        <v>9</v>
      </c>
      <c r="L612" s="1">
        <v>4</v>
      </c>
      <c r="M612" s="1" t="s">
        <v>303</v>
      </c>
      <c r="N612" s="1">
        <v>1</v>
      </c>
      <c r="S612" s="1">
        <v>1</v>
      </c>
      <c r="T612" s="1" t="s">
        <v>213</v>
      </c>
      <c r="V612" s="1" t="s">
        <v>83</v>
      </c>
      <c r="X612" s="1" t="s">
        <v>94</v>
      </c>
      <c r="Z612" s="1">
        <v>2</v>
      </c>
      <c r="AA612" s="1" t="s">
        <v>2782</v>
      </c>
      <c r="AB612" s="1" t="s">
        <v>362</v>
      </c>
      <c r="AH612" s="1" t="s">
        <v>34</v>
      </c>
      <c r="AM612" s="1" t="s">
        <v>62</v>
      </c>
      <c r="AO612" s="14">
        <v>8</v>
      </c>
      <c r="AP612">
        <v>5</v>
      </c>
      <c r="AQ612" s="1">
        <v>5</v>
      </c>
      <c r="AR612" s="1" t="s">
        <v>2783</v>
      </c>
      <c r="AT612" s="1" t="s">
        <v>2784</v>
      </c>
      <c r="AU612" s="1">
        <v>8</v>
      </c>
      <c r="AV612" s="1" t="s">
        <v>2785</v>
      </c>
      <c r="AW612" s="1" t="s">
        <v>2786</v>
      </c>
      <c r="AX612" s="1" t="s">
        <v>2787</v>
      </c>
      <c r="AY612" s="1">
        <v>1</v>
      </c>
    </row>
    <row r="613" spans="1:51" ht="12.75" x14ac:dyDescent="0.2">
      <c r="A613" s="1">
        <v>611</v>
      </c>
      <c r="F613" s="15" t="s">
        <v>6</v>
      </c>
      <c r="H613" s="7">
        <v>30</v>
      </c>
      <c r="I613" s="1">
        <v>6</v>
      </c>
      <c r="J613" s="1">
        <v>120</v>
      </c>
      <c r="K613" s="1">
        <v>12</v>
      </c>
      <c r="L613" s="1">
        <v>2</v>
      </c>
      <c r="M613" s="1" t="s">
        <v>135</v>
      </c>
      <c r="N613" s="1">
        <v>1</v>
      </c>
      <c r="S613" s="1">
        <v>1</v>
      </c>
      <c r="T613" s="1" t="s">
        <v>213</v>
      </c>
      <c r="V613" s="1" t="s">
        <v>83</v>
      </c>
      <c r="X613" s="1" t="s">
        <v>647</v>
      </c>
      <c r="Z613" s="1">
        <v>6</v>
      </c>
      <c r="AA613" s="1" t="s">
        <v>2788</v>
      </c>
      <c r="AB613" s="1" t="s">
        <v>61</v>
      </c>
      <c r="AK613" s="1" t="s">
        <v>37</v>
      </c>
      <c r="AO613" s="14">
        <v>0</v>
      </c>
      <c r="AP613">
        <v>0</v>
      </c>
      <c r="AS613" s="1" t="s">
        <v>66</v>
      </c>
      <c r="AU613" s="1">
        <v>7</v>
      </c>
      <c r="AV613" s="1" t="s">
        <v>2789</v>
      </c>
      <c r="AW613" s="1" t="s">
        <v>2790</v>
      </c>
      <c r="AX613" s="1" t="s">
        <v>141</v>
      </c>
      <c r="AY613" s="1">
        <v>0</v>
      </c>
    </row>
    <row r="614" spans="1:51" ht="12.75" x14ac:dyDescent="0.2">
      <c r="A614" s="1">
        <v>612</v>
      </c>
      <c r="B614" s="15" t="s">
        <v>2</v>
      </c>
      <c r="H614" s="7">
        <v>29</v>
      </c>
      <c r="I614" s="1">
        <v>7</v>
      </c>
      <c r="J614" s="1">
        <v>50</v>
      </c>
      <c r="K614" s="1">
        <v>10</v>
      </c>
      <c r="L614" s="1">
        <v>10</v>
      </c>
      <c r="M614" s="1" t="s">
        <v>335</v>
      </c>
      <c r="N614" s="1">
        <v>0</v>
      </c>
      <c r="O614" s="1" t="s">
        <v>70</v>
      </c>
      <c r="Q614" s="11" t="s">
        <v>3385</v>
      </c>
      <c r="S614" s="1">
        <v>1</v>
      </c>
      <c r="T614" s="1" t="s">
        <v>213</v>
      </c>
      <c r="V614" s="1" t="s">
        <v>349</v>
      </c>
      <c r="X614" s="1" t="s">
        <v>231</v>
      </c>
      <c r="Z614" s="1">
        <v>10</v>
      </c>
      <c r="AA614" s="1" t="s">
        <v>2791</v>
      </c>
      <c r="AB614" s="1" t="s">
        <v>61</v>
      </c>
      <c r="AF614" s="1" t="s">
        <v>32</v>
      </c>
      <c r="AM614" s="1" t="s">
        <v>87</v>
      </c>
      <c r="AO614" s="14">
        <v>10</v>
      </c>
      <c r="AP614">
        <v>4</v>
      </c>
      <c r="AQ614" s="1">
        <v>15</v>
      </c>
      <c r="AR614" s="1" t="s">
        <v>2792</v>
      </c>
      <c r="AS614" s="1" t="s">
        <v>77</v>
      </c>
      <c r="AU614" s="1">
        <v>9</v>
      </c>
      <c r="AV614" s="1" t="s">
        <v>2793</v>
      </c>
      <c r="AW614" s="1" t="s">
        <v>2794</v>
      </c>
      <c r="AY614" s="1">
        <v>1</v>
      </c>
    </row>
    <row r="615" spans="1:51" ht="12.75" x14ac:dyDescent="0.2">
      <c r="A615" s="1">
        <v>613</v>
      </c>
      <c r="B615" s="15" t="s">
        <v>2</v>
      </c>
      <c r="D615" s="15" t="s">
        <v>4</v>
      </c>
      <c r="E615" s="15" t="s">
        <v>5</v>
      </c>
      <c r="F615" s="15" t="s">
        <v>6</v>
      </c>
      <c r="H615" s="7">
        <v>23</v>
      </c>
      <c r="I615" s="1">
        <v>7</v>
      </c>
      <c r="J615" s="1">
        <v>0</v>
      </c>
      <c r="K615" s="1">
        <v>15</v>
      </c>
      <c r="L615" s="1">
        <v>10</v>
      </c>
      <c r="M615" s="1" t="s">
        <v>135</v>
      </c>
      <c r="N615" s="1">
        <v>1</v>
      </c>
      <c r="S615" s="1">
        <v>0</v>
      </c>
      <c r="AB615" s="1" t="s">
        <v>61</v>
      </c>
      <c r="AH615" s="1" t="s">
        <v>34</v>
      </c>
      <c r="AM615" s="1" t="s">
        <v>87</v>
      </c>
      <c r="AO615" s="14">
        <v>20</v>
      </c>
      <c r="AP615">
        <v>10</v>
      </c>
      <c r="AQ615" s="1">
        <v>40</v>
      </c>
      <c r="AR615" s="1" t="s">
        <v>2795</v>
      </c>
      <c r="AS615" s="1" t="s">
        <v>66</v>
      </c>
      <c r="AU615" s="1">
        <v>10</v>
      </c>
      <c r="AV615" s="1" t="s">
        <v>2796</v>
      </c>
      <c r="AW615" s="1" t="s">
        <v>2797</v>
      </c>
      <c r="AX615" s="1" t="s">
        <v>2798</v>
      </c>
      <c r="AY615" s="1">
        <v>1</v>
      </c>
    </row>
    <row r="616" spans="1:51" ht="12.75" x14ac:dyDescent="0.2">
      <c r="A616" s="1">
        <v>614</v>
      </c>
      <c r="E616" s="15" t="s">
        <v>5</v>
      </c>
      <c r="H616" s="7">
        <v>27</v>
      </c>
      <c r="I616" s="1">
        <v>7</v>
      </c>
      <c r="J616" s="1">
        <v>120</v>
      </c>
      <c r="K616" s="1">
        <v>10</v>
      </c>
      <c r="L616" s="1">
        <v>5</v>
      </c>
      <c r="M616" s="1" t="s">
        <v>123</v>
      </c>
      <c r="N616" s="1">
        <v>1</v>
      </c>
      <c r="S616" s="1">
        <v>1</v>
      </c>
      <c r="T616" s="1" t="s">
        <v>171</v>
      </c>
      <c r="V616" s="1" t="s">
        <v>349</v>
      </c>
      <c r="X616" s="1" t="s">
        <v>59</v>
      </c>
      <c r="Z616" s="1">
        <v>1</v>
      </c>
      <c r="AA616" s="1" t="s">
        <v>2799</v>
      </c>
      <c r="AB616" s="1" t="s">
        <v>61</v>
      </c>
      <c r="AE616" s="1" t="s">
        <v>31</v>
      </c>
      <c r="AM616" s="1" t="s">
        <v>163</v>
      </c>
      <c r="AO616" s="14">
        <v>12</v>
      </c>
      <c r="AP616">
        <v>6</v>
      </c>
      <c r="AQ616" s="1">
        <v>160</v>
      </c>
      <c r="AR616" s="1" t="s">
        <v>2800</v>
      </c>
      <c r="AS616" s="1" t="s">
        <v>77</v>
      </c>
      <c r="AU616" s="1">
        <v>10</v>
      </c>
      <c r="AV616" s="1" t="s">
        <v>2801</v>
      </c>
      <c r="AW616" s="1" t="s">
        <v>2802</v>
      </c>
      <c r="AX616" s="1" t="s">
        <v>2803</v>
      </c>
      <c r="AY616" s="1">
        <v>1</v>
      </c>
    </row>
    <row r="617" spans="1:51" ht="12.75" x14ac:dyDescent="0.2">
      <c r="A617" s="1">
        <v>615</v>
      </c>
      <c r="D617" s="15" t="s">
        <v>4</v>
      </c>
      <c r="F617" s="15" t="s">
        <v>6</v>
      </c>
      <c r="H617" s="7">
        <v>49</v>
      </c>
      <c r="I617" s="1">
        <v>6</v>
      </c>
      <c r="J617" s="1">
        <v>60</v>
      </c>
      <c r="K617" s="1">
        <v>6</v>
      </c>
      <c r="L617" s="1">
        <v>50</v>
      </c>
      <c r="M617" s="1" t="s">
        <v>335</v>
      </c>
      <c r="N617" s="1">
        <v>0</v>
      </c>
      <c r="O617" s="1" t="s">
        <v>81</v>
      </c>
      <c r="Q617" s="11" t="s">
        <v>3384</v>
      </c>
      <c r="S617" s="1">
        <v>1</v>
      </c>
      <c r="T617" s="1" t="s">
        <v>72</v>
      </c>
      <c r="V617" s="1" t="s">
        <v>113</v>
      </c>
      <c r="X617" s="1" t="s">
        <v>59</v>
      </c>
      <c r="Z617" s="1">
        <v>9</v>
      </c>
      <c r="AA617" s="1" t="s">
        <v>2804</v>
      </c>
      <c r="AB617" s="1" t="s">
        <v>74</v>
      </c>
      <c r="AF617" s="1" t="s">
        <v>32</v>
      </c>
      <c r="AM617" s="1" t="s">
        <v>163</v>
      </c>
      <c r="AO617" s="14">
        <v>15</v>
      </c>
      <c r="AP617">
        <v>15</v>
      </c>
      <c r="AQ617" s="1">
        <v>20</v>
      </c>
      <c r="AR617" s="1" t="s">
        <v>2805</v>
      </c>
      <c r="AS617" s="1" t="s">
        <v>66</v>
      </c>
      <c r="AU617" s="1">
        <v>10</v>
      </c>
      <c r="AV617" s="1" t="s">
        <v>2806</v>
      </c>
      <c r="AW617" s="1" t="s">
        <v>2807</v>
      </c>
      <c r="AX617" s="1" t="s">
        <v>2808</v>
      </c>
      <c r="AY617" s="1">
        <v>0</v>
      </c>
    </row>
    <row r="618" spans="1:51" ht="12.75" x14ac:dyDescent="0.2">
      <c r="A618" s="1">
        <v>616</v>
      </c>
      <c r="C618" s="24" t="s">
        <v>3</v>
      </c>
      <c r="D618" s="15" t="s">
        <v>4</v>
      </c>
      <c r="F618" s="15" t="s">
        <v>6</v>
      </c>
      <c r="H618" s="7">
        <v>22</v>
      </c>
      <c r="I618" s="1">
        <v>7</v>
      </c>
      <c r="J618" s="1">
        <v>60</v>
      </c>
      <c r="K618" s="1">
        <v>7</v>
      </c>
      <c r="L618" s="1">
        <v>20</v>
      </c>
      <c r="M618" s="1" t="s">
        <v>189</v>
      </c>
      <c r="N618" s="1">
        <v>1</v>
      </c>
      <c r="S618" s="1">
        <v>0</v>
      </c>
      <c r="AB618" s="1" t="s">
        <v>61</v>
      </c>
      <c r="AE618" s="1" t="s">
        <v>31</v>
      </c>
      <c r="AH618" s="1" t="s">
        <v>34</v>
      </c>
      <c r="AM618" s="1" t="s">
        <v>62</v>
      </c>
      <c r="AO618" s="14">
        <v>10</v>
      </c>
      <c r="AP618">
        <v>10</v>
      </c>
      <c r="AQ618" s="1">
        <v>5</v>
      </c>
      <c r="AR618" s="1" t="s">
        <v>2809</v>
      </c>
      <c r="AS618" s="1" t="s">
        <v>77</v>
      </c>
      <c r="AU618" s="1">
        <v>8</v>
      </c>
      <c r="AV618" s="1" t="s">
        <v>2810</v>
      </c>
      <c r="AW618" s="1" t="s">
        <v>2811</v>
      </c>
      <c r="AX618" s="1" t="s">
        <v>2812</v>
      </c>
      <c r="AY618" s="1">
        <v>1</v>
      </c>
    </row>
    <row r="619" spans="1:51" ht="12.75" x14ac:dyDescent="0.2">
      <c r="A619" s="1">
        <v>617</v>
      </c>
      <c r="C619" s="24" t="s">
        <v>3</v>
      </c>
      <c r="H619" s="7">
        <v>35</v>
      </c>
      <c r="I619" s="1">
        <v>7</v>
      </c>
      <c r="J619" s="1">
        <v>120</v>
      </c>
      <c r="K619" s="1">
        <v>9</v>
      </c>
      <c r="L619" s="1">
        <v>5</v>
      </c>
      <c r="M619" s="1" t="s">
        <v>123</v>
      </c>
      <c r="N619" s="1">
        <v>1</v>
      </c>
      <c r="S619" s="1">
        <v>1</v>
      </c>
      <c r="T619" s="1" t="s">
        <v>31</v>
      </c>
      <c r="V619" s="1" t="s">
        <v>83</v>
      </c>
      <c r="X619" s="1" t="s">
        <v>94</v>
      </c>
      <c r="Z619" s="1">
        <v>11</v>
      </c>
      <c r="AA619" s="1" t="s">
        <v>2341</v>
      </c>
      <c r="AB619" s="1" t="s">
        <v>61</v>
      </c>
      <c r="AE619" s="1" t="s">
        <v>31</v>
      </c>
      <c r="AH619" s="1" t="s">
        <v>34</v>
      </c>
      <c r="AM619" s="1" t="s">
        <v>62</v>
      </c>
      <c r="AO619" s="14">
        <v>15</v>
      </c>
      <c r="AP619">
        <v>10</v>
      </c>
      <c r="AQ619" s="1">
        <v>10</v>
      </c>
      <c r="AR619" s="1" t="s">
        <v>2813</v>
      </c>
      <c r="AS619" s="1" t="s">
        <v>77</v>
      </c>
      <c r="AU619" s="1">
        <v>10</v>
      </c>
      <c r="AV619" s="1" t="s">
        <v>2814</v>
      </c>
      <c r="AW619" s="1" t="s">
        <v>2815</v>
      </c>
      <c r="AX619" s="1" t="s">
        <v>2816</v>
      </c>
      <c r="AY619" s="1">
        <v>1</v>
      </c>
    </row>
    <row r="620" spans="1:51" ht="12.75" x14ac:dyDescent="0.2">
      <c r="A620" s="1">
        <v>618</v>
      </c>
      <c r="B620" s="15" t="s">
        <v>2</v>
      </c>
      <c r="E620" s="15" t="s">
        <v>5</v>
      </c>
      <c r="H620" s="7">
        <v>23</v>
      </c>
      <c r="I620" s="1">
        <v>7</v>
      </c>
      <c r="J620" s="1">
        <v>90</v>
      </c>
      <c r="K620" s="1">
        <v>11</v>
      </c>
      <c r="L620" s="1">
        <v>0</v>
      </c>
      <c r="M620" s="1" t="s">
        <v>105</v>
      </c>
      <c r="N620" s="1">
        <v>1</v>
      </c>
      <c r="S620" s="1">
        <v>1</v>
      </c>
      <c r="T620" s="1" t="s">
        <v>213</v>
      </c>
      <c r="W620" s="1" t="s">
        <v>2817</v>
      </c>
      <c r="X620" s="1" t="s">
        <v>297</v>
      </c>
      <c r="Z620" s="1">
        <v>1</v>
      </c>
      <c r="AA620" s="1" t="s">
        <v>2818</v>
      </c>
      <c r="AB620" s="1" t="s">
        <v>61</v>
      </c>
      <c r="AE620" s="1" t="s">
        <v>31</v>
      </c>
      <c r="AM620" s="1" t="s">
        <v>87</v>
      </c>
      <c r="AO620" s="14">
        <v>30</v>
      </c>
      <c r="AQ620" s="1">
        <v>24</v>
      </c>
      <c r="AR620" s="1" t="s">
        <v>2820</v>
      </c>
      <c r="AS620" s="1" t="s">
        <v>77</v>
      </c>
      <c r="AU620" s="1">
        <v>10</v>
      </c>
      <c r="AV620" s="1" t="s">
        <v>2821</v>
      </c>
      <c r="AX620" s="1" t="s">
        <v>2822</v>
      </c>
      <c r="AY620" s="1">
        <v>1</v>
      </c>
    </row>
    <row r="621" spans="1:51" ht="12.75" x14ac:dyDescent="0.2">
      <c r="A621" s="1">
        <v>619</v>
      </c>
      <c r="F621" s="15" t="s">
        <v>6</v>
      </c>
      <c r="H621" s="7">
        <v>25</v>
      </c>
      <c r="I621" s="1">
        <v>7</v>
      </c>
      <c r="J621" s="1">
        <v>30</v>
      </c>
      <c r="K621" s="1">
        <v>12</v>
      </c>
      <c r="L621" s="1">
        <v>5</v>
      </c>
      <c r="M621" s="1" t="s">
        <v>335</v>
      </c>
      <c r="N621" s="1">
        <v>1</v>
      </c>
      <c r="S621" s="1">
        <v>1</v>
      </c>
      <c r="T621" s="1" t="s">
        <v>213</v>
      </c>
      <c r="V621" s="1" t="s">
        <v>83</v>
      </c>
      <c r="X621" s="1" t="s">
        <v>94</v>
      </c>
      <c r="Z621" s="1">
        <v>2</v>
      </c>
      <c r="AA621" s="1" t="s">
        <v>199</v>
      </c>
      <c r="AB621" s="1" t="s">
        <v>61</v>
      </c>
      <c r="AH621" s="1" t="s">
        <v>34</v>
      </c>
      <c r="AM621" s="1" t="s">
        <v>87</v>
      </c>
      <c r="AO621" s="14">
        <v>0</v>
      </c>
      <c r="AP621">
        <v>3</v>
      </c>
      <c r="AQ621" s="1">
        <v>4</v>
      </c>
      <c r="AR621" s="1" t="s">
        <v>2824</v>
      </c>
      <c r="AS621" s="1" t="s">
        <v>66</v>
      </c>
      <c r="AU621" s="1">
        <v>9</v>
      </c>
      <c r="AV621" s="1" t="s">
        <v>2825</v>
      </c>
      <c r="AW621" s="1" t="s">
        <v>2826</v>
      </c>
      <c r="AY621" s="1">
        <v>0</v>
      </c>
    </row>
    <row r="622" spans="1:51" ht="12.75" x14ac:dyDescent="0.2">
      <c r="A622" s="1">
        <v>620</v>
      </c>
      <c r="F622" s="15" t="s">
        <v>6</v>
      </c>
      <c r="H622" s="7">
        <v>31</v>
      </c>
      <c r="I622" s="1">
        <v>6</v>
      </c>
      <c r="J622" s="1">
        <v>60</v>
      </c>
      <c r="K622" s="1">
        <v>10</v>
      </c>
      <c r="L622" s="1">
        <v>2</v>
      </c>
      <c r="M622" s="1" t="s">
        <v>80</v>
      </c>
      <c r="N622" s="1">
        <v>1</v>
      </c>
      <c r="S622" s="1">
        <v>0</v>
      </c>
      <c r="AB622" s="1" t="s">
        <v>86</v>
      </c>
      <c r="AE622" s="1" t="s">
        <v>31</v>
      </c>
      <c r="AM622" s="1" t="s">
        <v>87</v>
      </c>
      <c r="AO622" s="14">
        <v>3</v>
      </c>
      <c r="AP622">
        <v>2</v>
      </c>
      <c r="AQ622" s="1">
        <v>8</v>
      </c>
      <c r="AR622" s="1" t="s">
        <v>2827</v>
      </c>
      <c r="AS622" s="1" t="s">
        <v>66</v>
      </c>
      <c r="AU622" s="1">
        <v>8</v>
      </c>
      <c r="AV622" s="1" t="s">
        <v>2828</v>
      </c>
      <c r="AW622" s="1" t="s">
        <v>2829</v>
      </c>
      <c r="AX622" s="1" t="s">
        <v>2830</v>
      </c>
      <c r="AY622" s="1">
        <v>1</v>
      </c>
    </row>
    <row r="623" spans="1:51" ht="12.75" x14ac:dyDescent="0.2">
      <c r="A623" s="1">
        <v>621</v>
      </c>
      <c r="F623" s="15" t="s">
        <v>6</v>
      </c>
      <c r="H623" s="7"/>
      <c r="I623" s="1">
        <v>7</v>
      </c>
      <c r="J623" s="1">
        <v>60</v>
      </c>
      <c r="K623" s="1">
        <v>8</v>
      </c>
      <c r="L623" s="1">
        <v>5</v>
      </c>
      <c r="M623" s="1" t="s">
        <v>69</v>
      </c>
      <c r="N623" s="1">
        <v>0</v>
      </c>
      <c r="O623" s="1" t="s">
        <v>70</v>
      </c>
      <c r="Q623" s="11" t="s">
        <v>3386</v>
      </c>
      <c r="S623" s="1">
        <v>1</v>
      </c>
      <c r="T623" s="1" t="s">
        <v>1121</v>
      </c>
      <c r="V623" s="1" t="s">
        <v>144</v>
      </c>
      <c r="X623" s="1" t="s">
        <v>94</v>
      </c>
      <c r="Z623" s="1">
        <v>10</v>
      </c>
      <c r="AA623" s="1" t="s">
        <v>2831</v>
      </c>
      <c r="AB623" s="1" t="s">
        <v>61</v>
      </c>
      <c r="AF623" s="1" t="s">
        <v>32</v>
      </c>
      <c r="AG623" s="1" t="s">
        <v>33</v>
      </c>
      <c r="AM623" s="1" t="s">
        <v>75</v>
      </c>
      <c r="AO623" s="14">
        <v>5</v>
      </c>
      <c r="AP623">
        <v>4</v>
      </c>
      <c r="AQ623" s="1">
        <v>15</v>
      </c>
      <c r="AR623" s="1" t="s">
        <v>2832</v>
      </c>
      <c r="AS623" s="1" t="s">
        <v>77</v>
      </c>
      <c r="AU623" s="1">
        <v>8</v>
      </c>
      <c r="AV623" s="1" t="s">
        <v>2833</v>
      </c>
      <c r="AW623" s="1" t="s">
        <v>2615</v>
      </c>
      <c r="AY623" s="1">
        <v>1</v>
      </c>
    </row>
    <row r="624" spans="1:51" ht="12.75" x14ac:dyDescent="0.2">
      <c r="A624" s="1">
        <v>622</v>
      </c>
      <c r="B624" s="15" t="s">
        <v>2</v>
      </c>
      <c r="C624" s="24" t="s">
        <v>3</v>
      </c>
      <c r="E624" s="15" t="s">
        <v>5</v>
      </c>
      <c r="H624" s="7">
        <v>33</v>
      </c>
      <c r="I624" s="1">
        <v>5</v>
      </c>
      <c r="J624" s="1">
        <v>120</v>
      </c>
      <c r="K624" s="1">
        <v>15</v>
      </c>
      <c r="L624" s="1">
        <v>24</v>
      </c>
      <c r="M624" s="1" t="s">
        <v>225</v>
      </c>
      <c r="N624" s="1">
        <v>1</v>
      </c>
      <c r="S624" s="1">
        <v>1</v>
      </c>
      <c r="T624" s="1" t="s">
        <v>148</v>
      </c>
      <c r="V624" s="1" t="s">
        <v>83</v>
      </c>
      <c r="Y624" s="1" t="s">
        <v>2834</v>
      </c>
      <c r="Z624" s="1">
        <v>10</v>
      </c>
      <c r="AA624" s="1" t="s">
        <v>260</v>
      </c>
      <c r="AB624" s="1" t="s">
        <v>61</v>
      </c>
      <c r="AH624" s="1" t="s">
        <v>34</v>
      </c>
      <c r="AM624" s="1" t="s">
        <v>62</v>
      </c>
      <c r="AO624" s="14">
        <v>6</v>
      </c>
      <c r="AP624">
        <v>6</v>
      </c>
      <c r="AQ624" s="1">
        <v>5</v>
      </c>
      <c r="AR624" s="1" t="s">
        <v>2835</v>
      </c>
      <c r="AS624" s="1" t="s">
        <v>77</v>
      </c>
      <c r="AU624" s="1">
        <v>8</v>
      </c>
      <c r="AV624" s="1" t="s">
        <v>2836</v>
      </c>
      <c r="AW624" s="1" t="s">
        <v>2837</v>
      </c>
      <c r="AX624" s="1" t="s">
        <v>2838</v>
      </c>
      <c r="AY624" s="1">
        <v>1</v>
      </c>
    </row>
    <row r="625" spans="1:51" ht="12.75" x14ac:dyDescent="0.2">
      <c r="A625" s="1">
        <v>623</v>
      </c>
      <c r="B625" s="15" t="s">
        <v>2</v>
      </c>
      <c r="D625" s="15" t="s">
        <v>4</v>
      </c>
      <c r="E625" s="15" t="s">
        <v>5</v>
      </c>
      <c r="F625" s="15" t="s">
        <v>6</v>
      </c>
      <c r="H625" s="7">
        <v>28</v>
      </c>
      <c r="I625" s="1">
        <v>6</v>
      </c>
      <c r="J625" s="1">
        <v>80</v>
      </c>
      <c r="K625" s="1">
        <v>10</v>
      </c>
      <c r="L625" s="1">
        <v>20</v>
      </c>
      <c r="M625" s="1" t="s">
        <v>135</v>
      </c>
      <c r="N625" s="1">
        <v>1</v>
      </c>
      <c r="S625" s="1">
        <v>0</v>
      </c>
      <c r="AB625" s="1" t="s">
        <v>86</v>
      </c>
      <c r="AH625" s="1" t="s">
        <v>34</v>
      </c>
      <c r="AM625" s="1" t="s">
        <v>62</v>
      </c>
      <c r="AO625" s="14">
        <v>6</v>
      </c>
      <c r="AP625">
        <v>6</v>
      </c>
      <c r="AQ625" s="1">
        <v>25</v>
      </c>
      <c r="AR625" s="1" t="s">
        <v>2839</v>
      </c>
      <c r="AS625" s="1" t="s">
        <v>77</v>
      </c>
      <c r="AU625" s="1">
        <v>10</v>
      </c>
      <c r="AV625" s="1" t="s">
        <v>2840</v>
      </c>
      <c r="AW625" s="1" t="s">
        <v>2841</v>
      </c>
      <c r="AX625" s="1" t="s">
        <v>2842</v>
      </c>
      <c r="AY625" s="1">
        <v>0</v>
      </c>
    </row>
    <row r="626" spans="1:51" ht="12.75" x14ac:dyDescent="0.2">
      <c r="A626" s="1">
        <v>624</v>
      </c>
      <c r="C626" s="24" t="s">
        <v>3</v>
      </c>
      <c r="H626" s="7">
        <v>24</v>
      </c>
      <c r="I626" s="1">
        <v>7</v>
      </c>
      <c r="J626" s="1">
        <v>0</v>
      </c>
      <c r="K626" s="1">
        <v>12</v>
      </c>
      <c r="L626" s="1">
        <v>10</v>
      </c>
      <c r="M626" s="1" t="s">
        <v>135</v>
      </c>
      <c r="N626" s="1">
        <v>1</v>
      </c>
      <c r="S626" s="1">
        <v>1</v>
      </c>
      <c r="T626" s="1" t="s">
        <v>171</v>
      </c>
      <c r="V626" s="1" t="s">
        <v>113</v>
      </c>
      <c r="X626" s="1" t="s">
        <v>94</v>
      </c>
      <c r="Z626" s="1">
        <v>3</v>
      </c>
      <c r="AA626" s="1" t="s">
        <v>2843</v>
      </c>
      <c r="AB626" s="1" t="s">
        <v>86</v>
      </c>
      <c r="AF626" s="1" t="s">
        <v>32</v>
      </c>
      <c r="AH626" s="1" t="s">
        <v>34</v>
      </c>
      <c r="AM626" s="1" t="s">
        <v>75</v>
      </c>
      <c r="AO626" s="14">
        <v>6</v>
      </c>
      <c r="AP626">
        <v>3</v>
      </c>
      <c r="AQ626" s="1">
        <v>4</v>
      </c>
      <c r="AR626" s="1" t="s">
        <v>2844</v>
      </c>
      <c r="AS626" s="1" t="s">
        <v>66</v>
      </c>
      <c r="AU626" s="1">
        <v>10</v>
      </c>
      <c r="AV626" s="1" t="s">
        <v>2845</v>
      </c>
      <c r="AW626" s="1" t="s">
        <v>2846</v>
      </c>
      <c r="AX626" s="1" t="s">
        <v>2847</v>
      </c>
      <c r="AY626" s="1">
        <v>1</v>
      </c>
    </row>
    <row r="627" spans="1:51" ht="12.75" x14ac:dyDescent="0.2">
      <c r="A627" s="1">
        <v>625</v>
      </c>
      <c r="B627" s="15" t="s">
        <v>2</v>
      </c>
      <c r="H627" s="7">
        <v>35</v>
      </c>
      <c r="I627" s="1">
        <v>7</v>
      </c>
      <c r="J627" s="1">
        <v>50</v>
      </c>
      <c r="K627" s="1">
        <v>10</v>
      </c>
      <c r="L627" s="1">
        <v>30</v>
      </c>
      <c r="M627" s="1" t="s">
        <v>225</v>
      </c>
      <c r="N627" s="1">
        <v>0</v>
      </c>
      <c r="O627" s="1" t="s">
        <v>124</v>
      </c>
      <c r="Q627" s="11" t="s">
        <v>3388</v>
      </c>
      <c r="S627" s="1">
        <v>1</v>
      </c>
      <c r="T627" s="1" t="s">
        <v>57</v>
      </c>
      <c r="V627" s="1" t="s">
        <v>58</v>
      </c>
      <c r="Y627" s="1" t="s">
        <v>897</v>
      </c>
      <c r="Z627" s="1">
        <v>9</v>
      </c>
      <c r="AA627" s="1" t="s">
        <v>2848</v>
      </c>
      <c r="AB627" s="1" t="s">
        <v>86</v>
      </c>
      <c r="AE627" s="1" t="s">
        <v>31</v>
      </c>
      <c r="AM627" s="1" t="s">
        <v>75</v>
      </c>
      <c r="AO627" s="14">
        <v>6</v>
      </c>
      <c r="AP627">
        <v>4</v>
      </c>
      <c r="AQ627" s="1">
        <v>48</v>
      </c>
      <c r="AR627" s="1" t="s">
        <v>2849</v>
      </c>
      <c r="AS627" s="1" t="s">
        <v>77</v>
      </c>
      <c r="AU627" s="1">
        <v>9</v>
      </c>
      <c r="AV627" s="1" t="s">
        <v>2850</v>
      </c>
      <c r="AY627" s="1">
        <v>0</v>
      </c>
    </row>
    <row r="628" spans="1:51" ht="12.75" x14ac:dyDescent="0.2">
      <c r="A628" s="1">
        <v>626</v>
      </c>
      <c r="B628" s="15" t="s">
        <v>2</v>
      </c>
      <c r="C628" s="24" t="s">
        <v>3</v>
      </c>
      <c r="H628" s="7">
        <v>27</v>
      </c>
      <c r="I628" s="1">
        <v>7</v>
      </c>
      <c r="J628" s="1">
        <v>60</v>
      </c>
      <c r="K628" s="1">
        <v>8</v>
      </c>
      <c r="L628" s="1">
        <v>4</v>
      </c>
      <c r="M628" s="1" t="s">
        <v>80</v>
      </c>
      <c r="N628" s="1">
        <v>1</v>
      </c>
      <c r="S628" s="1">
        <v>1</v>
      </c>
      <c r="T628" s="1" t="s">
        <v>31</v>
      </c>
      <c r="V628" s="1" t="s">
        <v>83</v>
      </c>
      <c r="X628" s="1" t="s">
        <v>157</v>
      </c>
      <c r="Z628" s="1">
        <v>2</v>
      </c>
      <c r="AA628" s="1" t="s">
        <v>2851</v>
      </c>
      <c r="AB628" s="1" t="s">
        <v>61</v>
      </c>
      <c r="AE628" s="1" t="s">
        <v>31</v>
      </c>
      <c r="AM628" s="1" t="s">
        <v>87</v>
      </c>
      <c r="AO628" s="14">
        <v>5</v>
      </c>
      <c r="AP628">
        <v>6</v>
      </c>
      <c r="AQ628" s="1">
        <v>10</v>
      </c>
      <c r="AR628" s="1" t="s">
        <v>2852</v>
      </c>
      <c r="AS628" s="1" t="s">
        <v>77</v>
      </c>
      <c r="AU628" s="1">
        <v>8</v>
      </c>
      <c r="AV628" s="1" t="s">
        <v>2853</v>
      </c>
      <c r="AW628" s="1" t="s">
        <v>2854</v>
      </c>
      <c r="AX628" s="1" t="s">
        <v>2855</v>
      </c>
      <c r="AY628" s="1">
        <v>1</v>
      </c>
    </row>
    <row r="629" spans="1:51" ht="12.75" x14ac:dyDescent="0.2">
      <c r="A629" s="1">
        <v>627</v>
      </c>
      <c r="B629" s="15" t="s">
        <v>2</v>
      </c>
      <c r="D629" s="15" t="s">
        <v>4</v>
      </c>
      <c r="F629" s="15" t="s">
        <v>6</v>
      </c>
      <c r="H629" s="7">
        <v>44</v>
      </c>
      <c r="I629" s="1">
        <v>6</v>
      </c>
      <c r="J629" s="1">
        <v>30</v>
      </c>
      <c r="K629" s="1">
        <v>5</v>
      </c>
      <c r="L629" s="1">
        <v>10</v>
      </c>
      <c r="M629" s="1" t="s">
        <v>225</v>
      </c>
      <c r="N629" s="1">
        <v>1</v>
      </c>
      <c r="S629" s="1">
        <v>1</v>
      </c>
      <c r="T629" s="1" t="s">
        <v>72</v>
      </c>
      <c r="W629" s="1" t="s">
        <v>2856</v>
      </c>
      <c r="X629" s="1" t="s">
        <v>59</v>
      </c>
      <c r="Z629" s="1">
        <v>20</v>
      </c>
      <c r="AA629" s="1" t="s">
        <v>2857</v>
      </c>
      <c r="AB629" s="1" t="s">
        <v>74</v>
      </c>
      <c r="AG629" s="1" t="s">
        <v>33</v>
      </c>
      <c r="AM629" s="1" t="s">
        <v>62</v>
      </c>
      <c r="AO629" s="14">
        <v>2</v>
      </c>
      <c r="AP629">
        <v>15</v>
      </c>
      <c r="AQ629" s="1">
        <v>10</v>
      </c>
      <c r="AR629" s="1" t="s">
        <v>2858</v>
      </c>
      <c r="AS629" s="1" t="s">
        <v>77</v>
      </c>
      <c r="AU629" s="1">
        <v>10</v>
      </c>
      <c r="AV629" s="1" t="s">
        <v>2859</v>
      </c>
      <c r="AW629" s="1" t="s">
        <v>2860</v>
      </c>
      <c r="AX629" s="1" t="s">
        <v>2861</v>
      </c>
      <c r="AY629" s="1">
        <v>1</v>
      </c>
    </row>
    <row r="630" spans="1:51" ht="12.75" x14ac:dyDescent="0.2">
      <c r="A630" s="1">
        <v>628</v>
      </c>
      <c r="F630" s="15" t="s">
        <v>6</v>
      </c>
      <c r="H630" s="7">
        <v>44</v>
      </c>
      <c r="I630" s="1">
        <v>6</v>
      </c>
      <c r="J630" s="1">
        <v>50</v>
      </c>
      <c r="K630" s="1">
        <v>10</v>
      </c>
      <c r="L630" s="1">
        <v>20</v>
      </c>
      <c r="M630" s="1" t="s">
        <v>99</v>
      </c>
      <c r="N630" s="1">
        <v>1</v>
      </c>
      <c r="S630" s="1">
        <v>1</v>
      </c>
      <c r="T630" s="1" t="s">
        <v>1121</v>
      </c>
      <c r="V630" s="1" t="s">
        <v>93</v>
      </c>
      <c r="X630" s="1" t="s">
        <v>94</v>
      </c>
      <c r="Z630" s="1">
        <v>22</v>
      </c>
      <c r="AA630" s="1" t="s">
        <v>77</v>
      </c>
      <c r="AB630" s="1" t="s">
        <v>86</v>
      </c>
      <c r="AF630" s="1" t="s">
        <v>32</v>
      </c>
      <c r="AG630" s="1" t="s">
        <v>33</v>
      </c>
      <c r="AM630" s="1" t="s">
        <v>75</v>
      </c>
      <c r="AO630" s="14">
        <v>5</v>
      </c>
      <c r="AP630">
        <v>5</v>
      </c>
      <c r="AQ630" s="1">
        <v>35</v>
      </c>
      <c r="AR630" s="1" t="s">
        <v>2862</v>
      </c>
      <c r="AT630" s="1" t="s">
        <v>2863</v>
      </c>
      <c r="AU630" s="1">
        <v>10</v>
      </c>
      <c r="AV630" s="1" t="s">
        <v>2864</v>
      </c>
      <c r="AW630" s="1" t="s">
        <v>2865</v>
      </c>
      <c r="AX630" s="1" t="s">
        <v>2866</v>
      </c>
      <c r="AY630" s="1">
        <v>1</v>
      </c>
    </row>
    <row r="631" spans="1:51" ht="12.75" x14ac:dyDescent="0.2">
      <c r="A631" s="1">
        <v>629</v>
      </c>
      <c r="C631" s="24" t="s">
        <v>3</v>
      </c>
      <c r="E631" s="15" t="s">
        <v>5</v>
      </c>
      <c r="H631" s="7">
        <v>28</v>
      </c>
      <c r="I631" s="1">
        <v>7</v>
      </c>
      <c r="J631" s="1">
        <v>20</v>
      </c>
      <c r="K631" s="1">
        <v>10</v>
      </c>
      <c r="L631" s="1">
        <v>10</v>
      </c>
      <c r="M631" s="1" t="s">
        <v>303</v>
      </c>
      <c r="N631" s="1">
        <v>1</v>
      </c>
      <c r="S631" s="1">
        <v>1</v>
      </c>
      <c r="T631" s="1" t="s">
        <v>213</v>
      </c>
      <c r="V631" s="1" t="s">
        <v>83</v>
      </c>
      <c r="X631" s="1" t="s">
        <v>126</v>
      </c>
      <c r="Z631" s="1">
        <v>4</v>
      </c>
      <c r="AA631" s="1" t="s">
        <v>2867</v>
      </c>
      <c r="AB631" s="1" t="s">
        <v>61</v>
      </c>
      <c r="AH631" s="1" t="s">
        <v>34</v>
      </c>
      <c r="AM631" s="1" t="s">
        <v>62</v>
      </c>
      <c r="AO631" s="14">
        <v>3</v>
      </c>
      <c r="AP631">
        <v>5</v>
      </c>
      <c r="AQ631" s="1">
        <v>20</v>
      </c>
      <c r="AR631" s="1" t="s">
        <v>2868</v>
      </c>
      <c r="AS631" s="1" t="s">
        <v>77</v>
      </c>
      <c r="AU631" s="1">
        <v>7</v>
      </c>
      <c r="AV631" s="1" t="s">
        <v>2869</v>
      </c>
      <c r="AW631" s="1" t="s">
        <v>2870</v>
      </c>
      <c r="AY631" s="1">
        <v>1</v>
      </c>
    </row>
    <row r="632" spans="1:51" ht="12.75" x14ac:dyDescent="0.2">
      <c r="A632" s="1">
        <v>630</v>
      </c>
      <c r="F632" s="15" t="s">
        <v>6</v>
      </c>
      <c r="H632" s="7">
        <v>23</v>
      </c>
      <c r="I632" s="1">
        <v>7</v>
      </c>
      <c r="J632" s="1">
        <v>45</v>
      </c>
      <c r="K632" s="1">
        <v>10</v>
      </c>
      <c r="L632" s="1">
        <v>4</v>
      </c>
      <c r="M632" s="1" t="s">
        <v>80</v>
      </c>
      <c r="N632" s="1">
        <v>0</v>
      </c>
      <c r="O632" s="1" t="s">
        <v>70</v>
      </c>
      <c r="Q632" s="11" t="s">
        <v>3384</v>
      </c>
      <c r="S632" s="1">
        <v>0</v>
      </c>
      <c r="AB632" s="1" t="s">
        <v>61</v>
      </c>
      <c r="AG632" s="1" t="s">
        <v>33</v>
      </c>
      <c r="AM632" s="1" t="s">
        <v>163</v>
      </c>
      <c r="AO632" s="14">
        <v>5</v>
      </c>
      <c r="AP632">
        <v>8</v>
      </c>
      <c r="AQ632" s="1">
        <v>10</v>
      </c>
      <c r="AR632" s="1" t="s">
        <v>2871</v>
      </c>
      <c r="AS632" s="1" t="s">
        <v>77</v>
      </c>
      <c r="AU632" s="1">
        <v>9</v>
      </c>
      <c r="AV632" s="1" t="s">
        <v>2872</v>
      </c>
      <c r="AW632" s="1" t="s">
        <v>2873</v>
      </c>
      <c r="AX632" s="1" t="s">
        <v>118</v>
      </c>
      <c r="AY632" s="1">
        <v>0</v>
      </c>
    </row>
    <row r="633" spans="1:51" ht="12.75" x14ac:dyDescent="0.2">
      <c r="A633" s="1">
        <v>631</v>
      </c>
      <c r="C633" s="24" t="s">
        <v>3</v>
      </c>
      <c r="F633" s="15" t="s">
        <v>6</v>
      </c>
      <c r="H633" s="7">
        <v>30</v>
      </c>
      <c r="I633" s="1">
        <v>8</v>
      </c>
      <c r="J633" s="1">
        <v>5</v>
      </c>
      <c r="K633" s="1">
        <v>6</v>
      </c>
      <c r="L633" s="1">
        <v>5</v>
      </c>
      <c r="M633" s="1" t="s">
        <v>189</v>
      </c>
      <c r="N633" s="1">
        <v>0</v>
      </c>
      <c r="O633" s="1" t="s">
        <v>136</v>
      </c>
      <c r="Q633" s="11" t="s">
        <v>3385</v>
      </c>
      <c r="S633" s="1">
        <v>0</v>
      </c>
      <c r="AB633" s="1" t="s">
        <v>86</v>
      </c>
      <c r="AH633" s="1" t="s">
        <v>34</v>
      </c>
      <c r="AM633" s="1" t="s">
        <v>62</v>
      </c>
      <c r="AO633" s="14">
        <v>6</v>
      </c>
      <c r="AP633">
        <v>10</v>
      </c>
      <c r="AQ633" s="1">
        <v>5</v>
      </c>
      <c r="AR633" s="1" t="s">
        <v>2874</v>
      </c>
      <c r="AS633" s="1" t="s">
        <v>77</v>
      </c>
      <c r="AU633" s="1">
        <v>10</v>
      </c>
      <c r="AV633" s="1" t="s">
        <v>2875</v>
      </c>
      <c r="AW633" s="1" t="s">
        <v>2876</v>
      </c>
      <c r="AX633" s="1" t="s">
        <v>2620</v>
      </c>
      <c r="AY633" s="1">
        <v>1</v>
      </c>
    </row>
    <row r="634" spans="1:51" ht="12.75" x14ac:dyDescent="0.2">
      <c r="A634" s="1">
        <v>632</v>
      </c>
      <c r="F634" s="15" t="s">
        <v>6</v>
      </c>
      <c r="H634" s="7">
        <v>33</v>
      </c>
      <c r="I634" s="1">
        <v>7</v>
      </c>
      <c r="J634" s="1">
        <v>90</v>
      </c>
      <c r="K634" s="1">
        <v>6</v>
      </c>
      <c r="L634" s="1">
        <v>30</v>
      </c>
      <c r="M634" s="1" t="s">
        <v>189</v>
      </c>
      <c r="N634" s="1">
        <v>1</v>
      </c>
      <c r="S634" s="1">
        <v>1</v>
      </c>
      <c r="T634" s="1" t="s">
        <v>112</v>
      </c>
      <c r="V634" s="1" t="s">
        <v>113</v>
      </c>
      <c r="X634" s="1" t="s">
        <v>1297</v>
      </c>
      <c r="Z634" s="1">
        <v>2</v>
      </c>
      <c r="AB634" s="1" t="s">
        <v>74</v>
      </c>
      <c r="AE634" s="1" t="s">
        <v>31</v>
      </c>
      <c r="AM634" s="1" t="s">
        <v>75</v>
      </c>
      <c r="AO634" s="14">
        <v>5</v>
      </c>
      <c r="AP634">
        <v>10</v>
      </c>
      <c r="AQ634" s="1">
        <v>15</v>
      </c>
      <c r="AR634" s="1" t="s">
        <v>2877</v>
      </c>
      <c r="AT634" s="1" t="s">
        <v>2878</v>
      </c>
      <c r="AU634" s="1">
        <v>9</v>
      </c>
      <c r="AV634" s="1" t="s">
        <v>2879</v>
      </c>
      <c r="AW634" s="1" t="s">
        <v>2880</v>
      </c>
      <c r="AX634" s="1" t="s">
        <v>2881</v>
      </c>
      <c r="AY634" s="1">
        <v>1</v>
      </c>
    </row>
    <row r="635" spans="1:51" ht="12.75" x14ac:dyDescent="0.2">
      <c r="A635" s="1">
        <v>633</v>
      </c>
      <c r="B635" s="15" t="s">
        <v>2</v>
      </c>
      <c r="C635" s="24" t="s">
        <v>3</v>
      </c>
      <c r="F635" s="15" t="s">
        <v>6</v>
      </c>
      <c r="H635" s="7">
        <v>27</v>
      </c>
      <c r="I635" s="1">
        <v>7</v>
      </c>
      <c r="J635" s="1">
        <v>60</v>
      </c>
      <c r="K635" s="1">
        <v>11</v>
      </c>
      <c r="L635" s="1">
        <v>9</v>
      </c>
      <c r="M635" s="1" t="s">
        <v>335</v>
      </c>
      <c r="N635" s="1">
        <v>1</v>
      </c>
      <c r="S635" s="1">
        <v>1</v>
      </c>
      <c r="T635" s="1" t="s">
        <v>32</v>
      </c>
      <c r="V635" s="1" t="s">
        <v>83</v>
      </c>
      <c r="X635" s="1" t="s">
        <v>94</v>
      </c>
      <c r="Z635" s="1">
        <v>3</v>
      </c>
      <c r="AA635" s="1" t="s">
        <v>2882</v>
      </c>
      <c r="AB635" s="1" t="s">
        <v>61</v>
      </c>
      <c r="AH635" s="1" t="s">
        <v>34</v>
      </c>
      <c r="AM635" s="1" t="s">
        <v>62</v>
      </c>
      <c r="AO635" s="14">
        <v>4</v>
      </c>
      <c r="AP635">
        <v>10</v>
      </c>
      <c r="AQ635" s="1">
        <v>7</v>
      </c>
      <c r="AR635" s="1" t="s">
        <v>2883</v>
      </c>
      <c r="AT635" s="1" t="s">
        <v>2884</v>
      </c>
      <c r="AU635" s="1">
        <v>10</v>
      </c>
      <c r="AV635" s="1" t="s">
        <v>2885</v>
      </c>
      <c r="AW635" s="1" t="s">
        <v>2886</v>
      </c>
      <c r="AX635" s="1" t="s">
        <v>2887</v>
      </c>
      <c r="AY635" s="1">
        <v>1</v>
      </c>
    </row>
    <row r="636" spans="1:51" ht="12.75" x14ac:dyDescent="0.2">
      <c r="A636" s="1">
        <v>634</v>
      </c>
      <c r="B636" s="15" t="s">
        <v>2</v>
      </c>
      <c r="C636" s="24" t="s">
        <v>3</v>
      </c>
      <c r="D636" s="15" t="s">
        <v>4</v>
      </c>
      <c r="F636" s="15" t="s">
        <v>6</v>
      </c>
      <c r="H636" s="7">
        <v>31</v>
      </c>
      <c r="I636" s="1">
        <v>7</v>
      </c>
      <c r="J636" s="1">
        <v>10</v>
      </c>
      <c r="K636" s="1">
        <v>7</v>
      </c>
      <c r="L636" s="1">
        <v>6</v>
      </c>
      <c r="M636" s="1" t="s">
        <v>105</v>
      </c>
      <c r="N636" s="1">
        <v>0</v>
      </c>
      <c r="O636" s="1" t="s">
        <v>136</v>
      </c>
      <c r="R636" s="1" t="s">
        <v>3418</v>
      </c>
      <c r="S636" s="1">
        <v>0</v>
      </c>
      <c r="AB636" s="1" t="s">
        <v>86</v>
      </c>
      <c r="AF636" s="1" t="s">
        <v>32</v>
      </c>
      <c r="AM636" s="1" t="s">
        <v>163</v>
      </c>
      <c r="AO636" s="14">
        <v>6</v>
      </c>
      <c r="AP636">
        <v>5</v>
      </c>
      <c r="AQ636" s="1">
        <v>8</v>
      </c>
      <c r="AR636" s="1" t="s">
        <v>2889</v>
      </c>
      <c r="AS636" s="1" t="s">
        <v>77</v>
      </c>
      <c r="AU636" s="1">
        <v>10</v>
      </c>
      <c r="AV636" s="1" t="s">
        <v>2890</v>
      </c>
      <c r="AW636" s="1" t="s">
        <v>2891</v>
      </c>
      <c r="AX636" s="1" t="s">
        <v>2892</v>
      </c>
      <c r="AY636" s="1">
        <v>1</v>
      </c>
    </row>
    <row r="637" spans="1:51" ht="12.75" x14ac:dyDescent="0.2">
      <c r="A637" s="1">
        <v>635</v>
      </c>
      <c r="C637" s="24" t="s">
        <v>3</v>
      </c>
      <c r="F637" s="15" t="s">
        <v>6</v>
      </c>
      <c r="H637" s="7">
        <v>31</v>
      </c>
      <c r="I637" s="1">
        <v>8</v>
      </c>
      <c r="J637" s="1">
        <v>40</v>
      </c>
      <c r="K637" s="1">
        <v>10</v>
      </c>
      <c r="L637" s="1">
        <v>6</v>
      </c>
      <c r="M637" s="1" t="s">
        <v>105</v>
      </c>
      <c r="N637" s="1">
        <v>1</v>
      </c>
      <c r="S637" s="1">
        <v>1</v>
      </c>
      <c r="T637" s="1" t="s">
        <v>82</v>
      </c>
      <c r="V637" s="1" t="s">
        <v>83</v>
      </c>
      <c r="Y637" s="1" t="s">
        <v>2893</v>
      </c>
      <c r="Z637" s="1">
        <v>5</v>
      </c>
      <c r="AA637" s="1" t="s">
        <v>2894</v>
      </c>
      <c r="AB637" s="1" t="s">
        <v>61</v>
      </c>
      <c r="AH637" s="1" t="s">
        <v>34</v>
      </c>
      <c r="AN637" s="1" t="s">
        <v>2895</v>
      </c>
      <c r="AO637" s="14">
        <v>6</v>
      </c>
      <c r="AP637">
        <v>6</v>
      </c>
      <c r="AQ637" s="1">
        <v>60</v>
      </c>
      <c r="AR637" s="1" t="s">
        <v>2896</v>
      </c>
      <c r="AS637" s="1" t="s">
        <v>376</v>
      </c>
      <c r="AU637" s="1">
        <v>10</v>
      </c>
      <c r="AV637" s="1" t="s">
        <v>2897</v>
      </c>
      <c r="AW637" s="1" t="s">
        <v>2898</v>
      </c>
      <c r="AX637" s="1" t="s">
        <v>2899</v>
      </c>
      <c r="AY637" s="1">
        <v>1</v>
      </c>
    </row>
    <row r="638" spans="1:51" ht="12.75" x14ac:dyDescent="0.2">
      <c r="A638" s="1">
        <v>636</v>
      </c>
      <c r="F638" s="15" t="s">
        <v>6</v>
      </c>
      <c r="H638" s="7">
        <v>1</v>
      </c>
      <c r="I638" s="1">
        <v>9141984</v>
      </c>
      <c r="J638" s="1">
        <v>45</v>
      </c>
      <c r="K638" s="1">
        <v>8</v>
      </c>
      <c r="L638" s="1">
        <v>3</v>
      </c>
      <c r="M638" s="1" t="s">
        <v>335</v>
      </c>
      <c r="N638" s="1">
        <v>0</v>
      </c>
      <c r="O638" s="1" t="s">
        <v>100</v>
      </c>
      <c r="Q638" s="11" t="s">
        <v>3385</v>
      </c>
      <c r="S638" s="1">
        <v>1</v>
      </c>
      <c r="T638" s="1" t="s">
        <v>213</v>
      </c>
      <c r="V638" s="1" t="s">
        <v>83</v>
      </c>
      <c r="X638" s="1" t="s">
        <v>94</v>
      </c>
      <c r="Z638" s="1">
        <v>8</v>
      </c>
      <c r="AA638" s="1" t="s">
        <v>77</v>
      </c>
      <c r="AB638" s="1" t="s">
        <v>86</v>
      </c>
      <c r="AF638" s="1" t="s">
        <v>32</v>
      </c>
      <c r="AM638" s="1" t="s">
        <v>75</v>
      </c>
      <c r="AO638" s="14">
        <v>4</v>
      </c>
      <c r="AP638">
        <v>3</v>
      </c>
      <c r="AQ638" s="1">
        <v>6</v>
      </c>
      <c r="AR638" s="1" t="s">
        <v>2900</v>
      </c>
      <c r="AS638" s="1" t="s">
        <v>77</v>
      </c>
      <c r="AU638" s="1">
        <v>6</v>
      </c>
      <c r="AV638" s="1" t="s">
        <v>2901</v>
      </c>
      <c r="AW638" s="1" t="s">
        <v>417</v>
      </c>
      <c r="AX638" s="1" t="s">
        <v>2902</v>
      </c>
      <c r="AY638" s="1">
        <v>0</v>
      </c>
    </row>
    <row r="639" spans="1:51" ht="12.75" x14ac:dyDescent="0.2">
      <c r="A639" s="1">
        <v>637</v>
      </c>
      <c r="F639" s="15" t="s">
        <v>6</v>
      </c>
      <c r="H639" s="7">
        <v>55</v>
      </c>
      <c r="I639" s="1">
        <v>6</v>
      </c>
      <c r="J639" s="1">
        <v>30</v>
      </c>
      <c r="K639" s="1">
        <v>8</v>
      </c>
      <c r="L639" s="1">
        <v>20</v>
      </c>
      <c r="M639" s="1" t="s">
        <v>189</v>
      </c>
      <c r="N639" s="1">
        <v>1</v>
      </c>
      <c r="S639" s="1">
        <v>1</v>
      </c>
      <c r="T639" s="1" t="s">
        <v>464</v>
      </c>
      <c r="V639" s="1" t="s">
        <v>382</v>
      </c>
      <c r="Y639" s="1" t="s">
        <v>2903</v>
      </c>
      <c r="Z639" s="1">
        <v>20</v>
      </c>
      <c r="AA639" s="1" t="s">
        <v>2904</v>
      </c>
      <c r="AB639" s="1" t="s">
        <v>86</v>
      </c>
      <c r="AH639" s="1" t="s">
        <v>34</v>
      </c>
      <c r="AM639" s="1" t="s">
        <v>62</v>
      </c>
      <c r="AO639" s="14">
        <v>4</v>
      </c>
      <c r="AP639">
        <v>2</v>
      </c>
      <c r="AQ639" s="1">
        <v>4</v>
      </c>
      <c r="AR639" s="1" t="s">
        <v>2905</v>
      </c>
      <c r="AT639" s="1" t="s">
        <v>2906</v>
      </c>
      <c r="AU639" s="1">
        <v>10</v>
      </c>
      <c r="AV639" s="1" t="s">
        <v>2907</v>
      </c>
      <c r="AW639" s="1" t="s">
        <v>2908</v>
      </c>
      <c r="AY639" s="1">
        <v>1</v>
      </c>
    </row>
    <row r="640" spans="1:51" ht="12.75" x14ac:dyDescent="0.2">
      <c r="A640" s="1">
        <v>638</v>
      </c>
      <c r="F640" s="15" t="s">
        <v>6</v>
      </c>
      <c r="H640" s="7">
        <v>42</v>
      </c>
      <c r="I640" s="1">
        <v>6</v>
      </c>
      <c r="J640" s="1">
        <v>45</v>
      </c>
      <c r="K640" s="1">
        <v>12</v>
      </c>
      <c r="L640" s="1">
        <v>50</v>
      </c>
      <c r="M640" s="1" t="s">
        <v>105</v>
      </c>
      <c r="N640" s="1">
        <v>1</v>
      </c>
      <c r="S640" s="1">
        <v>1</v>
      </c>
      <c r="T640" s="1" t="s">
        <v>82</v>
      </c>
      <c r="V640" s="1" t="s">
        <v>58</v>
      </c>
      <c r="X640" s="1" t="s">
        <v>94</v>
      </c>
      <c r="Z640" s="1">
        <v>19</v>
      </c>
      <c r="AA640" s="1" t="s">
        <v>337</v>
      </c>
      <c r="AB640" s="1" t="s">
        <v>86</v>
      </c>
      <c r="AH640" s="1" t="s">
        <v>34</v>
      </c>
      <c r="AM640" s="1" t="s">
        <v>62</v>
      </c>
      <c r="AO640" s="14">
        <v>6</v>
      </c>
      <c r="AP640">
        <v>8</v>
      </c>
      <c r="AQ640" s="1">
        <v>15</v>
      </c>
      <c r="AR640" s="1" t="s">
        <v>2909</v>
      </c>
      <c r="AS640" s="1" t="s">
        <v>66</v>
      </c>
      <c r="AU640" s="1">
        <v>10</v>
      </c>
      <c r="AV640" s="1" t="s">
        <v>2910</v>
      </c>
      <c r="AW640" s="1" t="s">
        <v>2911</v>
      </c>
      <c r="AX640" s="1" t="s">
        <v>2912</v>
      </c>
      <c r="AY640" s="1">
        <v>1</v>
      </c>
    </row>
    <row r="641" spans="1:51" ht="12.75" x14ac:dyDescent="0.2">
      <c r="A641" s="1">
        <v>639</v>
      </c>
      <c r="B641" s="15" t="s">
        <v>2</v>
      </c>
      <c r="C641" s="24" t="s">
        <v>3</v>
      </c>
      <c r="H641" s="7">
        <v>30</v>
      </c>
      <c r="I641" s="1">
        <v>7</v>
      </c>
      <c r="J641" s="1">
        <v>360</v>
      </c>
      <c r="K641" s="1">
        <v>2</v>
      </c>
      <c r="L641" s="1">
        <v>5</v>
      </c>
      <c r="M641" s="1" t="s">
        <v>189</v>
      </c>
      <c r="N641" s="1">
        <v>1</v>
      </c>
      <c r="S641" s="1">
        <v>1</v>
      </c>
      <c r="T641" s="1" t="s">
        <v>213</v>
      </c>
      <c r="V641" s="1" t="s">
        <v>144</v>
      </c>
      <c r="X641" s="1" t="s">
        <v>84</v>
      </c>
      <c r="Z641" s="1">
        <v>1</v>
      </c>
      <c r="AA641" s="1" t="s">
        <v>2913</v>
      </c>
      <c r="AB641" s="1" t="s">
        <v>86</v>
      </c>
      <c r="AH641" s="1" t="s">
        <v>34</v>
      </c>
      <c r="AM641" s="1" t="s">
        <v>87</v>
      </c>
      <c r="AO641" s="14">
        <v>6</v>
      </c>
      <c r="AP641">
        <v>6</v>
      </c>
      <c r="AQ641" s="1">
        <v>6</v>
      </c>
      <c r="AR641" s="1" t="s">
        <v>2914</v>
      </c>
      <c r="AS641" s="1" t="s">
        <v>77</v>
      </c>
      <c r="AU641" s="1">
        <v>10</v>
      </c>
      <c r="AV641" s="1" t="s">
        <v>2915</v>
      </c>
      <c r="AW641" s="1" t="s">
        <v>111</v>
      </c>
      <c r="AX641" s="1" t="s">
        <v>141</v>
      </c>
      <c r="AY641" s="1">
        <v>1</v>
      </c>
    </row>
    <row r="642" spans="1:51" ht="12.75" x14ac:dyDescent="0.2">
      <c r="A642" s="1">
        <v>640</v>
      </c>
      <c r="E642" s="15" t="s">
        <v>5</v>
      </c>
      <c r="H642" s="7">
        <v>25</v>
      </c>
      <c r="I642" s="1">
        <v>8</v>
      </c>
      <c r="J642" s="1">
        <v>0</v>
      </c>
      <c r="K642" s="1">
        <v>14</v>
      </c>
      <c r="L642" s="1">
        <v>10</v>
      </c>
      <c r="M642" s="1" t="s">
        <v>54</v>
      </c>
      <c r="N642" s="1">
        <v>1</v>
      </c>
      <c r="S642" s="1">
        <v>0</v>
      </c>
      <c r="AB642" s="1" t="s">
        <v>61</v>
      </c>
      <c r="AE642" s="1" t="s">
        <v>31</v>
      </c>
      <c r="AM642" s="1" t="s">
        <v>75</v>
      </c>
      <c r="AO642" s="14">
        <v>6</v>
      </c>
      <c r="AP642">
        <v>6</v>
      </c>
      <c r="AQ642" s="1">
        <v>50</v>
      </c>
      <c r="AR642" s="1" t="s">
        <v>2916</v>
      </c>
      <c r="AS642" s="1" t="s">
        <v>77</v>
      </c>
      <c r="AU642" s="1">
        <v>8</v>
      </c>
      <c r="AV642" s="1" t="s">
        <v>2917</v>
      </c>
      <c r="AW642" s="1" t="s">
        <v>405</v>
      </c>
      <c r="AX642" s="1" t="s">
        <v>2918</v>
      </c>
      <c r="AY642" s="1">
        <v>1</v>
      </c>
    </row>
    <row r="643" spans="1:51" ht="12.75" x14ac:dyDescent="0.2">
      <c r="A643" s="1">
        <v>641</v>
      </c>
      <c r="D643" s="15" t="s">
        <v>4</v>
      </c>
      <c r="F643" s="15" t="s">
        <v>6</v>
      </c>
      <c r="H643" s="7">
        <v>26</v>
      </c>
      <c r="I643" s="1">
        <v>5</v>
      </c>
      <c r="J643" s="1">
        <v>20</v>
      </c>
      <c r="K643" s="1">
        <v>9</v>
      </c>
      <c r="L643" s="1">
        <v>0</v>
      </c>
      <c r="M643" s="1" t="s">
        <v>80</v>
      </c>
      <c r="N643" s="1">
        <v>1</v>
      </c>
      <c r="S643" s="1">
        <v>1</v>
      </c>
      <c r="T643" s="1" t="s">
        <v>406</v>
      </c>
      <c r="V643" s="1" t="s">
        <v>113</v>
      </c>
      <c r="Y643" s="1" t="s">
        <v>2919</v>
      </c>
      <c r="Z643" s="1">
        <v>1</v>
      </c>
      <c r="AA643" s="1" t="s">
        <v>2920</v>
      </c>
      <c r="AB643" s="1" t="s">
        <v>86</v>
      </c>
      <c r="AF643" s="1" t="s">
        <v>32</v>
      </c>
      <c r="AM643" s="1" t="s">
        <v>75</v>
      </c>
      <c r="AO643" s="14">
        <v>5</v>
      </c>
      <c r="AP643">
        <v>5</v>
      </c>
      <c r="AQ643" s="1">
        <v>20</v>
      </c>
      <c r="AR643" s="1" t="s">
        <v>2921</v>
      </c>
      <c r="AS643" s="1" t="s">
        <v>376</v>
      </c>
      <c r="AU643" s="1">
        <v>7</v>
      </c>
      <c r="AV643" s="1" t="s">
        <v>2922</v>
      </c>
      <c r="AW643" s="1" t="s">
        <v>2923</v>
      </c>
      <c r="AX643" s="1" t="s">
        <v>118</v>
      </c>
      <c r="AY643" s="1">
        <v>1</v>
      </c>
    </row>
    <row r="644" spans="1:51" ht="12.75" x14ac:dyDescent="0.2">
      <c r="A644" s="1">
        <v>642</v>
      </c>
      <c r="B644" s="15" t="s">
        <v>2</v>
      </c>
      <c r="F644" s="15" t="s">
        <v>6</v>
      </c>
      <c r="H644" s="7">
        <v>26</v>
      </c>
      <c r="I644" s="1">
        <v>8</v>
      </c>
      <c r="J644" s="1">
        <v>120</v>
      </c>
      <c r="K644" s="1">
        <v>12</v>
      </c>
      <c r="L644" s="1">
        <v>20</v>
      </c>
      <c r="M644" s="1" t="s">
        <v>335</v>
      </c>
      <c r="N644" s="1">
        <v>1</v>
      </c>
      <c r="S644" s="1">
        <v>0</v>
      </c>
      <c r="AB644" s="1" t="s">
        <v>61</v>
      </c>
      <c r="AC644" s="1" t="s">
        <v>29</v>
      </c>
      <c r="AF644" s="1" t="s">
        <v>32</v>
      </c>
      <c r="AN644" s="1" t="s">
        <v>2924</v>
      </c>
      <c r="AO644" s="14">
        <v>4</v>
      </c>
      <c r="AP644">
        <v>6</v>
      </c>
      <c r="AQ644" s="1">
        <v>40</v>
      </c>
      <c r="AR644" s="1" t="s">
        <v>2925</v>
      </c>
      <c r="AS644" s="1" t="s">
        <v>77</v>
      </c>
      <c r="AU644" s="1">
        <v>10</v>
      </c>
      <c r="AV644" s="1" t="s">
        <v>2926</v>
      </c>
      <c r="AW644" s="1" t="s">
        <v>2927</v>
      </c>
      <c r="AX644" s="1" t="s">
        <v>2928</v>
      </c>
      <c r="AY644" s="1">
        <v>1</v>
      </c>
    </row>
    <row r="645" spans="1:51" ht="12.75" x14ac:dyDescent="0.2">
      <c r="A645" s="1">
        <v>643</v>
      </c>
      <c r="B645" s="15" t="s">
        <v>2</v>
      </c>
      <c r="H645" s="7">
        <v>36</v>
      </c>
      <c r="I645" s="1">
        <v>8</v>
      </c>
      <c r="J645" s="1">
        <v>0</v>
      </c>
      <c r="K645" s="1">
        <v>12</v>
      </c>
      <c r="L645" s="1">
        <v>5</v>
      </c>
      <c r="M645" s="1" t="s">
        <v>69</v>
      </c>
      <c r="N645" s="1">
        <v>0</v>
      </c>
      <c r="O645" s="1" t="s">
        <v>100</v>
      </c>
      <c r="Q645" s="11" t="s">
        <v>3385</v>
      </c>
      <c r="S645" s="1">
        <v>0</v>
      </c>
      <c r="AB645" s="1" t="s">
        <v>86</v>
      </c>
      <c r="AE645" s="1" t="s">
        <v>31</v>
      </c>
      <c r="AM645" s="1" t="s">
        <v>75</v>
      </c>
      <c r="AO645" s="14">
        <v>6</v>
      </c>
      <c r="AP645">
        <v>3</v>
      </c>
      <c r="AQ645" s="1">
        <v>500</v>
      </c>
      <c r="AR645" s="1" t="s">
        <v>2929</v>
      </c>
      <c r="AS645" s="1" t="s">
        <v>77</v>
      </c>
      <c r="AU645" s="1">
        <v>10</v>
      </c>
      <c r="AV645" s="1" t="s">
        <v>2930</v>
      </c>
      <c r="AW645" s="1" t="s">
        <v>2931</v>
      </c>
      <c r="AX645" s="1" t="s">
        <v>1390</v>
      </c>
      <c r="AY645" s="1">
        <v>1</v>
      </c>
    </row>
    <row r="646" spans="1:51" ht="12.75" x14ac:dyDescent="0.2">
      <c r="A646" s="1">
        <v>644</v>
      </c>
      <c r="B646" s="15" t="s">
        <v>2</v>
      </c>
      <c r="H646" s="7">
        <v>36</v>
      </c>
      <c r="I646" s="1">
        <v>5</v>
      </c>
      <c r="J646" s="1">
        <v>120</v>
      </c>
      <c r="K646" s="1">
        <v>14</v>
      </c>
      <c r="L646" s="1">
        <v>30</v>
      </c>
      <c r="M646" s="1" t="s">
        <v>54</v>
      </c>
      <c r="N646" s="1">
        <v>0</v>
      </c>
      <c r="O646" s="1" t="s">
        <v>70</v>
      </c>
      <c r="Q646" s="11" t="s">
        <v>3385</v>
      </c>
      <c r="S646" s="1">
        <v>1</v>
      </c>
      <c r="T646" s="1" t="s">
        <v>213</v>
      </c>
      <c r="V646" s="1" t="s">
        <v>83</v>
      </c>
      <c r="X646" s="1" t="s">
        <v>108</v>
      </c>
      <c r="Z646" s="1">
        <v>11</v>
      </c>
      <c r="AA646" s="1" t="s">
        <v>2932</v>
      </c>
      <c r="AB646" s="1" t="s">
        <v>61</v>
      </c>
      <c r="AE646" s="1" t="s">
        <v>31</v>
      </c>
      <c r="AM646" s="1" t="s">
        <v>87</v>
      </c>
      <c r="AO646" s="14">
        <v>4</v>
      </c>
      <c r="AP646">
        <v>10</v>
      </c>
      <c r="AQ646" s="1">
        <v>50</v>
      </c>
      <c r="AR646" s="1" t="s">
        <v>2933</v>
      </c>
      <c r="AS646" s="1" t="s">
        <v>77</v>
      </c>
      <c r="AU646" s="1">
        <v>10</v>
      </c>
      <c r="AV646" s="1" t="s">
        <v>2934</v>
      </c>
      <c r="AY646" s="1">
        <v>1</v>
      </c>
    </row>
    <row r="647" spans="1:51" ht="12.75" x14ac:dyDescent="0.2">
      <c r="A647" s="1">
        <v>645</v>
      </c>
      <c r="C647" s="24" t="s">
        <v>3</v>
      </c>
      <c r="H647" s="7">
        <v>33</v>
      </c>
      <c r="I647" s="1">
        <v>7</v>
      </c>
      <c r="J647" s="1">
        <v>110</v>
      </c>
      <c r="K647" s="1">
        <v>11</v>
      </c>
      <c r="L647" s="1">
        <v>20</v>
      </c>
      <c r="M647" s="1" t="s">
        <v>303</v>
      </c>
      <c r="N647" s="1">
        <v>1</v>
      </c>
      <c r="S647" s="1">
        <v>0</v>
      </c>
      <c r="AB647" s="1" t="s">
        <v>86</v>
      </c>
      <c r="AD647" s="1" t="s">
        <v>30</v>
      </c>
      <c r="AM647" s="1" t="s">
        <v>75</v>
      </c>
      <c r="AO647" s="14">
        <v>12</v>
      </c>
      <c r="AP647">
        <v>20</v>
      </c>
      <c r="AQ647" s="1">
        <v>20</v>
      </c>
      <c r="AR647" s="1" t="s">
        <v>2935</v>
      </c>
      <c r="AT647" s="1" t="s">
        <v>338</v>
      </c>
      <c r="AU647" s="1">
        <v>10</v>
      </c>
      <c r="AV647" s="1" t="s">
        <v>2936</v>
      </c>
      <c r="AW647" s="1" t="s">
        <v>526</v>
      </c>
      <c r="AX647" s="1" t="s">
        <v>997</v>
      </c>
      <c r="AY647" s="1">
        <v>1</v>
      </c>
    </row>
    <row r="648" spans="1:51" ht="12.75" x14ac:dyDescent="0.2">
      <c r="A648" s="1">
        <v>646</v>
      </c>
      <c r="F648" s="15" t="s">
        <v>6</v>
      </c>
      <c r="H648" s="7">
        <v>50</v>
      </c>
      <c r="I648" s="1">
        <v>7</v>
      </c>
      <c r="J648" s="1">
        <v>60</v>
      </c>
      <c r="K648" s="1">
        <v>10</v>
      </c>
      <c r="L648" s="1">
        <v>10</v>
      </c>
      <c r="M648" s="1" t="s">
        <v>105</v>
      </c>
      <c r="N648" s="1">
        <v>0</v>
      </c>
      <c r="O648" s="1" t="s">
        <v>81</v>
      </c>
      <c r="Q648" s="11" t="s">
        <v>3385</v>
      </c>
      <c r="S648" s="1">
        <v>1</v>
      </c>
      <c r="T648" s="1" t="s">
        <v>137</v>
      </c>
      <c r="V648" s="1" t="s">
        <v>144</v>
      </c>
      <c r="X648" s="1" t="s">
        <v>94</v>
      </c>
      <c r="Z648" s="1">
        <v>25</v>
      </c>
      <c r="AA648" s="4" t="s">
        <v>2937</v>
      </c>
      <c r="AB648" s="1" t="s">
        <v>86</v>
      </c>
      <c r="AG648" s="1" t="s">
        <v>33</v>
      </c>
      <c r="AL648" s="1" t="s">
        <v>1070</v>
      </c>
      <c r="AM648" s="1" t="s">
        <v>75</v>
      </c>
      <c r="AO648" s="14">
        <v>5</v>
      </c>
      <c r="AP648">
        <v>4</v>
      </c>
      <c r="AQ648" s="1">
        <v>16</v>
      </c>
      <c r="AR648" s="1" t="s">
        <v>2938</v>
      </c>
      <c r="AT648" s="1" t="s">
        <v>2214</v>
      </c>
      <c r="AU648" s="1">
        <v>8</v>
      </c>
      <c r="AV648" s="1" t="s">
        <v>2939</v>
      </c>
      <c r="AY648" s="1">
        <v>1</v>
      </c>
    </row>
    <row r="649" spans="1:51" ht="12.75" x14ac:dyDescent="0.2">
      <c r="A649" s="1">
        <v>647</v>
      </c>
      <c r="C649" s="24" t="s">
        <v>3</v>
      </c>
      <c r="F649" s="15" t="s">
        <v>6</v>
      </c>
      <c r="H649" s="7">
        <v>35</v>
      </c>
      <c r="I649" s="1">
        <v>7</v>
      </c>
      <c r="J649" s="1">
        <v>60</v>
      </c>
      <c r="K649" s="1">
        <v>8</v>
      </c>
      <c r="L649" s="1">
        <v>2</v>
      </c>
      <c r="M649" s="1" t="s">
        <v>99</v>
      </c>
      <c r="N649" s="1">
        <v>0</v>
      </c>
      <c r="O649" s="1" t="s">
        <v>81</v>
      </c>
      <c r="Q649" s="11" t="s">
        <v>3385</v>
      </c>
      <c r="S649" s="1">
        <v>1</v>
      </c>
      <c r="T649" s="1" t="s">
        <v>32</v>
      </c>
      <c r="V649" s="1" t="s">
        <v>83</v>
      </c>
      <c r="X649" s="1" t="s">
        <v>94</v>
      </c>
      <c r="Z649" s="1">
        <v>7</v>
      </c>
      <c r="AA649" s="1" t="s">
        <v>2940</v>
      </c>
      <c r="AB649" s="1" t="s">
        <v>86</v>
      </c>
      <c r="AF649" s="1" t="s">
        <v>32</v>
      </c>
      <c r="AM649" s="1" t="s">
        <v>87</v>
      </c>
      <c r="AO649" s="14">
        <v>3</v>
      </c>
      <c r="AP649">
        <v>5</v>
      </c>
      <c r="AQ649" s="1">
        <v>5</v>
      </c>
      <c r="AR649" s="1" t="s">
        <v>2941</v>
      </c>
      <c r="AT649" s="1" t="s">
        <v>440</v>
      </c>
      <c r="AU649" s="1">
        <v>6</v>
      </c>
      <c r="AV649" s="1" t="s">
        <v>2942</v>
      </c>
      <c r="AW649" s="1" t="s">
        <v>2943</v>
      </c>
      <c r="AX649" s="1" t="s">
        <v>2944</v>
      </c>
      <c r="AY649" s="1">
        <v>0</v>
      </c>
    </row>
    <row r="650" spans="1:51" ht="12.75" x14ac:dyDescent="0.2">
      <c r="A650" s="1">
        <v>648</v>
      </c>
      <c r="B650" s="15" t="s">
        <v>2</v>
      </c>
      <c r="H650" s="7">
        <v>34</v>
      </c>
      <c r="I650" s="1">
        <v>4</v>
      </c>
      <c r="J650" s="1">
        <v>40</v>
      </c>
      <c r="K650" s="1">
        <v>11</v>
      </c>
      <c r="L650" s="1">
        <v>2</v>
      </c>
      <c r="M650" s="1" t="s">
        <v>54</v>
      </c>
      <c r="N650" s="1">
        <v>0</v>
      </c>
      <c r="O650" s="1" t="s">
        <v>70</v>
      </c>
      <c r="Q650" s="11" t="s">
        <v>3388</v>
      </c>
      <c r="S650" s="1">
        <v>0</v>
      </c>
      <c r="AB650" s="1" t="s">
        <v>86</v>
      </c>
      <c r="AH650" s="1" t="s">
        <v>34</v>
      </c>
      <c r="AM650" s="1" t="s">
        <v>62</v>
      </c>
      <c r="AO650" s="14">
        <v>10</v>
      </c>
      <c r="AP650">
        <v>5</v>
      </c>
      <c r="AQ650" s="1">
        <v>12</v>
      </c>
      <c r="AR650" s="1" t="s">
        <v>2945</v>
      </c>
      <c r="AS650" s="1" t="s">
        <v>77</v>
      </c>
      <c r="AU650" s="1">
        <v>7</v>
      </c>
      <c r="AV650" s="1" t="s">
        <v>2946</v>
      </c>
      <c r="AW650" s="1" t="s">
        <v>2947</v>
      </c>
      <c r="AX650" s="1" t="s">
        <v>2948</v>
      </c>
      <c r="AY650" s="1">
        <v>1</v>
      </c>
    </row>
    <row r="651" spans="1:51" ht="12.75" x14ac:dyDescent="0.2">
      <c r="A651" s="1">
        <v>649</v>
      </c>
      <c r="B651" s="15" t="s">
        <v>2</v>
      </c>
      <c r="C651" s="24" t="s">
        <v>3</v>
      </c>
      <c r="D651" s="15" t="s">
        <v>4</v>
      </c>
      <c r="E651" s="15" t="s">
        <v>5</v>
      </c>
      <c r="F651" s="15" t="s">
        <v>6</v>
      </c>
      <c r="G651" s="15" t="s">
        <v>2949</v>
      </c>
      <c r="H651" s="7">
        <v>22</v>
      </c>
      <c r="I651" s="1">
        <v>6</v>
      </c>
      <c r="J651" s="1">
        <v>120</v>
      </c>
      <c r="K651" s="1">
        <v>8</v>
      </c>
      <c r="L651" s="1">
        <v>24</v>
      </c>
      <c r="M651" s="1" t="s">
        <v>335</v>
      </c>
      <c r="N651" s="1">
        <v>1</v>
      </c>
      <c r="S651" s="1">
        <v>0</v>
      </c>
      <c r="AB651" s="1" t="s">
        <v>362</v>
      </c>
      <c r="AE651" s="1" t="s">
        <v>31</v>
      </c>
      <c r="AM651" s="1" t="s">
        <v>75</v>
      </c>
      <c r="AO651" s="14">
        <v>3</v>
      </c>
      <c r="AP651">
        <v>3</v>
      </c>
      <c r="AQ651" s="1">
        <v>320</v>
      </c>
      <c r="AR651" s="1" t="s">
        <v>2950</v>
      </c>
      <c r="AS651" s="1" t="s">
        <v>77</v>
      </c>
      <c r="AU651" s="1">
        <v>10</v>
      </c>
      <c r="AV651" s="1" t="s">
        <v>2951</v>
      </c>
      <c r="AW651" s="1" t="s">
        <v>2952</v>
      </c>
      <c r="AX651" s="1" t="s">
        <v>2953</v>
      </c>
      <c r="AY651" s="1">
        <v>1</v>
      </c>
    </row>
    <row r="652" spans="1:51" ht="12.75" x14ac:dyDescent="0.2">
      <c r="A652" s="1">
        <v>650</v>
      </c>
      <c r="C652" s="24" t="s">
        <v>3</v>
      </c>
      <c r="H652" s="7">
        <v>26</v>
      </c>
      <c r="I652" s="1">
        <v>7</v>
      </c>
      <c r="J652" s="1">
        <v>30</v>
      </c>
      <c r="K652" s="1">
        <v>12</v>
      </c>
      <c r="L652" s="1">
        <v>2</v>
      </c>
      <c r="M652" s="1" t="s">
        <v>91</v>
      </c>
      <c r="N652" s="1">
        <v>1</v>
      </c>
      <c r="S652" s="1">
        <v>1</v>
      </c>
      <c r="T652" s="1" t="s">
        <v>518</v>
      </c>
      <c r="V652" s="1" t="s">
        <v>58</v>
      </c>
      <c r="X652" s="1" t="s">
        <v>59</v>
      </c>
      <c r="Z652" s="1">
        <v>3</v>
      </c>
      <c r="AA652" s="1" t="s">
        <v>2954</v>
      </c>
      <c r="AB652" s="1" t="s">
        <v>61</v>
      </c>
      <c r="AF652" s="1" t="s">
        <v>32</v>
      </c>
      <c r="AG652" s="1" t="s">
        <v>33</v>
      </c>
      <c r="AH652" s="1" t="s">
        <v>34</v>
      </c>
      <c r="AL652" s="1" t="s">
        <v>2955</v>
      </c>
      <c r="AM652" s="1" t="s">
        <v>75</v>
      </c>
      <c r="AO652" s="14">
        <v>6</v>
      </c>
      <c r="AQ652" s="1">
        <v>8</v>
      </c>
      <c r="AR652" s="1" t="s">
        <v>2957</v>
      </c>
      <c r="AS652" s="1" t="s">
        <v>77</v>
      </c>
      <c r="AU652" s="1">
        <v>10</v>
      </c>
      <c r="AV652" s="1" t="s">
        <v>2958</v>
      </c>
      <c r="AW652" s="1" t="s">
        <v>2959</v>
      </c>
      <c r="AX652" s="1" t="s">
        <v>2960</v>
      </c>
      <c r="AY652" s="1">
        <v>1</v>
      </c>
    </row>
    <row r="653" spans="1:51" ht="12.75" x14ac:dyDescent="0.2">
      <c r="A653" s="1">
        <v>651</v>
      </c>
      <c r="B653" s="15" t="s">
        <v>2</v>
      </c>
      <c r="C653" s="24" t="s">
        <v>3</v>
      </c>
      <c r="H653" s="7">
        <v>29</v>
      </c>
      <c r="I653" s="1">
        <v>7</v>
      </c>
      <c r="J653" s="1">
        <v>90</v>
      </c>
      <c r="K653" s="1">
        <v>9</v>
      </c>
      <c r="L653" s="1">
        <v>3</v>
      </c>
      <c r="M653" s="1" t="s">
        <v>69</v>
      </c>
      <c r="N653" s="1">
        <v>1</v>
      </c>
      <c r="S653" s="1">
        <v>0</v>
      </c>
      <c r="AB653" s="1" t="s">
        <v>61</v>
      </c>
      <c r="AH653" s="1" t="s">
        <v>34</v>
      </c>
      <c r="AM653" s="1" t="s">
        <v>62</v>
      </c>
      <c r="AO653" s="14">
        <v>3</v>
      </c>
      <c r="AP653">
        <v>1</v>
      </c>
      <c r="AQ653" s="1">
        <v>5</v>
      </c>
      <c r="AR653" s="1" t="s">
        <v>2961</v>
      </c>
      <c r="AS653" s="1" t="s">
        <v>190</v>
      </c>
      <c r="AU653" s="1">
        <v>10</v>
      </c>
      <c r="AV653" s="1" t="s">
        <v>2962</v>
      </c>
      <c r="AW653" s="1" t="s">
        <v>2963</v>
      </c>
      <c r="AX653" s="1" t="s">
        <v>2964</v>
      </c>
      <c r="AY653" s="1">
        <v>1</v>
      </c>
    </row>
    <row r="654" spans="1:51" ht="12.75" x14ac:dyDescent="0.2">
      <c r="A654" s="1">
        <v>652</v>
      </c>
      <c r="D654" s="15" t="s">
        <v>4</v>
      </c>
      <c r="H654" s="7">
        <v>30</v>
      </c>
      <c r="I654" s="1">
        <v>7</v>
      </c>
      <c r="J654" s="1">
        <v>15</v>
      </c>
      <c r="K654" s="1">
        <v>8</v>
      </c>
      <c r="L654" s="1">
        <v>2</v>
      </c>
      <c r="M654" s="1" t="s">
        <v>54</v>
      </c>
      <c r="N654" s="1">
        <v>0</v>
      </c>
      <c r="O654" s="1" t="s">
        <v>55</v>
      </c>
      <c r="Q654" s="11" t="s">
        <v>3384</v>
      </c>
      <c r="S654" s="1">
        <v>1</v>
      </c>
      <c r="T654" s="1" t="s">
        <v>156</v>
      </c>
      <c r="V654" s="1" t="s">
        <v>83</v>
      </c>
      <c r="X654" s="1" t="s">
        <v>108</v>
      </c>
      <c r="Z654" s="1">
        <v>0</v>
      </c>
      <c r="AA654" s="4" t="s">
        <v>2965</v>
      </c>
      <c r="AB654" s="1" t="s">
        <v>74</v>
      </c>
      <c r="AF654" s="1" t="s">
        <v>32</v>
      </c>
      <c r="AM654" s="1" t="s">
        <v>163</v>
      </c>
      <c r="AO654" s="14">
        <v>6</v>
      </c>
      <c r="AP654">
        <v>2</v>
      </c>
      <c r="AQ654" s="1">
        <v>15</v>
      </c>
      <c r="AR654" s="1" t="s">
        <v>2966</v>
      </c>
      <c r="AS654" s="1" t="s">
        <v>77</v>
      </c>
      <c r="AU654" s="1">
        <v>10</v>
      </c>
      <c r="AV654" s="1" t="s">
        <v>2967</v>
      </c>
      <c r="AW654" s="1" t="s">
        <v>2968</v>
      </c>
      <c r="AY654" s="1">
        <v>0</v>
      </c>
    </row>
    <row r="655" spans="1:51" ht="12.75" x14ac:dyDescent="0.2">
      <c r="A655" s="1">
        <v>653</v>
      </c>
      <c r="B655" s="15" t="s">
        <v>2</v>
      </c>
      <c r="F655" s="15" t="s">
        <v>6</v>
      </c>
      <c r="H655" s="7">
        <v>22</v>
      </c>
      <c r="I655" s="1">
        <v>8</v>
      </c>
      <c r="J655" s="1">
        <v>0</v>
      </c>
      <c r="K655" s="1">
        <v>11</v>
      </c>
      <c r="L655" s="1">
        <v>30</v>
      </c>
      <c r="M655" s="1" t="s">
        <v>225</v>
      </c>
      <c r="N655" s="1">
        <v>1</v>
      </c>
      <c r="S655" s="1">
        <v>0</v>
      </c>
      <c r="AB655" s="1" t="s">
        <v>362</v>
      </c>
      <c r="AE655" s="1" t="s">
        <v>31</v>
      </c>
      <c r="AF655" s="1" t="s">
        <v>32</v>
      </c>
      <c r="AM655" s="1" t="s">
        <v>87</v>
      </c>
      <c r="AO655" s="14">
        <v>6</v>
      </c>
      <c r="AP655">
        <v>14</v>
      </c>
      <c r="AQ655" s="1">
        <v>10</v>
      </c>
      <c r="AR655" s="1" t="s">
        <v>2969</v>
      </c>
      <c r="AS655" s="1" t="s">
        <v>77</v>
      </c>
      <c r="AU655" s="1">
        <v>10</v>
      </c>
      <c r="AV655" s="1" t="s">
        <v>2970</v>
      </c>
      <c r="AW655" s="1" t="s">
        <v>2971</v>
      </c>
      <c r="AY655" s="1">
        <v>1</v>
      </c>
    </row>
    <row r="656" spans="1:51" ht="12.75" x14ac:dyDescent="0.2">
      <c r="A656" s="1">
        <v>654</v>
      </c>
      <c r="E656" s="15" t="s">
        <v>5</v>
      </c>
      <c r="H656" s="7">
        <v>27</v>
      </c>
      <c r="I656" s="1">
        <v>7</v>
      </c>
      <c r="J656" s="1">
        <v>5</v>
      </c>
      <c r="K656" s="1">
        <v>12</v>
      </c>
      <c r="L656" s="1">
        <v>8</v>
      </c>
      <c r="M656" s="1" t="s">
        <v>54</v>
      </c>
      <c r="N656" s="1">
        <v>0</v>
      </c>
      <c r="O656" s="1" t="s">
        <v>70</v>
      </c>
      <c r="Q656" s="11" t="s">
        <v>3386</v>
      </c>
      <c r="S656" s="1">
        <v>0</v>
      </c>
      <c r="AB656" s="1" t="s">
        <v>61</v>
      </c>
      <c r="AH656" s="1" t="s">
        <v>34</v>
      </c>
      <c r="AM656" s="1" t="s">
        <v>62</v>
      </c>
      <c r="AO656" s="14">
        <v>5</v>
      </c>
      <c r="AP656">
        <v>3</v>
      </c>
      <c r="AQ656" s="1">
        <v>80</v>
      </c>
      <c r="AR656" s="1" t="s">
        <v>2972</v>
      </c>
      <c r="AS656" s="1" t="s">
        <v>77</v>
      </c>
      <c r="AU656" s="1">
        <v>9</v>
      </c>
      <c r="AV656" s="1" t="s">
        <v>2973</v>
      </c>
      <c r="AW656" s="1" t="s">
        <v>2974</v>
      </c>
      <c r="AX656" s="1" t="s">
        <v>2975</v>
      </c>
      <c r="AY656" s="1">
        <v>1</v>
      </c>
    </row>
    <row r="657" spans="1:51" ht="12.75" x14ac:dyDescent="0.2">
      <c r="A657" s="1">
        <v>655</v>
      </c>
      <c r="B657" s="15" t="s">
        <v>2</v>
      </c>
      <c r="F657" s="15" t="s">
        <v>6</v>
      </c>
      <c r="H657" s="7">
        <v>30</v>
      </c>
      <c r="I657" s="1">
        <v>7</v>
      </c>
      <c r="J657" s="1">
        <v>60</v>
      </c>
      <c r="K657" s="1">
        <v>4</v>
      </c>
      <c r="L657" s="1">
        <v>5</v>
      </c>
      <c r="M657" s="1" t="s">
        <v>303</v>
      </c>
      <c r="N657" s="1">
        <v>1</v>
      </c>
      <c r="S657" s="1">
        <v>1</v>
      </c>
      <c r="T657" s="1" t="s">
        <v>72</v>
      </c>
      <c r="V657" s="1" t="s">
        <v>113</v>
      </c>
      <c r="X657" s="1" t="s">
        <v>59</v>
      </c>
      <c r="Z657" s="1">
        <v>3</v>
      </c>
      <c r="AA657" s="1" t="s">
        <v>2976</v>
      </c>
      <c r="AB657" s="1" t="s">
        <v>86</v>
      </c>
      <c r="AH657" s="1" t="s">
        <v>34</v>
      </c>
      <c r="AM657" s="1" t="s">
        <v>75</v>
      </c>
      <c r="AO657" s="14">
        <v>4</v>
      </c>
      <c r="AP657">
        <v>5</v>
      </c>
      <c r="AQ657" s="1">
        <v>5</v>
      </c>
      <c r="AR657" s="1" t="s">
        <v>2977</v>
      </c>
      <c r="AS657" s="1" t="s">
        <v>77</v>
      </c>
      <c r="AU657" s="1">
        <v>10</v>
      </c>
      <c r="AV657" s="1" t="s">
        <v>2978</v>
      </c>
      <c r="AW657" s="1" t="s">
        <v>2979</v>
      </c>
      <c r="AX657" s="1" t="s">
        <v>2980</v>
      </c>
      <c r="AY657" s="1">
        <v>1</v>
      </c>
    </row>
    <row r="658" spans="1:51" ht="12.75" x14ac:dyDescent="0.2">
      <c r="A658" s="1">
        <v>656</v>
      </c>
      <c r="F658" s="15" t="s">
        <v>6</v>
      </c>
      <c r="H658" s="7">
        <v>35</v>
      </c>
      <c r="I658" s="1">
        <v>7</v>
      </c>
      <c r="J658" s="1">
        <v>3</v>
      </c>
      <c r="K658" s="1">
        <v>7</v>
      </c>
      <c r="L658" s="1">
        <v>100</v>
      </c>
      <c r="M658" s="1" t="s">
        <v>225</v>
      </c>
      <c r="N658" s="1">
        <v>0</v>
      </c>
      <c r="O658" s="1" t="s">
        <v>70</v>
      </c>
      <c r="Q658" s="11" t="s">
        <v>3385</v>
      </c>
      <c r="S658" s="1">
        <v>0</v>
      </c>
      <c r="AB658" s="1" t="s">
        <v>61</v>
      </c>
      <c r="AF658" s="1" t="s">
        <v>32</v>
      </c>
      <c r="AH658" s="1" t="s">
        <v>34</v>
      </c>
      <c r="AM658" s="1" t="s">
        <v>62</v>
      </c>
      <c r="AO658" s="14">
        <v>6</v>
      </c>
      <c r="AP658">
        <v>6</v>
      </c>
      <c r="AQ658" s="1">
        <v>15</v>
      </c>
      <c r="AR658" s="1" t="s">
        <v>2981</v>
      </c>
      <c r="AS658" s="1" t="s">
        <v>66</v>
      </c>
      <c r="AU658" s="1">
        <v>5</v>
      </c>
      <c r="AV658" s="1" t="s">
        <v>2982</v>
      </c>
      <c r="AW658" s="1" t="s">
        <v>322</v>
      </c>
      <c r="AX658" s="1" t="s">
        <v>118</v>
      </c>
      <c r="AY658" s="1">
        <v>1</v>
      </c>
    </row>
    <row r="659" spans="1:51" ht="12.75" x14ac:dyDescent="0.2">
      <c r="A659" s="1">
        <v>657</v>
      </c>
      <c r="D659" s="15" t="s">
        <v>4</v>
      </c>
      <c r="H659" s="7">
        <v>22</v>
      </c>
      <c r="I659" s="1">
        <v>7</v>
      </c>
      <c r="J659" s="1">
        <v>180</v>
      </c>
      <c r="K659" s="1">
        <v>6</v>
      </c>
      <c r="L659" s="1">
        <v>5</v>
      </c>
      <c r="M659" s="1" t="s">
        <v>69</v>
      </c>
      <c r="N659" s="1">
        <v>1</v>
      </c>
      <c r="S659" s="1">
        <v>1</v>
      </c>
      <c r="T659" s="1" t="s">
        <v>171</v>
      </c>
      <c r="V659" s="1" t="s">
        <v>349</v>
      </c>
      <c r="X659" s="1" t="s">
        <v>94</v>
      </c>
      <c r="Z659" s="1">
        <v>0</v>
      </c>
      <c r="AA659" s="1" t="s">
        <v>2983</v>
      </c>
      <c r="AB659" s="1" t="s">
        <v>162</v>
      </c>
      <c r="AF659" s="1" t="s">
        <v>32</v>
      </c>
      <c r="AH659" s="1" t="s">
        <v>34</v>
      </c>
      <c r="AM659" s="1" t="s">
        <v>75</v>
      </c>
      <c r="AO659" s="14">
        <v>15</v>
      </c>
      <c r="AP659">
        <v>10</v>
      </c>
      <c r="AQ659" s="1">
        <v>5</v>
      </c>
      <c r="AR659" s="1" t="s">
        <v>2984</v>
      </c>
      <c r="AS659" s="1" t="s">
        <v>77</v>
      </c>
      <c r="AU659" s="1">
        <v>9</v>
      </c>
      <c r="AV659" s="1" t="s">
        <v>2985</v>
      </c>
      <c r="AW659" s="1" t="s">
        <v>2986</v>
      </c>
      <c r="AX659" s="1" t="s">
        <v>2987</v>
      </c>
      <c r="AY659" s="1">
        <v>1</v>
      </c>
    </row>
    <row r="660" spans="1:51" ht="12.75" x14ac:dyDescent="0.2">
      <c r="A660" s="1">
        <v>658</v>
      </c>
      <c r="B660" s="15" t="s">
        <v>2</v>
      </c>
      <c r="H660" s="7"/>
      <c r="I660" s="1">
        <v>7</v>
      </c>
      <c r="J660" s="1">
        <v>0</v>
      </c>
      <c r="K660" s="1">
        <v>8</v>
      </c>
      <c r="L660" s="1">
        <v>6</v>
      </c>
      <c r="M660" s="1" t="s">
        <v>225</v>
      </c>
      <c r="N660" s="1">
        <v>0</v>
      </c>
      <c r="O660" s="1" t="s">
        <v>100</v>
      </c>
      <c r="R660" s="1" t="s">
        <v>2988</v>
      </c>
      <c r="S660" s="1">
        <v>0</v>
      </c>
      <c r="AB660" s="1" t="s">
        <v>61</v>
      </c>
      <c r="AF660" s="1" t="s">
        <v>32</v>
      </c>
      <c r="AM660" s="1" t="s">
        <v>87</v>
      </c>
      <c r="AO660" s="14">
        <v>10</v>
      </c>
      <c r="AP660">
        <v>10</v>
      </c>
      <c r="AQ660" s="1">
        <v>20</v>
      </c>
      <c r="AR660" s="1" t="s">
        <v>2989</v>
      </c>
      <c r="AS660" s="1" t="s">
        <v>77</v>
      </c>
      <c r="AU660" s="1">
        <v>8</v>
      </c>
      <c r="AV660" s="1" t="s">
        <v>2990</v>
      </c>
      <c r="AW660" s="1" t="s">
        <v>2991</v>
      </c>
      <c r="AX660" s="1" t="s">
        <v>2992</v>
      </c>
      <c r="AY660" s="1">
        <v>1</v>
      </c>
    </row>
    <row r="661" spans="1:51" ht="12.75" x14ac:dyDescent="0.2">
      <c r="A661" s="1">
        <v>659</v>
      </c>
      <c r="B661" s="15" t="s">
        <v>2</v>
      </c>
      <c r="C661" s="24" t="s">
        <v>3</v>
      </c>
      <c r="F661" s="15" t="s">
        <v>6</v>
      </c>
      <c r="H661" s="7">
        <v>30</v>
      </c>
      <c r="I661" s="1">
        <v>6</v>
      </c>
      <c r="J661" s="1">
        <v>70</v>
      </c>
      <c r="K661" s="1">
        <v>8</v>
      </c>
      <c r="L661" s="1">
        <v>7</v>
      </c>
      <c r="M661" s="1" t="s">
        <v>123</v>
      </c>
      <c r="N661" s="1">
        <v>0</v>
      </c>
      <c r="O661" s="1" t="s">
        <v>70</v>
      </c>
      <c r="Q661" s="11" t="s">
        <v>3385</v>
      </c>
      <c r="S661" s="1">
        <v>1</v>
      </c>
      <c r="T661" s="1" t="s">
        <v>213</v>
      </c>
      <c r="W661" s="1" t="s">
        <v>2993</v>
      </c>
      <c r="Y661" s="1" t="s">
        <v>2994</v>
      </c>
      <c r="Z661" s="1">
        <v>3</v>
      </c>
      <c r="AA661" s="1" t="s">
        <v>2995</v>
      </c>
      <c r="AB661" s="1" t="s">
        <v>86</v>
      </c>
      <c r="AG661" s="1" t="s">
        <v>33</v>
      </c>
      <c r="AM661" s="1" t="s">
        <v>75</v>
      </c>
      <c r="AO661" s="14">
        <v>5</v>
      </c>
      <c r="AP661">
        <v>3</v>
      </c>
      <c r="AQ661" s="1">
        <v>5</v>
      </c>
      <c r="AR661" s="1" t="s">
        <v>2996</v>
      </c>
      <c r="AS661" s="1" t="s">
        <v>77</v>
      </c>
      <c r="AU661" s="1">
        <v>9</v>
      </c>
      <c r="AV661" s="1" t="s">
        <v>2997</v>
      </c>
      <c r="AW661" s="1" t="s">
        <v>1875</v>
      </c>
      <c r="AY661" s="1">
        <v>1</v>
      </c>
    </row>
    <row r="662" spans="1:51" ht="12.75" x14ac:dyDescent="0.2">
      <c r="A662" s="1">
        <v>660</v>
      </c>
      <c r="B662" s="15" t="s">
        <v>2</v>
      </c>
      <c r="H662" s="7">
        <v>25</v>
      </c>
      <c r="I662" s="1">
        <v>6</v>
      </c>
      <c r="J662" s="1">
        <v>60</v>
      </c>
      <c r="K662" s="1">
        <v>10</v>
      </c>
      <c r="L662" s="1">
        <v>5</v>
      </c>
      <c r="M662" s="1" t="s">
        <v>105</v>
      </c>
      <c r="N662" s="1">
        <v>1</v>
      </c>
      <c r="S662" s="1">
        <v>1</v>
      </c>
      <c r="T662" s="1" t="s">
        <v>7</v>
      </c>
      <c r="V662" s="1" t="s">
        <v>58</v>
      </c>
      <c r="X662" s="1" t="s">
        <v>418</v>
      </c>
      <c r="Z662" s="1">
        <v>3</v>
      </c>
      <c r="AA662" s="1" t="s">
        <v>2998</v>
      </c>
      <c r="AB662" s="1" t="s">
        <v>61</v>
      </c>
      <c r="AH662" s="1" t="s">
        <v>34</v>
      </c>
      <c r="AM662" s="1" t="s">
        <v>62</v>
      </c>
      <c r="AO662" s="14">
        <v>3</v>
      </c>
      <c r="AP662">
        <v>5</v>
      </c>
      <c r="AQ662" s="1">
        <v>5</v>
      </c>
      <c r="AR662" s="1" t="s">
        <v>2999</v>
      </c>
      <c r="AS662" s="1" t="s">
        <v>77</v>
      </c>
      <c r="AU662" s="1">
        <v>7</v>
      </c>
      <c r="AV662" s="1" t="s">
        <v>3000</v>
      </c>
      <c r="AW662" s="1" t="s">
        <v>3001</v>
      </c>
      <c r="AX662" s="1" t="s">
        <v>3002</v>
      </c>
      <c r="AY662" s="1">
        <v>1</v>
      </c>
    </row>
    <row r="663" spans="1:51" ht="12.75" x14ac:dyDescent="0.2">
      <c r="A663" s="1">
        <v>661</v>
      </c>
      <c r="B663" s="15" t="s">
        <v>2</v>
      </c>
      <c r="C663" s="24" t="s">
        <v>3</v>
      </c>
      <c r="F663" s="15" t="s">
        <v>6</v>
      </c>
      <c r="H663" s="7">
        <v>44</v>
      </c>
      <c r="I663" s="1">
        <v>5</v>
      </c>
      <c r="J663" s="1">
        <v>0</v>
      </c>
      <c r="K663" s="1">
        <v>12</v>
      </c>
      <c r="L663" s="1">
        <v>30</v>
      </c>
      <c r="M663" s="1" t="s">
        <v>80</v>
      </c>
      <c r="N663" s="1">
        <v>1</v>
      </c>
      <c r="S663" s="1">
        <v>1</v>
      </c>
      <c r="T663" s="1" t="s">
        <v>82</v>
      </c>
      <c r="V663" s="1" t="s">
        <v>58</v>
      </c>
      <c r="X663" s="1" t="s">
        <v>94</v>
      </c>
      <c r="Z663" s="1">
        <v>7</v>
      </c>
      <c r="AA663" s="1" t="s">
        <v>3003</v>
      </c>
      <c r="AB663" s="1" t="s">
        <v>86</v>
      </c>
      <c r="AE663" s="1" t="s">
        <v>31</v>
      </c>
      <c r="AF663" s="1" t="s">
        <v>32</v>
      </c>
      <c r="AL663" s="1" t="s">
        <v>2605</v>
      </c>
      <c r="AM663" s="1" t="s">
        <v>87</v>
      </c>
      <c r="AO663" s="14">
        <v>6</v>
      </c>
      <c r="AP663">
        <v>6</v>
      </c>
      <c r="AQ663" s="1">
        <v>20</v>
      </c>
      <c r="AR663" s="1" t="s">
        <v>3004</v>
      </c>
      <c r="AS663" s="1" t="s">
        <v>77</v>
      </c>
      <c r="AU663" s="1">
        <v>8</v>
      </c>
      <c r="AV663" s="1" t="s">
        <v>3005</v>
      </c>
      <c r="AW663" s="1" t="s">
        <v>3006</v>
      </c>
      <c r="AX663" s="1" t="s">
        <v>3007</v>
      </c>
      <c r="AY663" s="1">
        <v>1</v>
      </c>
    </row>
    <row r="664" spans="1:51" ht="12.75" x14ac:dyDescent="0.2">
      <c r="A664" s="1">
        <v>662</v>
      </c>
      <c r="B664" s="15" t="s">
        <v>2</v>
      </c>
      <c r="F664" s="15" t="s">
        <v>6</v>
      </c>
      <c r="H664" s="7">
        <v>34</v>
      </c>
      <c r="I664" s="1">
        <v>5</v>
      </c>
      <c r="J664" s="1">
        <v>10</v>
      </c>
      <c r="K664" s="1">
        <v>16</v>
      </c>
      <c r="L664" s="1">
        <v>4</v>
      </c>
      <c r="M664" s="1" t="s">
        <v>54</v>
      </c>
      <c r="N664" s="1">
        <v>1</v>
      </c>
      <c r="S664" s="1">
        <v>1</v>
      </c>
      <c r="T664" s="1" t="s">
        <v>213</v>
      </c>
      <c r="V664" s="1" t="s">
        <v>83</v>
      </c>
      <c r="X664" s="1" t="s">
        <v>571</v>
      </c>
      <c r="Z664" s="1">
        <v>9</v>
      </c>
      <c r="AA664" s="1" t="s">
        <v>2600</v>
      </c>
      <c r="AB664" s="1" t="s">
        <v>86</v>
      </c>
      <c r="AH664" s="1" t="s">
        <v>34</v>
      </c>
      <c r="AM664" s="1" t="s">
        <v>62</v>
      </c>
      <c r="AO664" s="14">
        <v>12</v>
      </c>
      <c r="AP664">
        <v>8</v>
      </c>
      <c r="AQ664" s="1">
        <v>15</v>
      </c>
      <c r="AR664" s="1" t="s">
        <v>3419</v>
      </c>
      <c r="AT664" s="1" t="s">
        <v>3009</v>
      </c>
      <c r="AU664" s="1">
        <v>10</v>
      </c>
      <c r="AV664" s="1" t="s">
        <v>3010</v>
      </c>
      <c r="AW664" s="1" t="s">
        <v>3011</v>
      </c>
      <c r="AX664" s="1" t="s">
        <v>3012</v>
      </c>
      <c r="AY664" s="1">
        <v>1</v>
      </c>
    </row>
    <row r="665" spans="1:51" ht="12.75" x14ac:dyDescent="0.2">
      <c r="A665" s="1">
        <v>663</v>
      </c>
      <c r="F665" s="15" t="s">
        <v>6</v>
      </c>
      <c r="H665" s="7">
        <v>29</v>
      </c>
      <c r="I665" s="1">
        <v>6</v>
      </c>
      <c r="J665" s="1">
        <v>45</v>
      </c>
      <c r="K665" s="1">
        <v>10</v>
      </c>
      <c r="L665" s="1">
        <v>15</v>
      </c>
      <c r="M665" s="1" t="s">
        <v>189</v>
      </c>
      <c r="N665" s="1">
        <v>1</v>
      </c>
      <c r="S665" s="1">
        <v>1</v>
      </c>
      <c r="T665" s="1" t="s">
        <v>213</v>
      </c>
      <c r="V665" s="1" t="s">
        <v>83</v>
      </c>
      <c r="X665" s="1" t="s">
        <v>94</v>
      </c>
      <c r="Z665" s="1">
        <v>5</v>
      </c>
      <c r="AA665" s="1" t="s">
        <v>3013</v>
      </c>
      <c r="AB665" s="1" t="s">
        <v>61</v>
      </c>
      <c r="AF665" s="1" t="s">
        <v>32</v>
      </c>
      <c r="AM665" s="1" t="s">
        <v>75</v>
      </c>
      <c r="AO665" s="14">
        <v>6</v>
      </c>
      <c r="AP665">
        <v>1</v>
      </c>
      <c r="AQ665" s="1">
        <v>10</v>
      </c>
      <c r="AR665" s="1" t="s">
        <v>204</v>
      </c>
      <c r="AS665" s="1" t="s">
        <v>77</v>
      </c>
      <c r="AU665" s="1">
        <v>10</v>
      </c>
      <c r="AV665" s="1" t="s">
        <v>204</v>
      </c>
      <c r="AW665" s="1" t="s">
        <v>3014</v>
      </c>
      <c r="AX665" s="1" t="s">
        <v>204</v>
      </c>
      <c r="AY665" s="1">
        <v>0</v>
      </c>
    </row>
    <row r="666" spans="1:51" ht="12.75" x14ac:dyDescent="0.2">
      <c r="A666" s="1">
        <v>664</v>
      </c>
      <c r="F666" s="15" t="s">
        <v>6</v>
      </c>
      <c r="H666" s="7">
        <v>39</v>
      </c>
      <c r="I666" s="1">
        <v>8</v>
      </c>
      <c r="J666" s="1">
        <v>30</v>
      </c>
      <c r="K666" s="1">
        <v>14</v>
      </c>
      <c r="L666" s="1">
        <v>3</v>
      </c>
      <c r="M666" s="1" t="s">
        <v>69</v>
      </c>
      <c r="N666" s="1">
        <v>0</v>
      </c>
      <c r="O666" s="1" t="s">
        <v>100</v>
      </c>
      <c r="Q666" s="11" t="s">
        <v>3385</v>
      </c>
      <c r="S666" s="1">
        <v>1</v>
      </c>
      <c r="T666" s="1" t="s">
        <v>7</v>
      </c>
      <c r="V666" s="1" t="s">
        <v>93</v>
      </c>
      <c r="X666" s="1" t="s">
        <v>108</v>
      </c>
      <c r="Z666" s="1">
        <v>13</v>
      </c>
      <c r="AB666" s="1" t="s">
        <v>61</v>
      </c>
      <c r="AH666" s="1" t="s">
        <v>34</v>
      </c>
      <c r="AM666" s="1" t="s">
        <v>75</v>
      </c>
      <c r="AO666" s="14">
        <v>10</v>
      </c>
      <c r="AP666">
        <v>1</v>
      </c>
      <c r="AQ666" s="1">
        <v>3</v>
      </c>
      <c r="AR666" s="1" t="s">
        <v>1572</v>
      </c>
      <c r="AS666" s="1" t="s">
        <v>66</v>
      </c>
      <c r="AU666" s="1">
        <v>9</v>
      </c>
      <c r="AV666" s="1" t="s">
        <v>3015</v>
      </c>
      <c r="AW666" s="1" t="s">
        <v>36</v>
      </c>
      <c r="AX666" s="1" t="s">
        <v>3016</v>
      </c>
      <c r="AY666" s="1">
        <v>0</v>
      </c>
    </row>
    <row r="667" spans="1:51" ht="12.75" x14ac:dyDescent="0.2">
      <c r="A667" s="1">
        <v>665</v>
      </c>
      <c r="E667" s="15" t="s">
        <v>5</v>
      </c>
      <c r="H667" s="7">
        <v>22</v>
      </c>
      <c r="I667" s="1">
        <v>6</v>
      </c>
      <c r="J667" s="1">
        <v>30</v>
      </c>
      <c r="K667" s="1">
        <v>12</v>
      </c>
      <c r="L667" s="1">
        <v>5</v>
      </c>
      <c r="M667" s="1" t="s">
        <v>189</v>
      </c>
      <c r="N667" s="1">
        <v>1</v>
      </c>
      <c r="S667" s="1">
        <v>0</v>
      </c>
      <c r="AB667" s="1" t="s">
        <v>61</v>
      </c>
      <c r="AF667" s="1" t="s">
        <v>32</v>
      </c>
      <c r="AM667" s="1" t="s">
        <v>87</v>
      </c>
      <c r="AO667" s="14">
        <v>4</v>
      </c>
      <c r="AP667">
        <v>6</v>
      </c>
      <c r="AQ667" s="1">
        <v>4</v>
      </c>
      <c r="AR667" s="1" t="s">
        <v>3017</v>
      </c>
      <c r="AS667" s="1" t="s">
        <v>77</v>
      </c>
      <c r="AU667" s="1">
        <v>10</v>
      </c>
      <c r="AV667" s="1" t="s">
        <v>3018</v>
      </c>
      <c r="AW667" s="1" t="s">
        <v>3019</v>
      </c>
      <c r="AX667" s="1" t="s">
        <v>3020</v>
      </c>
      <c r="AY667" s="1">
        <v>1</v>
      </c>
    </row>
    <row r="668" spans="1:51" ht="12.75" x14ac:dyDescent="0.2">
      <c r="A668" s="1">
        <v>666</v>
      </c>
      <c r="B668" s="15" t="s">
        <v>2</v>
      </c>
      <c r="E668" s="15" t="s">
        <v>5</v>
      </c>
      <c r="H668" s="7">
        <v>42</v>
      </c>
      <c r="I668" s="1">
        <v>6</v>
      </c>
      <c r="J668" s="1">
        <v>120</v>
      </c>
      <c r="K668" s="1">
        <v>12</v>
      </c>
      <c r="L668" s="1">
        <v>8</v>
      </c>
      <c r="M668" s="1" t="s">
        <v>69</v>
      </c>
      <c r="N668" s="1">
        <v>1</v>
      </c>
      <c r="S668" s="1">
        <v>1</v>
      </c>
      <c r="T668" s="1" t="s">
        <v>57</v>
      </c>
      <c r="V668" s="1" t="s">
        <v>58</v>
      </c>
      <c r="X668" s="1" t="s">
        <v>272</v>
      </c>
      <c r="Z668" s="1">
        <v>15</v>
      </c>
      <c r="AA668" s="1" t="s">
        <v>3021</v>
      </c>
      <c r="AB668" s="1" t="s">
        <v>61</v>
      </c>
      <c r="AH668" s="1" t="s">
        <v>34</v>
      </c>
      <c r="AM668" s="1" t="s">
        <v>75</v>
      </c>
      <c r="AO668" s="14">
        <v>6</v>
      </c>
      <c r="AP668">
        <v>3</v>
      </c>
      <c r="AQ668" s="1">
        <v>8</v>
      </c>
      <c r="AR668" s="1" t="s">
        <v>3022</v>
      </c>
      <c r="AT668" s="1" t="s">
        <v>3023</v>
      </c>
      <c r="AU668" s="1">
        <v>10</v>
      </c>
      <c r="AV668" s="1" t="s">
        <v>3024</v>
      </c>
      <c r="AW668" s="1" t="s">
        <v>3025</v>
      </c>
      <c r="AX668" s="1" t="s">
        <v>3026</v>
      </c>
      <c r="AY668" s="1">
        <v>1</v>
      </c>
    </row>
    <row r="669" spans="1:51" ht="12.75" x14ac:dyDescent="0.2">
      <c r="A669" s="1">
        <v>667</v>
      </c>
      <c r="C669" s="24" t="s">
        <v>3</v>
      </c>
      <c r="H669" s="7">
        <v>22</v>
      </c>
      <c r="I669" s="1">
        <v>6</v>
      </c>
      <c r="J669" s="1">
        <v>100</v>
      </c>
      <c r="K669" s="1">
        <v>14</v>
      </c>
      <c r="L669" s="1">
        <v>6</v>
      </c>
      <c r="M669" s="1" t="s">
        <v>225</v>
      </c>
      <c r="N669" s="1">
        <v>1</v>
      </c>
      <c r="S669" s="1">
        <v>1</v>
      </c>
      <c r="T669" s="1" t="s">
        <v>143</v>
      </c>
      <c r="V669" s="1" t="s">
        <v>349</v>
      </c>
      <c r="X669" s="1" t="s">
        <v>231</v>
      </c>
      <c r="Z669" s="1">
        <v>0</v>
      </c>
      <c r="AA669" s="1" t="s">
        <v>3027</v>
      </c>
      <c r="AB669" s="1" t="s">
        <v>61</v>
      </c>
      <c r="AE669" s="1" t="s">
        <v>31</v>
      </c>
      <c r="AM669" s="1" t="s">
        <v>75</v>
      </c>
      <c r="AO669" s="14">
        <v>6</v>
      </c>
      <c r="AP669">
        <v>6</v>
      </c>
      <c r="AQ669" s="1">
        <v>80</v>
      </c>
      <c r="AR669" s="1" t="s">
        <v>3028</v>
      </c>
      <c r="AS669" s="1" t="s">
        <v>77</v>
      </c>
      <c r="AU669" s="1">
        <v>9</v>
      </c>
      <c r="AV669" s="1" t="s">
        <v>3029</v>
      </c>
      <c r="AW669" s="1" t="s">
        <v>3030</v>
      </c>
      <c r="AX669" s="1" t="s">
        <v>1390</v>
      </c>
      <c r="AY669" s="1">
        <v>0</v>
      </c>
    </row>
    <row r="670" spans="1:51" ht="12.75" x14ac:dyDescent="0.2">
      <c r="A670" s="1">
        <v>668</v>
      </c>
      <c r="F670" s="15" t="s">
        <v>6</v>
      </c>
      <c r="H670" s="7">
        <v>31</v>
      </c>
      <c r="I670" s="1">
        <v>6</v>
      </c>
      <c r="J670" s="1">
        <v>600</v>
      </c>
      <c r="K670" s="1">
        <v>6</v>
      </c>
      <c r="L670" s="1">
        <v>20</v>
      </c>
      <c r="M670" s="1" t="s">
        <v>335</v>
      </c>
      <c r="N670" s="1">
        <v>1</v>
      </c>
      <c r="S670" s="1">
        <v>1</v>
      </c>
      <c r="T670" s="1" t="s">
        <v>92</v>
      </c>
      <c r="V670" s="1" t="s">
        <v>113</v>
      </c>
      <c r="X670" s="1" t="s">
        <v>310</v>
      </c>
      <c r="Z670" s="1">
        <v>7</v>
      </c>
      <c r="AA670" s="1" t="s">
        <v>3031</v>
      </c>
      <c r="AB670" s="1" t="s">
        <v>86</v>
      </c>
      <c r="AF670" s="1" t="s">
        <v>32</v>
      </c>
      <c r="AM670" s="1" t="s">
        <v>75</v>
      </c>
      <c r="AO670" s="14">
        <v>6</v>
      </c>
      <c r="AP670">
        <v>6</v>
      </c>
      <c r="AQ670" s="1">
        <v>10</v>
      </c>
      <c r="AR670" s="1" t="s">
        <v>3032</v>
      </c>
      <c r="AS670" s="1" t="s">
        <v>66</v>
      </c>
      <c r="AU670" s="1">
        <v>8</v>
      </c>
      <c r="AV670" s="1" t="s">
        <v>3033</v>
      </c>
      <c r="AW670" s="1" t="s">
        <v>3034</v>
      </c>
      <c r="AX670" s="1" t="s">
        <v>141</v>
      </c>
      <c r="AY670" s="1">
        <v>1</v>
      </c>
    </row>
    <row r="671" spans="1:51" ht="12.75" x14ac:dyDescent="0.2">
      <c r="A671" s="1">
        <v>669</v>
      </c>
      <c r="C671" s="24" t="s">
        <v>3</v>
      </c>
      <c r="F671" s="15" t="s">
        <v>6</v>
      </c>
      <c r="H671" s="7">
        <v>36</v>
      </c>
      <c r="I671" s="1">
        <v>7</v>
      </c>
      <c r="J671" s="1">
        <v>2</v>
      </c>
      <c r="K671" s="1">
        <v>10</v>
      </c>
      <c r="L671" s="1">
        <v>30</v>
      </c>
      <c r="M671" s="1" t="s">
        <v>135</v>
      </c>
      <c r="N671" s="1">
        <v>1</v>
      </c>
      <c r="S671" s="1">
        <v>1</v>
      </c>
      <c r="T671" s="1" t="s">
        <v>171</v>
      </c>
      <c r="W671" s="1" t="s">
        <v>3035</v>
      </c>
      <c r="Y671" s="1" t="s">
        <v>496</v>
      </c>
      <c r="Z671" s="1">
        <v>3</v>
      </c>
      <c r="AA671" s="1" t="s">
        <v>3036</v>
      </c>
      <c r="AB671" s="1" t="s">
        <v>86</v>
      </c>
      <c r="AG671" s="1" t="s">
        <v>33</v>
      </c>
      <c r="AM671" s="1" t="s">
        <v>75</v>
      </c>
      <c r="AO671" s="14">
        <v>3</v>
      </c>
      <c r="AP671">
        <v>6</v>
      </c>
      <c r="AQ671" s="1">
        <v>20</v>
      </c>
      <c r="AR671" s="1" t="s">
        <v>3037</v>
      </c>
      <c r="AS671" s="1" t="s">
        <v>77</v>
      </c>
      <c r="AU671" s="1">
        <v>7</v>
      </c>
      <c r="AV671" s="1" t="s">
        <v>3038</v>
      </c>
      <c r="AW671" s="1" t="s">
        <v>1236</v>
      </c>
      <c r="AY671" s="1">
        <v>1</v>
      </c>
    </row>
    <row r="672" spans="1:51" ht="12.75" x14ac:dyDescent="0.2">
      <c r="A672" s="1">
        <v>670</v>
      </c>
      <c r="B672" s="15" t="s">
        <v>2</v>
      </c>
      <c r="C672" s="24" t="s">
        <v>3</v>
      </c>
      <c r="H672" s="7"/>
      <c r="I672" s="1">
        <v>7</v>
      </c>
      <c r="J672" s="1">
        <v>40</v>
      </c>
      <c r="K672" s="1">
        <v>9</v>
      </c>
      <c r="L672" s="1">
        <v>6</v>
      </c>
      <c r="M672" s="1" t="s">
        <v>105</v>
      </c>
      <c r="N672" s="1">
        <v>1</v>
      </c>
      <c r="S672" s="1">
        <v>1</v>
      </c>
      <c r="T672" s="1" t="s">
        <v>143</v>
      </c>
      <c r="V672" s="1" t="s">
        <v>58</v>
      </c>
      <c r="X672" s="1" t="s">
        <v>84</v>
      </c>
      <c r="Z672" s="1">
        <v>7</v>
      </c>
      <c r="AA672" s="1" t="s">
        <v>3039</v>
      </c>
      <c r="AB672" s="1" t="s">
        <v>86</v>
      </c>
      <c r="AF672" s="1" t="s">
        <v>32</v>
      </c>
      <c r="AH672" s="1" t="s">
        <v>34</v>
      </c>
      <c r="AM672" s="1" t="s">
        <v>552</v>
      </c>
      <c r="AO672" s="14">
        <v>4</v>
      </c>
      <c r="AP672">
        <v>5</v>
      </c>
      <c r="AQ672" s="1">
        <v>8</v>
      </c>
      <c r="AR672" s="1" t="s">
        <v>3040</v>
      </c>
      <c r="AT672" s="1" t="s">
        <v>3041</v>
      </c>
      <c r="AU672" s="1">
        <v>9</v>
      </c>
      <c r="AV672" s="1" t="s">
        <v>141</v>
      </c>
      <c r="AW672" s="1" t="s">
        <v>141</v>
      </c>
      <c r="AX672" s="1" t="s">
        <v>141</v>
      </c>
      <c r="AY672" s="1">
        <v>0</v>
      </c>
    </row>
    <row r="673" spans="1:51" ht="12.75" x14ac:dyDescent="0.2">
      <c r="A673" s="1">
        <v>671</v>
      </c>
      <c r="C673" s="24" t="s">
        <v>3</v>
      </c>
      <c r="F673" s="15" t="s">
        <v>6</v>
      </c>
      <c r="H673" s="7">
        <v>31</v>
      </c>
      <c r="I673" s="1">
        <v>7</v>
      </c>
      <c r="J673" s="1">
        <v>150</v>
      </c>
      <c r="K673" s="1">
        <v>12</v>
      </c>
      <c r="L673" s="1">
        <v>12</v>
      </c>
      <c r="M673" s="1" t="s">
        <v>80</v>
      </c>
      <c r="N673" s="1">
        <v>0</v>
      </c>
      <c r="O673" s="1" t="s">
        <v>100</v>
      </c>
      <c r="Q673" s="11" t="s">
        <v>3386</v>
      </c>
      <c r="S673" s="1">
        <v>1</v>
      </c>
      <c r="T673" s="1" t="s">
        <v>92</v>
      </c>
      <c r="V673" s="1" t="s">
        <v>83</v>
      </c>
      <c r="X673" s="1" t="s">
        <v>94</v>
      </c>
      <c r="Z673" s="1">
        <v>3</v>
      </c>
      <c r="AA673" s="1" t="s">
        <v>606</v>
      </c>
      <c r="AB673" s="1" t="s">
        <v>86</v>
      </c>
      <c r="AE673" s="1" t="s">
        <v>31</v>
      </c>
      <c r="AM673" s="1" t="s">
        <v>87</v>
      </c>
      <c r="AO673" s="14">
        <v>20</v>
      </c>
      <c r="AP673">
        <v>5</v>
      </c>
      <c r="AQ673" s="1">
        <v>20</v>
      </c>
      <c r="AR673" s="1" t="s">
        <v>3042</v>
      </c>
      <c r="AT673" s="1" t="s">
        <v>1325</v>
      </c>
      <c r="AU673" s="1">
        <v>8</v>
      </c>
      <c r="AV673" s="1" t="s">
        <v>3043</v>
      </c>
      <c r="AW673" s="1" t="s">
        <v>3044</v>
      </c>
      <c r="AX673" s="1" t="s">
        <v>3045</v>
      </c>
      <c r="AY673" s="1">
        <v>0</v>
      </c>
    </row>
    <row r="674" spans="1:51" ht="12.75" x14ac:dyDescent="0.2">
      <c r="A674" s="1">
        <v>672</v>
      </c>
      <c r="C674" s="24" t="s">
        <v>3</v>
      </c>
      <c r="D674" s="15" t="s">
        <v>4</v>
      </c>
      <c r="H674" s="7">
        <v>26</v>
      </c>
      <c r="I674" s="1">
        <v>8</v>
      </c>
      <c r="J674" s="1">
        <v>100</v>
      </c>
      <c r="K674" s="1">
        <v>12</v>
      </c>
      <c r="L674" s="1">
        <v>4</v>
      </c>
      <c r="M674" s="1" t="s">
        <v>135</v>
      </c>
      <c r="N674" s="1">
        <v>1</v>
      </c>
      <c r="S674" s="1">
        <v>1</v>
      </c>
      <c r="T674" s="1" t="s">
        <v>213</v>
      </c>
      <c r="V674" s="1" t="s">
        <v>83</v>
      </c>
      <c r="X674" s="1" t="s">
        <v>94</v>
      </c>
      <c r="Z674" s="1">
        <v>8</v>
      </c>
      <c r="AA674" s="1" t="s">
        <v>3046</v>
      </c>
      <c r="AB674" s="1" t="s">
        <v>86</v>
      </c>
      <c r="AG674" s="1" t="s">
        <v>33</v>
      </c>
      <c r="AM674" s="1" t="s">
        <v>62</v>
      </c>
      <c r="AO674" s="14">
        <v>5</v>
      </c>
      <c r="AP674">
        <v>6</v>
      </c>
      <c r="AQ674" s="1">
        <v>6</v>
      </c>
      <c r="AR674" s="1" t="s">
        <v>3047</v>
      </c>
      <c r="AS674" s="1" t="s">
        <v>77</v>
      </c>
      <c r="AU674" s="1">
        <v>9</v>
      </c>
      <c r="AV674" s="1" t="s">
        <v>3048</v>
      </c>
      <c r="AW674" s="1" t="s">
        <v>3049</v>
      </c>
      <c r="AX674" s="1" t="s">
        <v>3050</v>
      </c>
      <c r="AY674" s="1">
        <v>1</v>
      </c>
    </row>
    <row r="675" spans="1:51" ht="12.75" x14ac:dyDescent="0.2">
      <c r="A675" s="1">
        <v>673</v>
      </c>
      <c r="B675" s="15" t="s">
        <v>2</v>
      </c>
      <c r="C675" s="24" t="s">
        <v>3</v>
      </c>
      <c r="F675" s="15" t="s">
        <v>6</v>
      </c>
      <c r="H675" s="7">
        <v>28</v>
      </c>
      <c r="I675" s="1">
        <v>7</v>
      </c>
      <c r="J675" s="1">
        <v>140</v>
      </c>
      <c r="K675" s="1">
        <v>14</v>
      </c>
      <c r="L675" s="1">
        <v>30</v>
      </c>
      <c r="M675" s="1" t="s">
        <v>69</v>
      </c>
      <c r="N675" s="1">
        <v>1</v>
      </c>
      <c r="S675" s="1">
        <v>0</v>
      </c>
      <c r="AB675" s="1" t="s">
        <v>86</v>
      </c>
      <c r="AF675" s="1" t="s">
        <v>32</v>
      </c>
      <c r="AJ675" s="1" t="s">
        <v>36</v>
      </c>
      <c r="AM675" s="1" t="s">
        <v>62</v>
      </c>
      <c r="AO675" s="14">
        <v>6</v>
      </c>
      <c r="AP675">
        <v>13</v>
      </c>
      <c r="AQ675" s="1">
        <v>20</v>
      </c>
      <c r="AR675" s="1" t="s">
        <v>3051</v>
      </c>
      <c r="AS675" s="1" t="s">
        <v>77</v>
      </c>
      <c r="AU675" s="1">
        <v>9</v>
      </c>
      <c r="AV675" s="1" t="s">
        <v>3052</v>
      </c>
      <c r="AW675" s="1" t="s">
        <v>3053</v>
      </c>
      <c r="AX675" s="1" t="s">
        <v>3054</v>
      </c>
      <c r="AY675" s="1">
        <v>1</v>
      </c>
    </row>
    <row r="676" spans="1:51" ht="12.75" x14ac:dyDescent="0.2">
      <c r="A676" s="1">
        <v>674</v>
      </c>
      <c r="B676" s="15" t="s">
        <v>2</v>
      </c>
      <c r="F676" s="15" t="s">
        <v>6</v>
      </c>
      <c r="H676" s="7">
        <v>29</v>
      </c>
      <c r="I676" s="1">
        <v>6</v>
      </c>
      <c r="J676" s="1">
        <v>45</v>
      </c>
      <c r="K676" s="1">
        <v>10</v>
      </c>
      <c r="L676" s="1">
        <v>1</v>
      </c>
      <c r="M676" s="1" t="s">
        <v>189</v>
      </c>
      <c r="N676" s="1">
        <v>0</v>
      </c>
      <c r="O676" s="1" t="s">
        <v>70</v>
      </c>
      <c r="Q676" s="11" t="s">
        <v>3386</v>
      </c>
      <c r="S676" s="1">
        <v>1</v>
      </c>
      <c r="T676" s="1" t="s">
        <v>72</v>
      </c>
      <c r="V676" s="1" t="s">
        <v>113</v>
      </c>
      <c r="X676" s="1" t="s">
        <v>59</v>
      </c>
      <c r="Z676" s="1">
        <v>5</v>
      </c>
      <c r="AA676" s="1" t="s">
        <v>3055</v>
      </c>
      <c r="AB676" s="1" t="s">
        <v>61</v>
      </c>
      <c r="AE676" s="1" t="s">
        <v>31</v>
      </c>
      <c r="AM676" s="1" t="s">
        <v>75</v>
      </c>
      <c r="AO676" s="14">
        <v>10</v>
      </c>
      <c r="AP676">
        <v>20</v>
      </c>
      <c r="AQ676" s="1">
        <v>10</v>
      </c>
      <c r="AR676" s="1" t="s">
        <v>3056</v>
      </c>
      <c r="AS676" s="1" t="s">
        <v>376</v>
      </c>
      <c r="AU676" s="1">
        <v>8</v>
      </c>
      <c r="AV676" s="1" t="s">
        <v>3057</v>
      </c>
      <c r="AW676" s="1" t="s">
        <v>3058</v>
      </c>
      <c r="AX676" s="1" t="s">
        <v>3057</v>
      </c>
      <c r="AY676" s="1">
        <v>0</v>
      </c>
    </row>
    <row r="677" spans="1:51" ht="12.75" x14ac:dyDescent="0.2">
      <c r="A677" s="1">
        <v>675</v>
      </c>
      <c r="C677" s="24" t="s">
        <v>3</v>
      </c>
      <c r="F677" s="15" t="s">
        <v>6</v>
      </c>
      <c r="H677" s="7">
        <v>29</v>
      </c>
      <c r="I677" s="1">
        <v>6</v>
      </c>
      <c r="J677" s="1">
        <v>120</v>
      </c>
      <c r="K677" s="1">
        <v>12</v>
      </c>
      <c r="L677" s="1">
        <v>10</v>
      </c>
      <c r="M677" s="1" t="s">
        <v>123</v>
      </c>
      <c r="N677" s="1">
        <v>1</v>
      </c>
      <c r="S677" s="1">
        <v>1</v>
      </c>
      <c r="T677" s="1" t="s">
        <v>148</v>
      </c>
      <c r="V677" s="1" t="s">
        <v>83</v>
      </c>
      <c r="X677" s="1" t="s">
        <v>94</v>
      </c>
      <c r="Z677" s="1">
        <v>1</v>
      </c>
      <c r="AA677" s="1" t="s">
        <v>3059</v>
      </c>
      <c r="AB677" s="1" t="s">
        <v>86</v>
      </c>
      <c r="AH677" s="1" t="s">
        <v>34</v>
      </c>
      <c r="AM677" s="1" t="s">
        <v>62</v>
      </c>
      <c r="AO677" s="14">
        <v>5</v>
      </c>
      <c r="AP677">
        <v>3</v>
      </c>
      <c r="AQ677" s="1">
        <v>8</v>
      </c>
      <c r="AR677" s="1" t="s">
        <v>3060</v>
      </c>
      <c r="AS677" s="1" t="s">
        <v>77</v>
      </c>
      <c r="AU677" s="1">
        <v>8</v>
      </c>
      <c r="AV677" s="1" t="s">
        <v>3061</v>
      </c>
      <c r="AW677" s="1" t="s">
        <v>3062</v>
      </c>
      <c r="AX677" s="1" t="s">
        <v>3063</v>
      </c>
      <c r="AY677" s="1">
        <v>1</v>
      </c>
    </row>
    <row r="678" spans="1:51" ht="12.75" x14ac:dyDescent="0.2">
      <c r="A678" s="1">
        <v>676</v>
      </c>
      <c r="B678" s="15" t="s">
        <v>2</v>
      </c>
      <c r="H678" s="7">
        <v>45</v>
      </c>
      <c r="I678" s="1">
        <v>5</v>
      </c>
      <c r="J678" s="1">
        <v>120</v>
      </c>
      <c r="K678" s="1">
        <v>14</v>
      </c>
      <c r="L678" s="1">
        <v>6</v>
      </c>
      <c r="M678" s="1" t="s">
        <v>189</v>
      </c>
      <c r="N678" s="1">
        <v>1</v>
      </c>
      <c r="S678" s="1">
        <v>1</v>
      </c>
      <c r="T678" s="1" t="s">
        <v>213</v>
      </c>
      <c r="V678" s="1" t="s">
        <v>144</v>
      </c>
      <c r="X678" s="1" t="s">
        <v>157</v>
      </c>
      <c r="Z678" s="1">
        <v>15</v>
      </c>
      <c r="AA678" s="1" t="s">
        <v>3064</v>
      </c>
      <c r="AB678" s="1" t="s">
        <v>61</v>
      </c>
      <c r="AK678" s="1" t="s">
        <v>37</v>
      </c>
      <c r="AO678" s="14">
        <v>0</v>
      </c>
      <c r="AP678">
        <v>0</v>
      </c>
      <c r="AS678" s="1" t="s">
        <v>77</v>
      </c>
      <c r="AU678" s="1">
        <v>10</v>
      </c>
      <c r="AV678" s="1" t="s">
        <v>78</v>
      </c>
      <c r="AW678" s="1" t="s">
        <v>3065</v>
      </c>
      <c r="AX678" s="1" t="s">
        <v>3066</v>
      </c>
      <c r="AY678" s="1">
        <v>0</v>
      </c>
    </row>
    <row r="679" spans="1:51" ht="12.75" x14ac:dyDescent="0.2">
      <c r="A679" s="1">
        <v>677</v>
      </c>
      <c r="B679" s="15" t="s">
        <v>2</v>
      </c>
      <c r="H679" s="7">
        <v>35</v>
      </c>
      <c r="I679" s="1">
        <v>8</v>
      </c>
      <c r="J679" s="1">
        <v>2</v>
      </c>
      <c r="K679" s="1">
        <v>8</v>
      </c>
      <c r="L679" s="1">
        <v>1</v>
      </c>
      <c r="M679" s="1" t="s">
        <v>80</v>
      </c>
      <c r="N679" s="1">
        <v>0</v>
      </c>
      <c r="O679" s="1" t="s">
        <v>70</v>
      </c>
      <c r="Q679" s="11" t="s">
        <v>3384</v>
      </c>
      <c r="S679" s="1">
        <v>1</v>
      </c>
      <c r="T679" s="1" t="s">
        <v>32</v>
      </c>
      <c r="V679" s="1" t="s">
        <v>83</v>
      </c>
      <c r="X679" s="1" t="s">
        <v>59</v>
      </c>
      <c r="Z679" s="1">
        <v>2</v>
      </c>
      <c r="AA679" s="1" t="s">
        <v>3067</v>
      </c>
      <c r="AB679" s="1" t="s">
        <v>86</v>
      </c>
      <c r="AH679" s="1" t="s">
        <v>34</v>
      </c>
      <c r="AM679" s="1" t="s">
        <v>62</v>
      </c>
      <c r="AO679" s="14">
        <v>6</v>
      </c>
      <c r="AP679">
        <v>3</v>
      </c>
      <c r="AQ679" s="1">
        <v>3</v>
      </c>
      <c r="AR679" s="1" t="s">
        <v>3068</v>
      </c>
      <c r="AS679" s="1" t="s">
        <v>77</v>
      </c>
      <c r="AU679" s="1">
        <v>8</v>
      </c>
      <c r="AV679" s="1" t="s">
        <v>3069</v>
      </c>
      <c r="AW679" s="1" t="s">
        <v>3070</v>
      </c>
      <c r="AX679" s="1" t="s">
        <v>3071</v>
      </c>
      <c r="AY679" s="1">
        <v>0</v>
      </c>
    </row>
    <row r="680" spans="1:51" ht="12.75" x14ac:dyDescent="0.2">
      <c r="A680" s="1">
        <v>678</v>
      </c>
      <c r="C680" s="24" t="s">
        <v>3</v>
      </c>
      <c r="H680" s="7">
        <v>28</v>
      </c>
      <c r="I680" s="1">
        <v>7</v>
      </c>
      <c r="J680" s="1">
        <v>60</v>
      </c>
      <c r="K680" s="1">
        <v>7</v>
      </c>
      <c r="L680" s="1">
        <v>5</v>
      </c>
      <c r="M680" s="1" t="s">
        <v>225</v>
      </c>
      <c r="N680" s="1">
        <v>1</v>
      </c>
      <c r="S680" s="1">
        <v>1</v>
      </c>
      <c r="T680" s="1" t="s">
        <v>92</v>
      </c>
      <c r="V680" s="1" t="s">
        <v>83</v>
      </c>
      <c r="X680" s="1" t="s">
        <v>94</v>
      </c>
      <c r="Z680" s="1">
        <v>2</v>
      </c>
      <c r="AA680" s="1" t="s">
        <v>1514</v>
      </c>
      <c r="AB680" s="1" t="s">
        <v>86</v>
      </c>
      <c r="AE680" s="1" t="s">
        <v>31</v>
      </c>
      <c r="AM680" s="1" t="s">
        <v>87</v>
      </c>
      <c r="AO680" s="14">
        <v>3</v>
      </c>
      <c r="AP680">
        <v>5</v>
      </c>
      <c r="AQ680" s="1">
        <v>168</v>
      </c>
      <c r="AR680" s="1" t="s">
        <v>3072</v>
      </c>
      <c r="AS680" s="1" t="s">
        <v>66</v>
      </c>
      <c r="AU680" s="1">
        <v>9</v>
      </c>
      <c r="AV680" s="1" t="s">
        <v>3073</v>
      </c>
      <c r="AW680" s="1" t="s">
        <v>3074</v>
      </c>
      <c r="AX680" s="1" t="s">
        <v>3075</v>
      </c>
      <c r="AY680" s="1">
        <v>1</v>
      </c>
    </row>
    <row r="681" spans="1:51" ht="12.75" x14ac:dyDescent="0.2">
      <c r="A681" s="1">
        <v>679</v>
      </c>
      <c r="C681" s="24" t="s">
        <v>3</v>
      </c>
      <c r="F681" s="15" t="s">
        <v>6</v>
      </c>
      <c r="H681" s="7">
        <v>26</v>
      </c>
      <c r="I681" s="1">
        <v>6</v>
      </c>
      <c r="J681" s="1">
        <v>60</v>
      </c>
      <c r="K681" s="1">
        <v>14</v>
      </c>
      <c r="L681" s="1">
        <v>4</v>
      </c>
      <c r="M681" s="1" t="s">
        <v>123</v>
      </c>
      <c r="N681" s="1">
        <v>0</v>
      </c>
      <c r="O681" s="1" t="s">
        <v>55</v>
      </c>
      <c r="Q681" s="11" t="s">
        <v>3385</v>
      </c>
      <c r="S681" s="1">
        <v>1</v>
      </c>
      <c r="T681" s="1" t="s">
        <v>31</v>
      </c>
      <c r="W681" s="1" t="s">
        <v>259</v>
      </c>
      <c r="Y681" s="1" t="s">
        <v>3076</v>
      </c>
      <c r="Z681" s="1">
        <v>3</v>
      </c>
      <c r="AA681" s="1" t="s">
        <v>3077</v>
      </c>
      <c r="AB681" s="1" t="s">
        <v>61</v>
      </c>
      <c r="AK681" s="1" t="s">
        <v>37</v>
      </c>
      <c r="AO681" s="14">
        <v>0</v>
      </c>
      <c r="AP681">
        <v>0</v>
      </c>
      <c r="AS681" s="1" t="s">
        <v>77</v>
      </c>
      <c r="AU681" s="1">
        <v>10</v>
      </c>
      <c r="AV681" s="1" t="s">
        <v>3078</v>
      </c>
      <c r="AW681" s="1" t="s">
        <v>3079</v>
      </c>
      <c r="AX681" s="1" t="s">
        <v>3080</v>
      </c>
      <c r="AY681" s="1">
        <v>1</v>
      </c>
    </row>
    <row r="682" spans="1:51" ht="12.75" x14ac:dyDescent="0.2">
      <c r="A682" s="1">
        <v>680</v>
      </c>
      <c r="C682" s="24" t="s">
        <v>3</v>
      </c>
      <c r="F682" s="15" t="s">
        <v>6</v>
      </c>
      <c r="H682" s="7">
        <v>36</v>
      </c>
      <c r="I682" s="1">
        <v>6</v>
      </c>
      <c r="J682" s="1">
        <v>30</v>
      </c>
      <c r="K682" s="1">
        <v>15</v>
      </c>
      <c r="L682" s="1">
        <v>16</v>
      </c>
      <c r="M682" s="1" t="s">
        <v>189</v>
      </c>
      <c r="N682" s="1">
        <v>1</v>
      </c>
      <c r="S682" s="1">
        <v>1</v>
      </c>
      <c r="T682" s="1" t="s">
        <v>406</v>
      </c>
      <c r="W682" s="1" t="s">
        <v>601</v>
      </c>
      <c r="Y682" s="1" t="s">
        <v>3081</v>
      </c>
      <c r="Z682" s="1">
        <v>2</v>
      </c>
      <c r="AA682" s="1" t="s">
        <v>3082</v>
      </c>
      <c r="AB682" s="1" t="s">
        <v>86</v>
      </c>
      <c r="AK682" s="1" t="s">
        <v>37</v>
      </c>
      <c r="AO682" s="14">
        <v>0</v>
      </c>
      <c r="AP682">
        <v>0</v>
      </c>
      <c r="AS682" s="1" t="s">
        <v>77</v>
      </c>
      <c r="AU682" s="1">
        <v>10</v>
      </c>
      <c r="AV682" s="1" t="s">
        <v>3083</v>
      </c>
      <c r="AW682" s="1" t="s">
        <v>3084</v>
      </c>
      <c r="AX682" s="1" t="s">
        <v>3085</v>
      </c>
      <c r="AY682" s="1">
        <v>1</v>
      </c>
    </row>
    <row r="683" spans="1:51" ht="12.75" x14ac:dyDescent="0.2">
      <c r="A683" s="1">
        <v>681</v>
      </c>
      <c r="B683" s="15" t="s">
        <v>2</v>
      </c>
      <c r="H683" s="7">
        <v>22</v>
      </c>
      <c r="I683" s="1">
        <v>7</v>
      </c>
      <c r="J683" s="1">
        <v>10</v>
      </c>
      <c r="K683" s="1">
        <v>3</v>
      </c>
      <c r="L683" s="1">
        <v>4</v>
      </c>
      <c r="M683" s="1" t="s">
        <v>225</v>
      </c>
      <c r="N683" s="1">
        <v>1</v>
      </c>
      <c r="S683" s="1">
        <v>1</v>
      </c>
      <c r="T683" s="1" t="s">
        <v>213</v>
      </c>
      <c r="V683" s="1" t="s">
        <v>83</v>
      </c>
      <c r="X683" s="1" t="s">
        <v>571</v>
      </c>
      <c r="Z683" s="1">
        <v>1</v>
      </c>
      <c r="AB683" s="1" t="s">
        <v>362</v>
      </c>
      <c r="AH683" s="1" t="s">
        <v>34</v>
      </c>
      <c r="AM683" s="1" t="s">
        <v>62</v>
      </c>
      <c r="AO683" s="14">
        <v>5</v>
      </c>
      <c r="AP683">
        <v>12</v>
      </c>
      <c r="AQ683" s="1">
        <v>4</v>
      </c>
      <c r="AR683" s="1" t="s">
        <v>3086</v>
      </c>
      <c r="AS683" s="1" t="s">
        <v>77</v>
      </c>
      <c r="AU683" s="1">
        <v>10</v>
      </c>
      <c r="AV683" s="1" t="s">
        <v>3087</v>
      </c>
      <c r="AY683" s="1">
        <v>1</v>
      </c>
    </row>
    <row r="684" spans="1:51" ht="12.75" x14ac:dyDescent="0.2">
      <c r="A684" s="1">
        <v>682</v>
      </c>
      <c r="B684" s="15" t="s">
        <v>2</v>
      </c>
      <c r="D684" s="15" t="s">
        <v>4</v>
      </c>
      <c r="E684" s="15" t="s">
        <v>5</v>
      </c>
      <c r="F684" s="15" t="s">
        <v>6</v>
      </c>
      <c r="H684" s="7">
        <v>21</v>
      </c>
      <c r="I684" s="1">
        <v>10</v>
      </c>
      <c r="J684" s="1">
        <v>20</v>
      </c>
      <c r="K684" s="1">
        <v>10</v>
      </c>
      <c r="L684" s="1">
        <v>10</v>
      </c>
      <c r="M684" s="1" t="s">
        <v>80</v>
      </c>
      <c r="N684" s="1">
        <v>1</v>
      </c>
      <c r="S684" s="1">
        <v>0</v>
      </c>
      <c r="AB684" s="1" t="s">
        <v>162</v>
      </c>
      <c r="AH684" s="1" t="s">
        <v>34</v>
      </c>
      <c r="AM684" s="1" t="s">
        <v>62</v>
      </c>
      <c r="AO684" s="14">
        <v>6</v>
      </c>
      <c r="AP684">
        <v>6</v>
      </c>
      <c r="AQ684" s="1">
        <v>30</v>
      </c>
      <c r="AR684" s="1" t="s">
        <v>3088</v>
      </c>
      <c r="AT684" s="1" t="s">
        <v>3089</v>
      </c>
      <c r="AU684" s="1">
        <v>10</v>
      </c>
      <c r="AV684" s="1" t="s">
        <v>3090</v>
      </c>
      <c r="AW684" s="1" t="s">
        <v>3091</v>
      </c>
      <c r="AX684" s="1" t="s">
        <v>3092</v>
      </c>
      <c r="AY684" s="1">
        <v>1</v>
      </c>
    </row>
    <row r="685" spans="1:51" ht="12.75" x14ac:dyDescent="0.2">
      <c r="A685" s="1">
        <v>683</v>
      </c>
      <c r="E685" s="15" t="s">
        <v>5</v>
      </c>
      <c r="H685" s="7">
        <v>45</v>
      </c>
      <c r="I685" s="1">
        <v>5</v>
      </c>
      <c r="J685" s="1">
        <v>120</v>
      </c>
      <c r="K685" s="1">
        <v>12</v>
      </c>
      <c r="L685" s="1">
        <v>60</v>
      </c>
      <c r="M685" s="1" t="s">
        <v>80</v>
      </c>
      <c r="N685" s="1">
        <v>0</v>
      </c>
      <c r="P685" s="1" t="s">
        <v>37</v>
      </c>
      <c r="Q685" s="11" t="s">
        <v>3386</v>
      </c>
      <c r="S685" s="1">
        <v>1</v>
      </c>
      <c r="T685" s="1" t="s">
        <v>213</v>
      </c>
      <c r="V685" s="1" t="s">
        <v>113</v>
      </c>
      <c r="X685" s="1" t="s">
        <v>355</v>
      </c>
      <c r="Z685" s="1">
        <v>15</v>
      </c>
      <c r="AB685" s="1" t="s">
        <v>86</v>
      </c>
      <c r="AH685" s="1" t="s">
        <v>34</v>
      </c>
      <c r="AM685" s="1" t="s">
        <v>163</v>
      </c>
      <c r="AO685" s="14">
        <v>6</v>
      </c>
      <c r="AP685">
        <v>6</v>
      </c>
      <c r="AQ685" s="1">
        <v>15</v>
      </c>
      <c r="AR685" s="1" t="s">
        <v>78</v>
      </c>
      <c r="AS685" s="1" t="s">
        <v>77</v>
      </c>
      <c r="AU685" s="1">
        <v>5</v>
      </c>
      <c r="AV685" s="1" t="s">
        <v>3093</v>
      </c>
      <c r="AW685" s="1" t="s">
        <v>37</v>
      </c>
      <c r="AX685" s="1" t="s">
        <v>37</v>
      </c>
      <c r="AY685" s="1">
        <v>0</v>
      </c>
    </row>
    <row r="686" spans="1:51" ht="12.75" x14ac:dyDescent="0.2">
      <c r="A686" s="1">
        <v>684</v>
      </c>
      <c r="F686" s="15" t="s">
        <v>6</v>
      </c>
      <c r="H686" s="7">
        <v>41</v>
      </c>
      <c r="I686" s="1">
        <v>7</v>
      </c>
      <c r="J686" s="1">
        <v>120</v>
      </c>
      <c r="K686" s="1">
        <v>6</v>
      </c>
      <c r="L686" s="1">
        <v>3</v>
      </c>
      <c r="M686" s="1" t="s">
        <v>335</v>
      </c>
      <c r="N686" s="1">
        <v>0</v>
      </c>
      <c r="O686" s="1" t="s">
        <v>55</v>
      </c>
      <c r="Q686" s="11" t="s">
        <v>3385</v>
      </c>
      <c r="S686" s="1">
        <v>1</v>
      </c>
      <c r="T686" s="1" t="s">
        <v>213</v>
      </c>
      <c r="V686" s="1" t="s">
        <v>93</v>
      </c>
      <c r="X686" s="1" t="s">
        <v>94</v>
      </c>
      <c r="Z686" s="1">
        <v>17</v>
      </c>
      <c r="AA686" s="1" t="s">
        <v>3094</v>
      </c>
      <c r="AB686" s="1" t="s">
        <v>61</v>
      </c>
      <c r="AH686" s="1" t="s">
        <v>34</v>
      </c>
      <c r="AM686" s="1" t="s">
        <v>75</v>
      </c>
      <c r="AO686" s="14">
        <v>6</v>
      </c>
      <c r="AP686">
        <v>3</v>
      </c>
      <c r="AQ686" s="1">
        <v>10</v>
      </c>
      <c r="AR686" s="1" t="s">
        <v>3095</v>
      </c>
      <c r="AS686" s="1" t="s">
        <v>77</v>
      </c>
      <c r="AU686" s="1">
        <v>9</v>
      </c>
      <c r="AV686" s="1" t="s">
        <v>3096</v>
      </c>
      <c r="AW686" s="1" t="s">
        <v>3097</v>
      </c>
      <c r="AX686" s="1" t="s">
        <v>3098</v>
      </c>
      <c r="AY686" s="1">
        <v>0</v>
      </c>
    </row>
    <row r="687" spans="1:51" ht="12.75" x14ac:dyDescent="0.2">
      <c r="A687" s="1">
        <v>685</v>
      </c>
      <c r="B687" s="15" t="s">
        <v>2</v>
      </c>
      <c r="H687" s="7">
        <v>34</v>
      </c>
      <c r="I687" s="1">
        <v>7</v>
      </c>
      <c r="J687" s="1">
        <v>20</v>
      </c>
      <c r="K687" s="1">
        <v>10</v>
      </c>
      <c r="L687" s="1">
        <v>20</v>
      </c>
      <c r="M687" s="1" t="s">
        <v>99</v>
      </c>
      <c r="N687" s="1">
        <v>1</v>
      </c>
      <c r="S687" s="1">
        <v>1</v>
      </c>
      <c r="T687" s="1" t="s">
        <v>143</v>
      </c>
      <c r="V687" s="1" t="s">
        <v>58</v>
      </c>
      <c r="X687" s="1" t="s">
        <v>59</v>
      </c>
      <c r="Z687" s="1">
        <v>1</v>
      </c>
      <c r="AA687" s="1" t="s">
        <v>3099</v>
      </c>
      <c r="AB687" s="1" t="s">
        <v>86</v>
      </c>
      <c r="AF687" s="1" t="s">
        <v>32</v>
      </c>
      <c r="AM687" s="1" t="s">
        <v>87</v>
      </c>
      <c r="AO687" s="14">
        <v>15</v>
      </c>
      <c r="AP687">
        <v>20</v>
      </c>
      <c r="AQ687" s="1">
        <v>20</v>
      </c>
      <c r="AR687" s="1" t="s">
        <v>3100</v>
      </c>
      <c r="AS687" s="1" t="s">
        <v>66</v>
      </c>
      <c r="AU687" s="1">
        <v>10</v>
      </c>
      <c r="AV687" s="1" t="s">
        <v>3101</v>
      </c>
      <c r="AW687" s="1" t="s">
        <v>3102</v>
      </c>
      <c r="AX687" s="1" t="s">
        <v>3103</v>
      </c>
      <c r="AY687" s="1">
        <v>0</v>
      </c>
    </row>
    <row r="688" spans="1:51" ht="12.75" x14ac:dyDescent="0.2">
      <c r="A688" s="1">
        <v>686</v>
      </c>
      <c r="C688" s="24" t="s">
        <v>3</v>
      </c>
      <c r="F688" s="15" t="s">
        <v>6</v>
      </c>
      <c r="H688" s="7">
        <v>39</v>
      </c>
      <c r="I688" s="1">
        <v>4</v>
      </c>
      <c r="J688" s="1">
        <v>70</v>
      </c>
      <c r="K688" s="1">
        <v>12</v>
      </c>
      <c r="L688" s="1">
        <v>25</v>
      </c>
      <c r="M688" s="1" t="s">
        <v>303</v>
      </c>
      <c r="N688" s="1">
        <v>0</v>
      </c>
      <c r="O688" s="1" t="s">
        <v>70</v>
      </c>
      <c r="R688" s="1" t="s">
        <v>3104</v>
      </c>
      <c r="S688" s="1">
        <v>1</v>
      </c>
      <c r="T688" s="1" t="s">
        <v>411</v>
      </c>
      <c r="W688" s="1" t="s">
        <v>3105</v>
      </c>
      <c r="X688" s="1" t="s">
        <v>297</v>
      </c>
      <c r="Z688" s="1">
        <v>11</v>
      </c>
      <c r="AA688" s="1" t="s">
        <v>3106</v>
      </c>
      <c r="AB688" s="1" t="s">
        <v>86</v>
      </c>
      <c r="AH688" s="1" t="s">
        <v>34</v>
      </c>
      <c r="AM688" s="1" t="s">
        <v>87</v>
      </c>
      <c r="AO688" s="14">
        <v>15</v>
      </c>
      <c r="AP688">
        <v>10</v>
      </c>
      <c r="AQ688" s="1">
        <v>40</v>
      </c>
      <c r="AR688" s="1" t="s">
        <v>3107</v>
      </c>
      <c r="AS688" s="1" t="s">
        <v>77</v>
      </c>
      <c r="AU688" s="1">
        <v>10</v>
      </c>
      <c r="AV688" s="1" t="s">
        <v>3108</v>
      </c>
      <c r="AW688" s="1" t="s">
        <v>3109</v>
      </c>
      <c r="AX688" s="1" t="s">
        <v>3110</v>
      </c>
      <c r="AY688" s="1">
        <v>0</v>
      </c>
    </row>
    <row r="689" spans="1:51" ht="12.75" x14ac:dyDescent="0.2">
      <c r="A689" s="1">
        <v>687</v>
      </c>
      <c r="B689" s="15" t="s">
        <v>2</v>
      </c>
      <c r="C689" s="24" t="s">
        <v>3</v>
      </c>
      <c r="H689" s="7">
        <v>58</v>
      </c>
      <c r="I689" s="1">
        <v>7</v>
      </c>
      <c r="J689" s="1">
        <v>40</v>
      </c>
      <c r="K689" s="1">
        <v>12</v>
      </c>
      <c r="L689" s="1">
        <v>10</v>
      </c>
      <c r="M689" s="1" t="s">
        <v>335</v>
      </c>
      <c r="N689" s="1">
        <v>1</v>
      </c>
      <c r="S689" s="1">
        <v>1</v>
      </c>
      <c r="T689" s="1" t="s">
        <v>411</v>
      </c>
      <c r="V689" s="1" t="s">
        <v>144</v>
      </c>
      <c r="X689" s="1" t="s">
        <v>94</v>
      </c>
      <c r="Z689" s="1">
        <v>30</v>
      </c>
      <c r="AA689" s="1" t="s">
        <v>3111</v>
      </c>
      <c r="AB689" s="1" t="s">
        <v>61</v>
      </c>
      <c r="AH689" s="1" t="s">
        <v>34</v>
      </c>
      <c r="AM689" s="1" t="s">
        <v>75</v>
      </c>
      <c r="AO689" s="14">
        <v>5</v>
      </c>
      <c r="AP689">
        <v>12</v>
      </c>
      <c r="AQ689" s="1">
        <v>12</v>
      </c>
      <c r="AR689" s="1" t="s">
        <v>3112</v>
      </c>
      <c r="AS689" s="1" t="s">
        <v>77</v>
      </c>
      <c r="AU689" s="1">
        <v>10</v>
      </c>
      <c r="AV689" s="1" t="s">
        <v>3113</v>
      </c>
      <c r="AY689" s="1">
        <v>0</v>
      </c>
    </row>
    <row r="690" spans="1:51" ht="12.75" x14ac:dyDescent="0.2">
      <c r="A690" s="1">
        <v>688</v>
      </c>
      <c r="C690" s="24" t="s">
        <v>3</v>
      </c>
      <c r="F690" s="15" t="s">
        <v>6</v>
      </c>
      <c r="H690" s="7">
        <v>36</v>
      </c>
      <c r="I690" s="1">
        <v>7</v>
      </c>
      <c r="J690" s="1">
        <v>15</v>
      </c>
      <c r="K690" s="1">
        <v>12</v>
      </c>
      <c r="L690" s="1">
        <v>12</v>
      </c>
      <c r="M690" s="1" t="s">
        <v>303</v>
      </c>
      <c r="N690" s="1">
        <v>0</v>
      </c>
      <c r="O690" s="1" t="s">
        <v>70</v>
      </c>
      <c r="Q690" s="11" t="s">
        <v>3385</v>
      </c>
      <c r="S690" s="1">
        <v>1</v>
      </c>
      <c r="T690" s="1" t="s">
        <v>148</v>
      </c>
      <c r="V690" s="1" t="s">
        <v>83</v>
      </c>
      <c r="X690" s="1" t="s">
        <v>94</v>
      </c>
      <c r="Z690" s="1">
        <v>1</v>
      </c>
      <c r="AA690" s="1" t="s">
        <v>1764</v>
      </c>
      <c r="AB690" s="1" t="s">
        <v>74</v>
      </c>
      <c r="AE690" s="1" t="s">
        <v>31</v>
      </c>
      <c r="AF690" s="1" t="s">
        <v>32</v>
      </c>
      <c r="AM690" s="1" t="s">
        <v>87</v>
      </c>
      <c r="AO690" s="14">
        <v>2</v>
      </c>
      <c r="AP690">
        <v>5</v>
      </c>
      <c r="AQ690" s="1">
        <v>30</v>
      </c>
      <c r="AR690" s="1" t="s">
        <v>3114</v>
      </c>
      <c r="AS690" s="1" t="s">
        <v>77</v>
      </c>
      <c r="AU690" s="1">
        <v>7</v>
      </c>
      <c r="AV690" s="1" t="s">
        <v>381</v>
      </c>
      <c r="AW690" s="1" t="s">
        <v>3115</v>
      </c>
      <c r="AY690" s="1">
        <v>0</v>
      </c>
    </row>
    <row r="691" spans="1:51" ht="12.75" x14ac:dyDescent="0.2">
      <c r="A691" s="1">
        <v>689</v>
      </c>
      <c r="B691" s="15" t="s">
        <v>2</v>
      </c>
      <c r="F691" s="15" t="s">
        <v>6</v>
      </c>
      <c r="H691" s="7">
        <v>21</v>
      </c>
      <c r="I691" s="1">
        <v>5</v>
      </c>
      <c r="J691" s="1">
        <v>8</v>
      </c>
      <c r="K691" s="1">
        <v>10</v>
      </c>
      <c r="L691" s="1">
        <v>5</v>
      </c>
      <c r="M691" s="1" t="s">
        <v>91</v>
      </c>
      <c r="N691" s="1">
        <v>0</v>
      </c>
      <c r="O691" s="1" t="s">
        <v>55</v>
      </c>
      <c r="Q691" s="11" t="s">
        <v>3386</v>
      </c>
      <c r="S691" s="1">
        <v>0</v>
      </c>
      <c r="AB691" s="1" t="s">
        <v>162</v>
      </c>
      <c r="AH691" s="1" t="s">
        <v>34</v>
      </c>
      <c r="AM691" s="1" t="s">
        <v>87</v>
      </c>
      <c r="AO691" s="14">
        <v>4</v>
      </c>
      <c r="AP691">
        <v>3</v>
      </c>
      <c r="AQ691" s="1">
        <v>4</v>
      </c>
      <c r="AR691" s="1" t="s">
        <v>3116</v>
      </c>
      <c r="AS691" s="1" t="s">
        <v>77</v>
      </c>
      <c r="AU691" s="1">
        <v>9</v>
      </c>
      <c r="AV691" s="1" t="s">
        <v>3117</v>
      </c>
      <c r="AW691" s="1" t="s">
        <v>3118</v>
      </c>
      <c r="AY691" s="1">
        <v>0</v>
      </c>
    </row>
    <row r="692" spans="1:51" ht="12.75" x14ac:dyDescent="0.2">
      <c r="A692" s="1">
        <v>690</v>
      </c>
      <c r="C692" s="24" t="s">
        <v>3</v>
      </c>
      <c r="F692" s="15" t="s">
        <v>6</v>
      </c>
      <c r="H692" s="7">
        <v>33</v>
      </c>
      <c r="I692" s="1">
        <v>7</v>
      </c>
      <c r="J692" s="1">
        <v>10</v>
      </c>
      <c r="K692" s="1">
        <v>6</v>
      </c>
      <c r="L692" s="1">
        <v>10</v>
      </c>
      <c r="M692" s="1" t="s">
        <v>91</v>
      </c>
      <c r="N692" s="1">
        <v>0</v>
      </c>
      <c r="O692" s="1" t="s">
        <v>81</v>
      </c>
      <c r="Q692" s="11" t="s">
        <v>3385</v>
      </c>
      <c r="S692" s="1">
        <v>1</v>
      </c>
      <c r="T692" s="1" t="s">
        <v>406</v>
      </c>
      <c r="V692" s="1" t="s">
        <v>113</v>
      </c>
      <c r="X692" s="1" t="s">
        <v>59</v>
      </c>
      <c r="Z692" s="1">
        <v>6</v>
      </c>
      <c r="AB692" s="1" t="s">
        <v>74</v>
      </c>
      <c r="AH692" s="1" t="s">
        <v>34</v>
      </c>
      <c r="AM692" s="1" t="s">
        <v>87</v>
      </c>
      <c r="AO692" s="14">
        <v>3</v>
      </c>
      <c r="AP692">
        <v>6</v>
      </c>
      <c r="AQ692" s="1">
        <v>10</v>
      </c>
      <c r="AR692" s="1" t="s">
        <v>3119</v>
      </c>
      <c r="AS692" s="1" t="s">
        <v>77</v>
      </c>
      <c r="AU692" s="1">
        <v>10</v>
      </c>
      <c r="AY692" s="1">
        <v>0</v>
      </c>
    </row>
    <row r="693" spans="1:51" ht="12.75" x14ac:dyDescent="0.2">
      <c r="A693" s="1">
        <v>691</v>
      </c>
      <c r="C693" s="24" t="s">
        <v>3</v>
      </c>
      <c r="H693" s="7">
        <v>39</v>
      </c>
      <c r="I693" s="1">
        <v>7</v>
      </c>
      <c r="J693" s="1">
        <v>180</v>
      </c>
      <c r="K693" s="1">
        <v>11</v>
      </c>
      <c r="L693" s="1">
        <v>3</v>
      </c>
      <c r="M693" s="1" t="s">
        <v>54</v>
      </c>
      <c r="N693" s="1">
        <v>0</v>
      </c>
      <c r="P693" s="1" t="s">
        <v>3120</v>
      </c>
      <c r="Q693" s="11" t="s">
        <v>3385</v>
      </c>
      <c r="S693" s="1">
        <v>1</v>
      </c>
      <c r="T693" s="1" t="s">
        <v>156</v>
      </c>
      <c r="V693" s="1" t="s">
        <v>93</v>
      </c>
      <c r="X693" s="1" t="s">
        <v>231</v>
      </c>
      <c r="Z693" s="1">
        <v>5</v>
      </c>
      <c r="AA693" s="1" t="s">
        <v>3121</v>
      </c>
      <c r="AB693" s="1" t="s">
        <v>86</v>
      </c>
      <c r="AK693" s="1" t="s">
        <v>37</v>
      </c>
      <c r="AO693" s="14">
        <v>0</v>
      </c>
      <c r="AP693">
        <v>0</v>
      </c>
      <c r="AS693" s="1" t="s">
        <v>77</v>
      </c>
      <c r="AU693" s="1">
        <v>7</v>
      </c>
      <c r="AV693" s="1" t="s">
        <v>3122</v>
      </c>
      <c r="AW693" s="1" t="s">
        <v>3123</v>
      </c>
      <c r="AY693" s="1">
        <v>1</v>
      </c>
    </row>
    <row r="694" spans="1:51" ht="12.75" x14ac:dyDescent="0.2">
      <c r="A694" s="1">
        <v>692</v>
      </c>
      <c r="C694" s="24" t="s">
        <v>3</v>
      </c>
      <c r="H694" s="7">
        <v>46</v>
      </c>
      <c r="I694" s="1">
        <v>8</v>
      </c>
      <c r="J694" s="1">
        <v>0</v>
      </c>
      <c r="K694" s="1">
        <v>12</v>
      </c>
      <c r="L694" s="1">
        <v>26</v>
      </c>
      <c r="M694" s="1" t="s">
        <v>135</v>
      </c>
      <c r="N694" s="1">
        <v>1</v>
      </c>
      <c r="S694" s="1">
        <v>1</v>
      </c>
      <c r="T694" s="1" t="s">
        <v>213</v>
      </c>
      <c r="V694" s="1" t="s">
        <v>83</v>
      </c>
      <c r="X694" s="1" t="s">
        <v>157</v>
      </c>
      <c r="Z694" s="1">
        <v>7</v>
      </c>
      <c r="AA694" s="1" t="s">
        <v>3124</v>
      </c>
      <c r="AB694" s="1" t="s">
        <v>74</v>
      </c>
      <c r="AF694" s="1" t="s">
        <v>32</v>
      </c>
      <c r="AG694" s="1" t="s">
        <v>33</v>
      </c>
      <c r="AI694" s="1" t="s">
        <v>35</v>
      </c>
      <c r="AM694" s="1" t="s">
        <v>62</v>
      </c>
      <c r="AO694" s="14">
        <v>6</v>
      </c>
      <c r="AP694">
        <v>2</v>
      </c>
      <c r="AQ694" s="1">
        <v>8</v>
      </c>
      <c r="AR694" s="1" t="s">
        <v>3125</v>
      </c>
      <c r="AT694" s="1" t="s">
        <v>3126</v>
      </c>
      <c r="AU694" s="1">
        <v>10</v>
      </c>
      <c r="AV694" s="1" t="s">
        <v>3127</v>
      </c>
      <c r="AW694" s="1" t="s">
        <v>3128</v>
      </c>
      <c r="AX694" s="1" t="s">
        <v>3129</v>
      </c>
      <c r="AY694" s="1">
        <v>1</v>
      </c>
    </row>
    <row r="695" spans="1:51" ht="12.75" x14ac:dyDescent="0.2">
      <c r="A695" s="1">
        <v>693</v>
      </c>
      <c r="C695" s="24" t="s">
        <v>3</v>
      </c>
      <c r="F695" s="15" t="s">
        <v>6</v>
      </c>
      <c r="H695" s="7">
        <v>54</v>
      </c>
      <c r="I695" s="1">
        <v>7</v>
      </c>
      <c r="J695" s="1">
        <v>50</v>
      </c>
      <c r="K695" s="1">
        <v>8</v>
      </c>
      <c r="L695" s="1">
        <v>5</v>
      </c>
      <c r="M695" s="1" t="s">
        <v>80</v>
      </c>
      <c r="N695" s="1">
        <v>1</v>
      </c>
      <c r="S695" s="1">
        <v>1</v>
      </c>
      <c r="T695" s="1" t="s">
        <v>7</v>
      </c>
      <c r="V695" s="1" t="s">
        <v>113</v>
      </c>
      <c r="Y695" s="1" t="s">
        <v>897</v>
      </c>
      <c r="Z695" s="1">
        <v>30</v>
      </c>
      <c r="AA695" s="1" t="s">
        <v>3130</v>
      </c>
      <c r="AB695" s="1" t="s">
        <v>61</v>
      </c>
      <c r="AH695" s="1" t="s">
        <v>34</v>
      </c>
      <c r="AM695" s="1" t="s">
        <v>75</v>
      </c>
      <c r="AO695" s="14">
        <v>6</v>
      </c>
      <c r="AP695">
        <v>6</v>
      </c>
      <c r="AQ695" s="1">
        <v>20</v>
      </c>
      <c r="AR695" s="1" t="s">
        <v>3131</v>
      </c>
      <c r="AT695" s="1" t="s">
        <v>3132</v>
      </c>
      <c r="AU695" s="1">
        <v>7</v>
      </c>
      <c r="AV695" s="1" t="s">
        <v>3133</v>
      </c>
      <c r="AW695" s="1" t="s">
        <v>3134</v>
      </c>
      <c r="AY695" s="1">
        <v>0</v>
      </c>
    </row>
    <row r="696" spans="1:51" ht="12.75" x14ac:dyDescent="0.2">
      <c r="A696" s="1">
        <v>694</v>
      </c>
      <c r="C696" s="24" t="s">
        <v>3</v>
      </c>
      <c r="H696" s="7">
        <v>33</v>
      </c>
      <c r="I696" s="1">
        <v>6</v>
      </c>
      <c r="J696" s="1">
        <v>60</v>
      </c>
      <c r="K696" s="1">
        <v>12</v>
      </c>
      <c r="L696" s="1">
        <v>6</v>
      </c>
      <c r="M696" s="1" t="s">
        <v>91</v>
      </c>
      <c r="N696" s="1">
        <v>1</v>
      </c>
      <c r="S696" s="1">
        <v>1</v>
      </c>
      <c r="T696" s="1" t="s">
        <v>143</v>
      </c>
      <c r="V696" s="1" t="s">
        <v>382</v>
      </c>
      <c r="Y696" s="1" t="s">
        <v>3135</v>
      </c>
      <c r="Z696" s="1">
        <v>9</v>
      </c>
      <c r="AA696" s="1" t="s">
        <v>3136</v>
      </c>
      <c r="AB696" s="1" t="s">
        <v>61</v>
      </c>
      <c r="AH696" s="1" t="s">
        <v>34</v>
      </c>
      <c r="AM696" s="1" t="s">
        <v>62</v>
      </c>
      <c r="AO696" s="14">
        <v>5</v>
      </c>
      <c r="AP696">
        <v>6</v>
      </c>
      <c r="AQ696" s="1">
        <v>30</v>
      </c>
      <c r="AR696" s="1" t="s">
        <v>3137</v>
      </c>
      <c r="AS696" s="1" t="s">
        <v>77</v>
      </c>
      <c r="AU696" s="1">
        <v>10</v>
      </c>
      <c r="AV696" s="1" t="s">
        <v>3138</v>
      </c>
      <c r="AW696" s="1" t="s">
        <v>3139</v>
      </c>
      <c r="AX696" s="1" t="s">
        <v>3140</v>
      </c>
      <c r="AY696" s="1">
        <v>1</v>
      </c>
    </row>
    <row r="697" spans="1:51" ht="12.75" x14ac:dyDescent="0.2">
      <c r="A697" s="1">
        <v>695</v>
      </c>
      <c r="B697" s="15" t="s">
        <v>2</v>
      </c>
      <c r="F697" s="15" t="s">
        <v>6</v>
      </c>
      <c r="H697" s="7">
        <v>41</v>
      </c>
      <c r="I697" s="1">
        <v>7</v>
      </c>
      <c r="J697" s="1">
        <v>45</v>
      </c>
      <c r="K697" s="1">
        <v>10</v>
      </c>
      <c r="L697" s="1">
        <v>6</v>
      </c>
      <c r="M697" s="1" t="s">
        <v>225</v>
      </c>
      <c r="N697" s="1">
        <v>1</v>
      </c>
      <c r="S697" s="1">
        <v>1</v>
      </c>
      <c r="T697" s="1" t="s">
        <v>57</v>
      </c>
      <c r="V697" s="1" t="s">
        <v>58</v>
      </c>
      <c r="X697" s="1" t="s">
        <v>94</v>
      </c>
      <c r="Z697" s="1">
        <v>17</v>
      </c>
      <c r="AA697" s="1" t="s">
        <v>3141</v>
      </c>
      <c r="AB697" s="1" t="s">
        <v>86</v>
      </c>
      <c r="AG697" s="1" t="s">
        <v>33</v>
      </c>
      <c r="AM697" s="1" t="s">
        <v>62</v>
      </c>
      <c r="AO697" s="14">
        <v>6</v>
      </c>
      <c r="AP697">
        <v>6</v>
      </c>
      <c r="AQ697" s="1">
        <v>6</v>
      </c>
      <c r="AR697" s="1" t="s">
        <v>3142</v>
      </c>
      <c r="AS697" s="1" t="s">
        <v>77</v>
      </c>
      <c r="AU697" s="1">
        <v>10</v>
      </c>
      <c r="AV697" s="1" t="s">
        <v>3143</v>
      </c>
      <c r="AW697" s="1" t="s">
        <v>3144</v>
      </c>
      <c r="AX697" s="1" t="s">
        <v>3145</v>
      </c>
      <c r="AY697" s="1">
        <v>1</v>
      </c>
    </row>
    <row r="698" spans="1:51" ht="12.75" x14ac:dyDescent="0.2">
      <c r="A698" s="1">
        <v>696</v>
      </c>
      <c r="B698" s="15" t="s">
        <v>2</v>
      </c>
      <c r="C698" s="24" t="s">
        <v>3</v>
      </c>
      <c r="E698" s="15" t="s">
        <v>5</v>
      </c>
      <c r="F698" s="15" t="s">
        <v>6</v>
      </c>
      <c r="H698" s="7">
        <v>43</v>
      </c>
      <c r="I698" s="1">
        <v>6</v>
      </c>
      <c r="J698" s="1">
        <v>60</v>
      </c>
      <c r="K698" s="1">
        <v>6</v>
      </c>
      <c r="L698" s="1">
        <v>3</v>
      </c>
      <c r="M698" s="1" t="s">
        <v>189</v>
      </c>
      <c r="N698" s="1">
        <v>0</v>
      </c>
      <c r="O698" s="1" t="s">
        <v>55</v>
      </c>
      <c r="Q698" s="11" t="s">
        <v>3385</v>
      </c>
      <c r="S698" s="1">
        <v>1</v>
      </c>
      <c r="T698" s="1" t="s">
        <v>31</v>
      </c>
      <c r="V698" s="1" t="s">
        <v>83</v>
      </c>
      <c r="Y698" s="1" t="s">
        <v>3146</v>
      </c>
      <c r="Z698" s="1">
        <v>4</v>
      </c>
      <c r="AA698" s="1" t="s">
        <v>3147</v>
      </c>
      <c r="AB698" s="1" t="s">
        <v>1116</v>
      </c>
      <c r="AE698" s="1" t="s">
        <v>31</v>
      </c>
      <c r="AM698" s="1" t="s">
        <v>75</v>
      </c>
      <c r="AO698" s="14">
        <v>5</v>
      </c>
      <c r="AP698">
        <v>5</v>
      </c>
      <c r="AQ698" s="1">
        <v>12</v>
      </c>
      <c r="AR698" s="1" t="s">
        <v>3148</v>
      </c>
      <c r="AS698" s="1" t="s">
        <v>77</v>
      </c>
      <c r="AU698" s="1">
        <v>10</v>
      </c>
      <c r="AV698" s="1" t="s">
        <v>37</v>
      </c>
      <c r="AW698" s="1" t="s">
        <v>3149</v>
      </c>
      <c r="AX698" s="1" t="s">
        <v>3150</v>
      </c>
      <c r="AY698" s="1">
        <v>0</v>
      </c>
    </row>
    <row r="699" spans="1:51" ht="12.75" x14ac:dyDescent="0.2">
      <c r="A699" s="1">
        <v>697</v>
      </c>
      <c r="F699" s="15" t="s">
        <v>6</v>
      </c>
      <c r="H699" s="7">
        <v>34</v>
      </c>
      <c r="I699" s="1">
        <v>7</v>
      </c>
      <c r="J699" s="1">
        <v>90</v>
      </c>
      <c r="K699" s="1">
        <v>14</v>
      </c>
      <c r="L699" s="1">
        <v>2</v>
      </c>
      <c r="M699" s="1" t="s">
        <v>303</v>
      </c>
      <c r="N699" s="1">
        <v>1</v>
      </c>
      <c r="S699" s="1">
        <v>1</v>
      </c>
      <c r="T699" s="1" t="s">
        <v>213</v>
      </c>
      <c r="W699" s="1" t="s">
        <v>259</v>
      </c>
      <c r="X699" s="1" t="s">
        <v>94</v>
      </c>
      <c r="Z699" s="1">
        <v>8</v>
      </c>
      <c r="AA699" s="1" t="s">
        <v>3151</v>
      </c>
      <c r="AB699" s="1" t="s">
        <v>86</v>
      </c>
      <c r="AG699" s="1" t="s">
        <v>33</v>
      </c>
      <c r="AM699" s="1" t="s">
        <v>75</v>
      </c>
      <c r="AO699" s="14">
        <v>3</v>
      </c>
      <c r="AP699">
        <v>1</v>
      </c>
      <c r="AQ699" s="1">
        <v>15</v>
      </c>
      <c r="AR699" s="1" t="s">
        <v>3152</v>
      </c>
      <c r="AT699" s="1" t="s">
        <v>3153</v>
      </c>
      <c r="AU699" s="1">
        <v>8</v>
      </c>
      <c r="AV699" s="1" t="s">
        <v>3420</v>
      </c>
      <c r="AX699" s="1" t="s">
        <v>3155</v>
      </c>
      <c r="AY699" s="1">
        <v>0</v>
      </c>
    </row>
    <row r="700" spans="1:51" ht="12.75" x14ac:dyDescent="0.2">
      <c r="A700" s="1">
        <v>698</v>
      </c>
      <c r="B700" s="15" t="s">
        <v>2</v>
      </c>
      <c r="H700" s="7">
        <v>41</v>
      </c>
      <c r="I700" s="1">
        <v>5</v>
      </c>
      <c r="J700" s="1">
        <v>150</v>
      </c>
      <c r="K700" s="1">
        <v>6</v>
      </c>
      <c r="L700" s="1">
        <v>1</v>
      </c>
      <c r="M700" s="1" t="s">
        <v>54</v>
      </c>
      <c r="N700" s="1">
        <v>1</v>
      </c>
      <c r="S700" s="1">
        <v>1</v>
      </c>
      <c r="T700" s="1" t="s">
        <v>143</v>
      </c>
      <c r="V700" s="1" t="s">
        <v>93</v>
      </c>
      <c r="X700" s="1" t="s">
        <v>94</v>
      </c>
      <c r="Z700" s="1">
        <v>19</v>
      </c>
      <c r="AA700" s="1" t="s">
        <v>3156</v>
      </c>
      <c r="AB700" s="1" t="s">
        <v>61</v>
      </c>
      <c r="AG700" s="1" t="s">
        <v>33</v>
      </c>
      <c r="AH700" s="1" t="s">
        <v>34</v>
      </c>
      <c r="AM700" s="1" t="s">
        <v>62</v>
      </c>
      <c r="AO700" s="14">
        <v>6</v>
      </c>
      <c r="AP700">
        <v>6</v>
      </c>
      <c r="AQ700" s="1">
        <v>4</v>
      </c>
      <c r="AR700" s="1" t="s">
        <v>3157</v>
      </c>
      <c r="AS700" s="1" t="s">
        <v>77</v>
      </c>
      <c r="AU700" s="1">
        <v>10</v>
      </c>
      <c r="AV700" s="1" t="s">
        <v>3158</v>
      </c>
      <c r="AW700" s="1" t="s">
        <v>3159</v>
      </c>
      <c r="AX700" s="1" t="s">
        <v>3160</v>
      </c>
      <c r="AY700" s="1">
        <v>1</v>
      </c>
    </row>
    <row r="701" spans="1:51" ht="12.75" x14ac:dyDescent="0.2">
      <c r="A701" s="1">
        <v>699</v>
      </c>
      <c r="B701" s="15" t="s">
        <v>2</v>
      </c>
      <c r="H701" s="7">
        <v>47</v>
      </c>
      <c r="I701" s="1">
        <v>8</v>
      </c>
      <c r="J701" s="1">
        <v>40</v>
      </c>
      <c r="K701" s="1">
        <v>10</v>
      </c>
      <c r="L701" s="1">
        <v>6</v>
      </c>
      <c r="M701" s="1" t="s">
        <v>105</v>
      </c>
      <c r="N701" s="1">
        <v>0</v>
      </c>
      <c r="O701" s="1" t="s">
        <v>70</v>
      </c>
      <c r="Q701" s="11" t="s">
        <v>3384</v>
      </c>
      <c r="S701" s="1">
        <v>1</v>
      </c>
      <c r="T701" s="1" t="s">
        <v>82</v>
      </c>
      <c r="V701" s="1" t="s">
        <v>58</v>
      </c>
      <c r="Y701" s="1" t="s">
        <v>3161</v>
      </c>
      <c r="Z701" s="1">
        <v>5</v>
      </c>
      <c r="AA701" s="1" t="s">
        <v>3162</v>
      </c>
      <c r="AB701" s="1" t="s">
        <v>74</v>
      </c>
      <c r="AE701" s="1" t="s">
        <v>31</v>
      </c>
      <c r="AM701" s="1" t="s">
        <v>87</v>
      </c>
      <c r="AO701" s="14">
        <v>12</v>
      </c>
      <c r="AP701">
        <v>6</v>
      </c>
      <c r="AQ701" s="1">
        <v>20</v>
      </c>
      <c r="AR701" s="1" t="s">
        <v>3163</v>
      </c>
      <c r="AS701" s="1" t="s">
        <v>77</v>
      </c>
      <c r="AU701" s="1">
        <v>9</v>
      </c>
      <c r="AV701" s="1" t="s">
        <v>3164</v>
      </c>
      <c r="AW701" s="1" t="s">
        <v>3165</v>
      </c>
      <c r="AY701" s="1">
        <v>1</v>
      </c>
    </row>
    <row r="702" spans="1:51" ht="12.75" x14ac:dyDescent="0.2">
      <c r="A702" s="1">
        <v>700</v>
      </c>
      <c r="B702" s="15" t="s">
        <v>2</v>
      </c>
      <c r="C702" s="24" t="s">
        <v>3</v>
      </c>
      <c r="F702" s="15" t="s">
        <v>6</v>
      </c>
      <c r="H702" s="7">
        <v>52</v>
      </c>
      <c r="I702" s="1">
        <v>7</v>
      </c>
      <c r="J702" s="1">
        <v>180</v>
      </c>
      <c r="K702" s="1">
        <v>12</v>
      </c>
      <c r="L702" s="1">
        <v>10</v>
      </c>
      <c r="M702" s="1" t="s">
        <v>91</v>
      </c>
      <c r="N702" s="1">
        <v>0</v>
      </c>
      <c r="O702" s="1" t="s">
        <v>100</v>
      </c>
      <c r="Q702" s="11" t="s">
        <v>3386</v>
      </c>
      <c r="S702" s="1">
        <v>1</v>
      </c>
      <c r="T702" s="1" t="s">
        <v>57</v>
      </c>
      <c r="V702" s="1" t="s">
        <v>83</v>
      </c>
      <c r="X702" s="1" t="s">
        <v>108</v>
      </c>
      <c r="Z702" s="1">
        <v>25</v>
      </c>
      <c r="AB702" s="1" t="s">
        <v>86</v>
      </c>
      <c r="AF702" s="1" t="s">
        <v>32</v>
      </c>
      <c r="AM702" s="1" t="s">
        <v>87</v>
      </c>
      <c r="AO702" s="14">
        <v>6</v>
      </c>
      <c r="AP702">
        <v>5</v>
      </c>
      <c r="AQ702" s="1">
        <v>260</v>
      </c>
      <c r="AR702" s="1" t="s">
        <v>3166</v>
      </c>
      <c r="AS702" s="1" t="s">
        <v>77</v>
      </c>
      <c r="AU702" s="1">
        <v>9</v>
      </c>
      <c r="AV702" s="1" t="s">
        <v>3167</v>
      </c>
      <c r="AX702" s="1" t="s">
        <v>3168</v>
      </c>
      <c r="AY702" s="1">
        <v>0</v>
      </c>
    </row>
    <row r="703" spans="1:51" ht="12.75" x14ac:dyDescent="0.2">
      <c r="A703" s="1">
        <v>701</v>
      </c>
      <c r="B703" s="15" t="s">
        <v>2</v>
      </c>
      <c r="E703" s="15" t="s">
        <v>5</v>
      </c>
      <c r="F703" s="15" t="s">
        <v>6</v>
      </c>
      <c r="H703" s="7">
        <v>27</v>
      </c>
      <c r="I703" s="1">
        <v>8</v>
      </c>
      <c r="J703" s="1">
        <v>30</v>
      </c>
      <c r="K703" s="1">
        <v>10</v>
      </c>
      <c r="L703" s="1">
        <v>18</v>
      </c>
      <c r="M703" s="1" t="s">
        <v>69</v>
      </c>
      <c r="N703" s="1">
        <v>1</v>
      </c>
      <c r="S703" s="1">
        <v>0</v>
      </c>
      <c r="AB703" s="1" t="s">
        <v>86</v>
      </c>
      <c r="AF703" s="1" t="s">
        <v>32</v>
      </c>
      <c r="AM703" s="1" t="s">
        <v>87</v>
      </c>
      <c r="AO703" s="14">
        <v>12</v>
      </c>
      <c r="AP703">
        <v>12</v>
      </c>
      <c r="AQ703" s="1">
        <v>30</v>
      </c>
      <c r="AR703" s="1" t="s">
        <v>3421</v>
      </c>
      <c r="AS703" s="1" t="s">
        <v>77</v>
      </c>
      <c r="AU703" s="1">
        <v>8</v>
      </c>
      <c r="AV703" s="1" t="s">
        <v>3170</v>
      </c>
      <c r="AW703" s="1" t="s">
        <v>3171</v>
      </c>
      <c r="AY703" s="1">
        <v>0</v>
      </c>
    </row>
    <row r="704" spans="1:51" ht="12.75" x14ac:dyDescent="0.2">
      <c r="A704" s="1">
        <v>702</v>
      </c>
      <c r="B704" s="15" t="s">
        <v>2</v>
      </c>
      <c r="C704" s="24" t="s">
        <v>3</v>
      </c>
      <c r="H704" s="7">
        <v>47</v>
      </c>
      <c r="I704" s="1">
        <v>7</v>
      </c>
      <c r="J704" s="1">
        <v>30</v>
      </c>
      <c r="K704" s="1">
        <v>6</v>
      </c>
      <c r="L704" s="1">
        <v>3</v>
      </c>
      <c r="M704" s="1" t="s">
        <v>54</v>
      </c>
      <c r="N704" s="1">
        <v>1</v>
      </c>
      <c r="S704" s="1">
        <v>1</v>
      </c>
      <c r="T704" s="1" t="s">
        <v>156</v>
      </c>
      <c r="V704" s="1" t="s">
        <v>83</v>
      </c>
      <c r="X704" s="1" t="s">
        <v>94</v>
      </c>
      <c r="Z704" s="1">
        <v>12</v>
      </c>
      <c r="AA704" s="1" t="s">
        <v>3172</v>
      </c>
      <c r="AB704" s="1" t="s">
        <v>74</v>
      </c>
      <c r="AH704" s="1" t="s">
        <v>34</v>
      </c>
      <c r="AM704" s="1" t="s">
        <v>75</v>
      </c>
      <c r="AO704" s="14">
        <v>10</v>
      </c>
      <c r="AP704">
        <v>5</v>
      </c>
      <c r="AQ704" s="1">
        <v>10</v>
      </c>
      <c r="AR704" s="1" t="s">
        <v>3173</v>
      </c>
      <c r="AT704" s="1" t="s">
        <v>3174</v>
      </c>
      <c r="AU704" s="1">
        <v>10</v>
      </c>
      <c r="AV704" s="1" t="s">
        <v>3175</v>
      </c>
      <c r="AW704" s="1" t="s">
        <v>3176</v>
      </c>
      <c r="AX704" s="1" t="s">
        <v>3177</v>
      </c>
      <c r="AY704" s="1">
        <v>1</v>
      </c>
    </row>
    <row r="705" spans="1:51" ht="12.75" x14ac:dyDescent="0.2">
      <c r="A705" s="1">
        <v>703</v>
      </c>
      <c r="B705" s="15" t="s">
        <v>2</v>
      </c>
      <c r="F705" s="15" t="s">
        <v>6</v>
      </c>
      <c r="H705" s="7">
        <v>28</v>
      </c>
      <c r="I705" s="1">
        <v>6</v>
      </c>
      <c r="J705" s="1">
        <v>50</v>
      </c>
      <c r="K705" s="1">
        <v>10</v>
      </c>
      <c r="L705" s="1">
        <v>3</v>
      </c>
      <c r="M705" s="1" t="s">
        <v>225</v>
      </c>
      <c r="N705" s="1">
        <v>1</v>
      </c>
      <c r="S705" s="1">
        <v>0</v>
      </c>
      <c r="AB705" s="1" t="s">
        <v>86</v>
      </c>
      <c r="AE705" s="1" t="s">
        <v>31</v>
      </c>
      <c r="AH705" s="1" t="s">
        <v>34</v>
      </c>
      <c r="AM705" s="1" t="s">
        <v>87</v>
      </c>
      <c r="AO705" s="14">
        <v>6</v>
      </c>
      <c r="AP705">
        <v>4</v>
      </c>
      <c r="AQ705" s="1">
        <v>100</v>
      </c>
      <c r="AR705" s="1" t="s">
        <v>3178</v>
      </c>
      <c r="AS705" s="1" t="s">
        <v>66</v>
      </c>
      <c r="AU705" s="1">
        <v>8</v>
      </c>
      <c r="AV705" s="1" t="s">
        <v>3179</v>
      </c>
      <c r="AX705" s="1" t="s">
        <v>3180</v>
      </c>
      <c r="AY705" s="1">
        <v>1</v>
      </c>
    </row>
    <row r="706" spans="1:51" ht="12.75" x14ac:dyDescent="0.2">
      <c r="A706" s="1">
        <v>704</v>
      </c>
      <c r="B706" s="15" t="s">
        <v>2</v>
      </c>
      <c r="H706" s="7">
        <v>27</v>
      </c>
      <c r="I706" s="1">
        <v>6</v>
      </c>
      <c r="J706" s="1">
        <v>60</v>
      </c>
      <c r="K706" s="1">
        <v>4</v>
      </c>
      <c r="L706" s="1">
        <v>5</v>
      </c>
      <c r="M706" s="1" t="s">
        <v>91</v>
      </c>
      <c r="N706" s="1">
        <v>1</v>
      </c>
      <c r="S706" s="1">
        <v>1</v>
      </c>
      <c r="T706" s="1" t="s">
        <v>7</v>
      </c>
      <c r="V706" s="1" t="s">
        <v>113</v>
      </c>
      <c r="X706" s="1" t="s">
        <v>571</v>
      </c>
      <c r="Z706" s="1">
        <v>0</v>
      </c>
      <c r="AA706" s="1" t="s">
        <v>3181</v>
      </c>
      <c r="AB706" s="1" t="s">
        <v>86</v>
      </c>
      <c r="AH706" s="1" t="s">
        <v>34</v>
      </c>
      <c r="AM706" s="1" t="s">
        <v>87</v>
      </c>
      <c r="AO706" s="14">
        <v>6</v>
      </c>
      <c r="AP706">
        <v>6</v>
      </c>
      <c r="AQ706" s="1">
        <v>4</v>
      </c>
      <c r="AR706" s="1" t="s">
        <v>3182</v>
      </c>
      <c r="AS706" s="1" t="s">
        <v>77</v>
      </c>
      <c r="AU706" s="1">
        <v>7</v>
      </c>
      <c r="AV706" s="1" t="s">
        <v>3183</v>
      </c>
      <c r="AW706" s="1" t="s">
        <v>3184</v>
      </c>
      <c r="AX706" s="1" t="s">
        <v>3185</v>
      </c>
      <c r="AY706" s="1">
        <v>1</v>
      </c>
    </row>
    <row r="707" spans="1:51" ht="12.75" x14ac:dyDescent="0.2">
      <c r="A707" s="1">
        <v>705</v>
      </c>
      <c r="C707" s="24" t="s">
        <v>3</v>
      </c>
      <c r="H707" s="7">
        <v>37</v>
      </c>
      <c r="I707" s="1">
        <v>6</v>
      </c>
      <c r="J707" s="1">
        <v>90</v>
      </c>
      <c r="K707" s="1">
        <v>16</v>
      </c>
      <c r="L707" s="1">
        <v>50</v>
      </c>
      <c r="M707" s="1" t="s">
        <v>189</v>
      </c>
      <c r="N707" s="1">
        <v>1</v>
      </c>
      <c r="S707" s="1">
        <v>1</v>
      </c>
      <c r="T707" s="1" t="s">
        <v>137</v>
      </c>
      <c r="V707" s="1" t="s">
        <v>125</v>
      </c>
      <c r="X707" s="1" t="s">
        <v>571</v>
      </c>
      <c r="Z707" s="1">
        <v>11</v>
      </c>
      <c r="AA707" s="1">
        <v>6</v>
      </c>
      <c r="AB707" s="1" t="s">
        <v>86</v>
      </c>
      <c r="AH707" s="1" t="s">
        <v>34</v>
      </c>
      <c r="AM707" s="1" t="s">
        <v>62</v>
      </c>
      <c r="AO707" s="14">
        <v>2</v>
      </c>
      <c r="AP707">
        <v>2</v>
      </c>
      <c r="AQ707" s="1">
        <v>8</v>
      </c>
      <c r="AR707" s="1" t="s">
        <v>3186</v>
      </c>
      <c r="AS707" s="1" t="s">
        <v>77</v>
      </c>
      <c r="AU707" s="1">
        <v>10</v>
      </c>
      <c r="AV707" s="1" t="s">
        <v>3187</v>
      </c>
      <c r="AW707" s="1" t="s">
        <v>3188</v>
      </c>
      <c r="AX707" s="1" t="s">
        <v>3189</v>
      </c>
      <c r="AY707" s="1">
        <v>0</v>
      </c>
    </row>
    <row r="708" spans="1:51" ht="12.75" x14ac:dyDescent="0.2">
      <c r="A708" s="1">
        <v>706</v>
      </c>
      <c r="B708" s="15" t="s">
        <v>2</v>
      </c>
      <c r="H708" s="7">
        <v>36</v>
      </c>
      <c r="I708" s="1">
        <v>7</v>
      </c>
      <c r="J708" s="1">
        <v>120</v>
      </c>
      <c r="K708" s="1">
        <v>7</v>
      </c>
      <c r="L708" s="1">
        <v>3</v>
      </c>
      <c r="M708" s="1" t="s">
        <v>335</v>
      </c>
      <c r="N708" s="1">
        <v>1</v>
      </c>
      <c r="S708" s="1">
        <v>1</v>
      </c>
      <c r="T708" s="1" t="s">
        <v>92</v>
      </c>
      <c r="V708" s="1" t="s">
        <v>83</v>
      </c>
      <c r="Y708" s="1" t="s">
        <v>897</v>
      </c>
      <c r="Z708" s="1">
        <v>7</v>
      </c>
      <c r="AA708" s="1" t="s">
        <v>3190</v>
      </c>
      <c r="AB708" s="1" t="s">
        <v>86</v>
      </c>
      <c r="AH708" s="1" t="s">
        <v>34</v>
      </c>
      <c r="AM708" s="1" t="s">
        <v>62</v>
      </c>
      <c r="AO708" s="14">
        <v>6</v>
      </c>
      <c r="AP708">
        <v>2</v>
      </c>
      <c r="AQ708" s="1">
        <v>8</v>
      </c>
      <c r="AR708" s="1" t="s">
        <v>3191</v>
      </c>
      <c r="AS708" s="1" t="s">
        <v>66</v>
      </c>
      <c r="AU708" s="1">
        <v>10</v>
      </c>
      <c r="AV708" s="1" t="s">
        <v>3192</v>
      </c>
      <c r="AW708" s="1" t="s">
        <v>3193</v>
      </c>
      <c r="AX708" s="1" t="s">
        <v>118</v>
      </c>
      <c r="AY708" s="1">
        <v>1</v>
      </c>
    </row>
    <row r="709" spans="1:51" ht="12.75" x14ac:dyDescent="0.2">
      <c r="A709" s="1">
        <v>707</v>
      </c>
      <c r="B709" s="15" t="s">
        <v>2</v>
      </c>
      <c r="E709" s="15" t="s">
        <v>5</v>
      </c>
      <c r="H709" s="7">
        <v>23</v>
      </c>
      <c r="I709" s="1">
        <v>4</v>
      </c>
      <c r="J709" s="1">
        <v>0</v>
      </c>
      <c r="K709" s="1">
        <v>9</v>
      </c>
      <c r="L709" s="1">
        <v>15</v>
      </c>
      <c r="M709" s="1" t="s">
        <v>189</v>
      </c>
      <c r="N709" s="1">
        <v>0</v>
      </c>
      <c r="O709" s="1" t="s">
        <v>55</v>
      </c>
      <c r="Q709" s="11" t="s">
        <v>3386</v>
      </c>
      <c r="S709" s="1">
        <v>1</v>
      </c>
      <c r="T709" s="1" t="s">
        <v>112</v>
      </c>
      <c r="V709" s="1" t="s">
        <v>83</v>
      </c>
      <c r="X709" s="1" t="s">
        <v>94</v>
      </c>
      <c r="Z709" s="1">
        <v>2</v>
      </c>
      <c r="AA709" s="1" t="s">
        <v>2119</v>
      </c>
      <c r="AB709" s="1" t="s">
        <v>61</v>
      </c>
      <c r="AF709" s="1" t="s">
        <v>32</v>
      </c>
      <c r="AM709" s="1" t="s">
        <v>163</v>
      </c>
      <c r="AO709" s="14">
        <v>6</v>
      </c>
      <c r="AP709">
        <v>5</v>
      </c>
      <c r="AQ709" s="1">
        <v>10</v>
      </c>
      <c r="AR709" s="1" t="s">
        <v>3194</v>
      </c>
      <c r="AS709" s="1" t="s">
        <v>77</v>
      </c>
      <c r="AU709" s="1">
        <v>10</v>
      </c>
      <c r="AV709" s="1" t="s">
        <v>3195</v>
      </c>
      <c r="AW709" s="1" t="s">
        <v>3196</v>
      </c>
      <c r="AX709" s="1" t="s">
        <v>3197</v>
      </c>
      <c r="AY709" s="1">
        <v>1</v>
      </c>
    </row>
    <row r="710" spans="1:51" ht="12.75" x14ac:dyDescent="0.2">
      <c r="A710" s="1">
        <v>708</v>
      </c>
      <c r="F710" s="15" t="s">
        <v>6</v>
      </c>
      <c r="H710" s="7">
        <v>50</v>
      </c>
      <c r="I710" s="1">
        <v>7</v>
      </c>
      <c r="J710" s="1">
        <v>2</v>
      </c>
      <c r="K710" s="1">
        <v>3</v>
      </c>
      <c r="L710" s="1">
        <v>15</v>
      </c>
      <c r="M710" s="1" t="s">
        <v>303</v>
      </c>
      <c r="N710" s="1">
        <v>0</v>
      </c>
      <c r="O710" s="1" t="s">
        <v>81</v>
      </c>
      <c r="Q710" s="11" t="s">
        <v>3385</v>
      </c>
      <c r="S710" s="1">
        <v>1</v>
      </c>
      <c r="T710" s="1" t="s">
        <v>7</v>
      </c>
      <c r="V710" s="1" t="s">
        <v>113</v>
      </c>
      <c r="Y710" s="1" t="s">
        <v>3198</v>
      </c>
      <c r="Z710" s="1">
        <v>25</v>
      </c>
      <c r="AA710" s="1" t="s">
        <v>3199</v>
      </c>
      <c r="AB710" s="1" t="s">
        <v>61</v>
      </c>
      <c r="AE710" s="1" t="s">
        <v>31</v>
      </c>
      <c r="AM710" s="1" t="s">
        <v>87</v>
      </c>
      <c r="AO710" s="14">
        <v>4</v>
      </c>
      <c r="AP710">
        <v>3</v>
      </c>
      <c r="AQ710" s="1">
        <v>6</v>
      </c>
      <c r="AR710" s="1" t="s">
        <v>3200</v>
      </c>
      <c r="AS710" s="1" t="s">
        <v>66</v>
      </c>
      <c r="AU710" s="1">
        <v>8</v>
      </c>
      <c r="AV710" s="1" t="s">
        <v>3201</v>
      </c>
      <c r="AW710" s="1" t="s">
        <v>3202</v>
      </c>
      <c r="AY710" s="1">
        <v>0</v>
      </c>
    </row>
    <row r="711" spans="1:51" ht="12.75" x14ac:dyDescent="0.2">
      <c r="A711" s="1">
        <v>709</v>
      </c>
      <c r="B711" s="15" t="s">
        <v>2</v>
      </c>
      <c r="H711" s="7">
        <v>31</v>
      </c>
      <c r="I711" s="1">
        <v>6</v>
      </c>
      <c r="J711" s="1">
        <v>30</v>
      </c>
      <c r="K711" s="1">
        <v>6</v>
      </c>
      <c r="L711" s="1">
        <v>30</v>
      </c>
      <c r="M711" s="1" t="s">
        <v>135</v>
      </c>
      <c r="N711" s="1">
        <v>1</v>
      </c>
      <c r="S711" s="1">
        <v>1</v>
      </c>
      <c r="T711" s="1" t="s">
        <v>31</v>
      </c>
      <c r="V711" s="1" t="s">
        <v>113</v>
      </c>
      <c r="Y711" s="1" t="s">
        <v>3203</v>
      </c>
      <c r="Z711" s="1">
        <v>5</v>
      </c>
      <c r="AA711" s="1" t="s">
        <v>3204</v>
      </c>
      <c r="AB711" s="1" t="s">
        <v>362</v>
      </c>
      <c r="AE711" s="1" t="s">
        <v>31</v>
      </c>
      <c r="AM711" s="1" t="s">
        <v>87</v>
      </c>
      <c r="AO711" s="14">
        <v>4</v>
      </c>
      <c r="AP711">
        <v>4</v>
      </c>
      <c r="AQ711" s="1">
        <v>20</v>
      </c>
      <c r="AR711" s="1" t="s">
        <v>3205</v>
      </c>
      <c r="AS711" s="1" t="s">
        <v>66</v>
      </c>
      <c r="AU711" s="1">
        <v>9</v>
      </c>
      <c r="AV711" s="1" t="s">
        <v>3206</v>
      </c>
      <c r="AW711" s="1" t="s">
        <v>3207</v>
      </c>
      <c r="AX711" s="1" t="s">
        <v>3208</v>
      </c>
      <c r="AY711" s="1">
        <v>1</v>
      </c>
    </row>
    <row r="712" spans="1:51" ht="12.75" x14ac:dyDescent="0.2">
      <c r="A712" s="1">
        <v>710</v>
      </c>
      <c r="B712" s="15" t="s">
        <v>2</v>
      </c>
      <c r="H712" s="7">
        <v>31</v>
      </c>
      <c r="I712" s="1">
        <v>7</v>
      </c>
      <c r="J712" s="1">
        <v>0</v>
      </c>
      <c r="K712" s="1">
        <v>14</v>
      </c>
      <c r="L712" s="1">
        <v>1</v>
      </c>
      <c r="M712" s="1" t="s">
        <v>225</v>
      </c>
      <c r="N712" s="1">
        <v>0</v>
      </c>
      <c r="P712" s="1" t="s">
        <v>3209</v>
      </c>
      <c r="Q712" s="11" t="s">
        <v>3388</v>
      </c>
      <c r="S712" s="1">
        <v>0</v>
      </c>
      <c r="AB712" s="1" t="s">
        <v>86</v>
      </c>
      <c r="AE712" s="1" t="s">
        <v>31</v>
      </c>
      <c r="AM712" s="1" t="s">
        <v>75</v>
      </c>
      <c r="AO712" s="14">
        <v>6</v>
      </c>
      <c r="AP712">
        <v>6</v>
      </c>
      <c r="AQ712" s="1">
        <v>8</v>
      </c>
      <c r="AR712" s="1" t="s">
        <v>3210</v>
      </c>
      <c r="AS712" s="1" t="s">
        <v>77</v>
      </c>
      <c r="AU712" s="1">
        <v>5</v>
      </c>
      <c r="AV712" s="1" t="s">
        <v>3211</v>
      </c>
      <c r="AX712" s="1" t="s">
        <v>3212</v>
      </c>
    </row>
    <row r="713" spans="1:51" ht="12.75" x14ac:dyDescent="0.2">
      <c r="A713" s="1">
        <v>711</v>
      </c>
      <c r="F713" s="15" t="s">
        <v>6</v>
      </c>
      <c r="H713" s="7">
        <v>37</v>
      </c>
      <c r="I713" s="1">
        <v>7</v>
      </c>
      <c r="J713" s="1">
        <v>75</v>
      </c>
      <c r="K713" s="1">
        <v>10</v>
      </c>
      <c r="L713" s="1">
        <v>2</v>
      </c>
      <c r="M713" s="1" t="s">
        <v>69</v>
      </c>
      <c r="N713" s="1">
        <v>0</v>
      </c>
      <c r="O713" s="1" t="s">
        <v>124</v>
      </c>
      <c r="Q713" s="11" t="s">
        <v>3388</v>
      </c>
      <c r="S713" s="1">
        <v>0</v>
      </c>
      <c r="AB713" s="1" t="s">
        <v>61</v>
      </c>
      <c r="AG713" s="1" t="s">
        <v>33</v>
      </c>
      <c r="AM713" s="1" t="s">
        <v>75</v>
      </c>
      <c r="AO713" s="14">
        <v>2</v>
      </c>
      <c r="AP713">
        <v>4</v>
      </c>
      <c r="AQ713" s="1">
        <v>50</v>
      </c>
      <c r="AR713" s="1" t="s">
        <v>3213</v>
      </c>
      <c r="AS713" s="1" t="s">
        <v>77</v>
      </c>
      <c r="AU713" s="1">
        <v>10</v>
      </c>
      <c r="AV713" s="1" t="s">
        <v>3214</v>
      </c>
      <c r="AY713" s="1">
        <v>0</v>
      </c>
    </row>
    <row r="714" spans="1:51" ht="12.75" x14ac:dyDescent="0.2">
      <c r="A714" s="1">
        <v>712</v>
      </c>
      <c r="F714" s="15" t="s">
        <v>6</v>
      </c>
      <c r="H714" s="7">
        <v>23</v>
      </c>
      <c r="I714" s="1">
        <v>8</v>
      </c>
      <c r="J714" s="1">
        <v>0</v>
      </c>
      <c r="K714" s="1">
        <v>12</v>
      </c>
      <c r="L714" s="1">
        <v>20</v>
      </c>
      <c r="M714" s="1" t="s">
        <v>80</v>
      </c>
      <c r="N714" s="1">
        <v>0</v>
      </c>
      <c r="O714" s="1" t="s">
        <v>70</v>
      </c>
      <c r="Q714" s="11" t="s">
        <v>3385</v>
      </c>
      <c r="S714" s="1">
        <v>0</v>
      </c>
      <c r="AB714" s="1" t="s">
        <v>61</v>
      </c>
      <c r="AH714" s="1" t="s">
        <v>34</v>
      </c>
      <c r="AM714" s="1" t="s">
        <v>87</v>
      </c>
      <c r="AO714" s="14">
        <v>6</v>
      </c>
      <c r="AP714">
        <v>6</v>
      </c>
      <c r="AQ714" s="1">
        <v>4</v>
      </c>
      <c r="AR714" s="1" t="s">
        <v>3215</v>
      </c>
      <c r="AS714" s="1" t="s">
        <v>66</v>
      </c>
      <c r="AU714" s="1">
        <v>10</v>
      </c>
      <c r="AV714" s="1" t="s">
        <v>3216</v>
      </c>
      <c r="AW714" s="1" t="s">
        <v>3217</v>
      </c>
      <c r="AX714" s="1" t="s">
        <v>3217</v>
      </c>
      <c r="AY714" s="1">
        <v>0</v>
      </c>
    </row>
    <row r="715" spans="1:51" ht="12.75" x14ac:dyDescent="0.2">
      <c r="A715" s="1">
        <v>713</v>
      </c>
      <c r="B715" s="15" t="s">
        <v>2</v>
      </c>
      <c r="C715" s="24" t="s">
        <v>3</v>
      </c>
      <c r="D715" s="15" t="s">
        <v>4</v>
      </c>
      <c r="E715" s="15" t="s">
        <v>5</v>
      </c>
      <c r="F715" s="15" t="s">
        <v>6</v>
      </c>
      <c r="H715" s="7">
        <v>29</v>
      </c>
      <c r="I715" s="1">
        <v>8</v>
      </c>
      <c r="J715" s="1">
        <v>30</v>
      </c>
      <c r="K715" s="1">
        <v>5</v>
      </c>
      <c r="L715" s="1">
        <v>30</v>
      </c>
      <c r="M715" s="1" t="s">
        <v>189</v>
      </c>
      <c r="N715" s="1">
        <v>0</v>
      </c>
      <c r="O715" s="1" t="s">
        <v>100</v>
      </c>
      <c r="R715" s="1" t="s">
        <v>37</v>
      </c>
      <c r="S715" s="1">
        <v>1</v>
      </c>
      <c r="T715" s="1" t="s">
        <v>464</v>
      </c>
      <c r="V715" s="1" t="s">
        <v>58</v>
      </c>
      <c r="Y715" s="1" t="s">
        <v>3218</v>
      </c>
      <c r="Z715" s="1">
        <v>5</v>
      </c>
      <c r="AA715" s="1" t="s">
        <v>3219</v>
      </c>
      <c r="AB715" s="1" t="s">
        <v>61</v>
      </c>
      <c r="AC715" s="1" t="s">
        <v>29</v>
      </c>
      <c r="AH715" s="1" t="s">
        <v>34</v>
      </c>
      <c r="AL715" s="1" t="s">
        <v>3220</v>
      </c>
      <c r="AM715" s="1" t="s">
        <v>75</v>
      </c>
      <c r="AO715" s="14">
        <v>5</v>
      </c>
      <c r="AP715">
        <v>8</v>
      </c>
      <c r="AQ715" s="1">
        <v>10</v>
      </c>
      <c r="AR715" s="1" t="s">
        <v>3221</v>
      </c>
      <c r="AS715" s="1" t="s">
        <v>77</v>
      </c>
      <c r="AU715" s="1">
        <v>10</v>
      </c>
      <c r="AV715" s="1" t="s">
        <v>3222</v>
      </c>
      <c r="AY715" s="1">
        <v>1</v>
      </c>
    </row>
    <row r="716" spans="1:51" ht="12.75" x14ac:dyDescent="0.2">
      <c r="A716" s="1">
        <v>714</v>
      </c>
      <c r="C716" s="24" t="s">
        <v>3</v>
      </c>
      <c r="H716" s="7">
        <v>33</v>
      </c>
      <c r="I716" s="1">
        <v>8</v>
      </c>
      <c r="J716" s="1">
        <v>80</v>
      </c>
      <c r="K716" s="1">
        <v>9</v>
      </c>
      <c r="L716" s="1">
        <v>2</v>
      </c>
      <c r="M716" s="1" t="s">
        <v>80</v>
      </c>
      <c r="N716" s="1">
        <v>1</v>
      </c>
      <c r="S716" s="1">
        <v>1</v>
      </c>
      <c r="T716" s="1" t="s">
        <v>7</v>
      </c>
      <c r="V716" s="1" t="s">
        <v>83</v>
      </c>
      <c r="X716" s="1" t="s">
        <v>647</v>
      </c>
      <c r="Z716" s="1">
        <v>10</v>
      </c>
      <c r="AA716" s="1" t="s">
        <v>3223</v>
      </c>
      <c r="AB716" s="1" t="s">
        <v>86</v>
      </c>
      <c r="AE716" s="1" t="s">
        <v>31</v>
      </c>
      <c r="AM716" s="1" t="s">
        <v>75</v>
      </c>
      <c r="AO716" s="14">
        <v>13</v>
      </c>
      <c r="AP716">
        <v>10</v>
      </c>
      <c r="AQ716" s="1">
        <v>30</v>
      </c>
      <c r="AR716" s="1" t="s">
        <v>3224</v>
      </c>
      <c r="AT716" s="1" t="s">
        <v>3225</v>
      </c>
      <c r="AU716" s="1">
        <v>7</v>
      </c>
      <c r="AV716" s="1" t="s">
        <v>3226</v>
      </c>
      <c r="AW716" s="1" t="s">
        <v>606</v>
      </c>
      <c r="AX716" s="1" t="s">
        <v>606</v>
      </c>
      <c r="AY716" s="1">
        <v>1</v>
      </c>
    </row>
    <row r="717" spans="1:51" ht="12.75" x14ac:dyDescent="0.2">
      <c r="A717" s="1">
        <v>715</v>
      </c>
      <c r="C717" s="24" t="s">
        <v>3</v>
      </c>
      <c r="H717" s="7">
        <v>25</v>
      </c>
      <c r="I717" s="1">
        <v>8</v>
      </c>
      <c r="J717" s="1">
        <v>15</v>
      </c>
      <c r="K717" s="1">
        <v>9</v>
      </c>
      <c r="L717" s="1">
        <v>12</v>
      </c>
      <c r="M717" s="1" t="s">
        <v>225</v>
      </c>
      <c r="N717" s="1">
        <v>1</v>
      </c>
      <c r="S717" s="1">
        <v>0</v>
      </c>
      <c r="AB717" s="1" t="s">
        <v>61</v>
      </c>
      <c r="AF717" s="1" t="s">
        <v>32</v>
      </c>
      <c r="AM717" s="1" t="s">
        <v>75</v>
      </c>
      <c r="AO717" s="14">
        <v>10</v>
      </c>
      <c r="AP717">
        <v>10</v>
      </c>
      <c r="AQ717" s="1">
        <v>30</v>
      </c>
      <c r="AR717" s="1" t="s">
        <v>3227</v>
      </c>
      <c r="AS717" s="1" t="s">
        <v>66</v>
      </c>
      <c r="AU717" s="1">
        <v>10</v>
      </c>
      <c r="AV717" s="1" t="s">
        <v>3228</v>
      </c>
      <c r="AX717" s="1" t="s">
        <v>3229</v>
      </c>
      <c r="AY717" s="1">
        <v>1</v>
      </c>
    </row>
    <row r="718" spans="1:51" ht="12.75" x14ac:dyDescent="0.2">
      <c r="A718" s="1">
        <v>716</v>
      </c>
      <c r="B718" s="15" t="s">
        <v>2</v>
      </c>
      <c r="C718" s="24" t="s">
        <v>3</v>
      </c>
      <c r="D718" s="15" t="s">
        <v>4</v>
      </c>
      <c r="H718" s="7">
        <v>37</v>
      </c>
      <c r="I718" s="1">
        <v>7</v>
      </c>
      <c r="J718" s="1">
        <v>40</v>
      </c>
      <c r="K718" s="1">
        <v>10</v>
      </c>
      <c r="L718" s="1">
        <v>0</v>
      </c>
      <c r="M718" s="1" t="s">
        <v>105</v>
      </c>
      <c r="N718" s="1">
        <v>0</v>
      </c>
      <c r="O718" s="1" t="s">
        <v>70</v>
      </c>
      <c r="Q718" s="11" t="s">
        <v>3385</v>
      </c>
      <c r="S718" s="1">
        <v>1</v>
      </c>
      <c r="T718" s="1" t="s">
        <v>406</v>
      </c>
      <c r="V718" s="1" t="s">
        <v>113</v>
      </c>
      <c r="X718" s="1" t="s">
        <v>59</v>
      </c>
      <c r="Z718" s="1">
        <v>6</v>
      </c>
      <c r="AA718" s="1" t="s">
        <v>3230</v>
      </c>
      <c r="AB718" s="1" t="s">
        <v>74</v>
      </c>
      <c r="AF718" s="1" t="s">
        <v>32</v>
      </c>
      <c r="AM718" s="1" t="s">
        <v>163</v>
      </c>
      <c r="AO718" s="14">
        <v>5</v>
      </c>
      <c r="AP718">
        <v>5</v>
      </c>
      <c r="AQ718" s="1">
        <v>4</v>
      </c>
      <c r="AR718" s="1" t="s">
        <v>3231</v>
      </c>
      <c r="AS718" s="1" t="s">
        <v>66</v>
      </c>
      <c r="AU718" s="1">
        <v>8</v>
      </c>
      <c r="AV718" s="1" t="s">
        <v>3232</v>
      </c>
      <c r="AY718" s="1">
        <v>1</v>
      </c>
    </row>
    <row r="719" spans="1:51" ht="12.75" x14ac:dyDescent="0.2">
      <c r="A719" s="1">
        <v>717</v>
      </c>
      <c r="B719" s="15" t="s">
        <v>2</v>
      </c>
      <c r="H719" s="7">
        <v>30</v>
      </c>
      <c r="I719" s="1">
        <v>10</v>
      </c>
      <c r="J719" s="1">
        <v>60</v>
      </c>
      <c r="K719" s="1">
        <v>8</v>
      </c>
      <c r="L719" s="1">
        <v>10</v>
      </c>
      <c r="M719" s="1" t="s">
        <v>123</v>
      </c>
      <c r="N719" s="1">
        <v>0</v>
      </c>
      <c r="O719" s="1" t="s">
        <v>81</v>
      </c>
      <c r="Q719" s="11" t="s">
        <v>3386</v>
      </c>
      <c r="S719" s="1">
        <v>0</v>
      </c>
      <c r="AB719" s="1" t="s">
        <v>86</v>
      </c>
      <c r="AG719" s="1" t="s">
        <v>33</v>
      </c>
      <c r="AI719" s="1" t="s">
        <v>35</v>
      </c>
      <c r="AM719" s="1" t="s">
        <v>62</v>
      </c>
      <c r="AO719" s="14">
        <v>4</v>
      </c>
      <c r="AP719">
        <v>4</v>
      </c>
      <c r="AQ719" s="1">
        <v>6</v>
      </c>
      <c r="AR719" s="1" t="s">
        <v>3233</v>
      </c>
      <c r="AS719" s="1" t="s">
        <v>66</v>
      </c>
      <c r="AU719" s="1">
        <v>10</v>
      </c>
      <c r="AV719" s="1" t="s">
        <v>3234</v>
      </c>
      <c r="AW719" s="1" t="s">
        <v>3235</v>
      </c>
      <c r="AX719" s="1" t="s">
        <v>3236</v>
      </c>
      <c r="AY719" s="1">
        <v>1</v>
      </c>
    </row>
    <row r="720" spans="1:51" ht="12.75" x14ac:dyDescent="0.2">
      <c r="A720" s="1">
        <v>718</v>
      </c>
      <c r="B720" s="15" t="s">
        <v>2</v>
      </c>
      <c r="C720" s="24" t="s">
        <v>3</v>
      </c>
      <c r="F720" s="15" t="s">
        <v>6</v>
      </c>
      <c r="H720" s="7">
        <v>29</v>
      </c>
      <c r="I720" s="1">
        <v>4</v>
      </c>
      <c r="J720" s="1">
        <v>30</v>
      </c>
      <c r="K720" s="1">
        <v>18</v>
      </c>
      <c r="L720" s="1">
        <v>24</v>
      </c>
      <c r="M720" s="1" t="s">
        <v>303</v>
      </c>
      <c r="N720" s="1">
        <v>1</v>
      </c>
      <c r="S720" s="1">
        <v>1</v>
      </c>
      <c r="T720" s="1" t="s">
        <v>137</v>
      </c>
      <c r="V720" s="1" t="s">
        <v>83</v>
      </c>
      <c r="X720" s="1" t="s">
        <v>94</v>
      </c>
      <c r="Z720" s="1">
        <v>5</v>
      </c>
      <c r="AA720" s="1" t="s">
        <v>3237</v>
      </c>
      <c r="AB720" s="1" t="s">
        <v>61</v>
      </c>
      <c r="AH720" s="1" t="s">
        <v>34</v>
      </c>
      <c r="AM720" s="1" t="s">
        <v>62</v>
      </c>
      <c r="AO720" s="14">
        <v>10</v>
      </c>
      <c r="AP720">
        <v>6</v>
      </c>
      <c r="AQ720" s="1">
        <v>72</v>
      </c>
      <c r="AR720" s="1" t="s">
        <v>3238</v>
      </c>
      <c r="AS720" s="1" t="s">
        <v>77</v>
      </c>
      <c r="AU720" s="1">
        <v>10</v>
      </c>
      <c r="AV720" s="1" t="s">
        <v>3239</v>
      </c>
      <c r="AW720" s="1" t="s">
        <v>3240</v>
      </c>
      <c r="AX720" s="1" t="s">
        <v>3241</v>
      </c>
      <c r="AY720" s="1">
        <v>1</v>
      </c>
    </row>
    <row r="721" spans="1:51" ht="12.75" x14ac:dyDescent="0.2">
      <c r="A721" s="1">
        <v>719</v>
      </c>
      <c r="B721" s="15" t="s">
        <v>2</v>
      </c>
      <c r="C721" s="24" t="s">
        <v>3</v>
      </c>
      <c r="H721" s="7">
        <v>34</v>
      </c>
      <c r="I721" s="1">
        <v>6</v>
      </c>
      <c r="J721" s="1">
        <v>135</v>
      </c>
      <c r="K721" s="1">
        <v>7</v>
      </c>
      <c r="L721" s="1">
        <v>40</v>
      </c>
      <c r="M721" s="1" t="s">
        <v>123</v>
      </c>
      <c r="N721" s="1">
        <v>1</v>
      </c>
      <c r="S721" s="1">
        <v>1</v>
      </c>
      <c r="T721" s="1" t="s">
        <v>57</v>
      </c>
      <c r="V721" s="1" t="s">
        <v>113</v>
      </c>
      <c r="X721" s="1" t="s">
        <v>272</v>
      </c>
      <c r="Z721" s="1">
        <v>5</v>
      </c>
      <c r="AA721" s="1" t="s">
        <v>3242</v>
      </c>
      <c r="AB721" s="1" t="s">
        <v>86</v>
      </c>
      <c r="AG721" s="1" t="s">
        <v>33</v>
      </c>
      <c r="AM721" s="1" t="s">
        <v>75</v>
      </c>
      <c r="AO721" s="14">
        <v>4</v>
      </c>
      <c r="AP721">
        <v>5</v>
      </c>
      <c r="AQ721" s="1">
        <v>25</v>
      </c>
      <c r="AR721" s="1" t="s">
        <v>3243</v>
      </c>
      <c r="AS721" s="1" t="s">
        <v>77</v>
      </c>
      <c r="AU721" s="1">
        <v>8</v>
      </c>
      <c r="AV721" s="1" t="s">
        <v>3244</v>
      </c>
      <c r="AY721" s="1">
        <v>0</v>
      </c>
    </row>
    <row r="722" spans="1:51" ht="12.75" x14ac:dyDescent="0.2">
      <c r="A722" s="1">
        <v>720</v>
      </c>
      <c r="B722" s="15" t="s">
        <v>2</v>
      </c>
      <c r="H722" s="7">
        <v>37</v>
      </c>
      <c r="I722" s="1">
        <v>8</v>
      </c>
      <c r="J722" s="1">
        <v>0</v>
      </c>
      <c r="K722" s="1">
        <v>8</v>
      </c>
      <c r="L722" s="1">
        <v>15</v>
      </c>
      <c r="M722" s="1" t="s">
        <v>54</v>
      </c>
      <c r="N722" s="1">
        <v>1</v>
      </c>
      <c r="S722" s="1">
        <v>0</v>
      </c>
      <c r="AB722" s="1" t="s">
        <v>61</v>
      </c>
      <c r="AH722" s="1" t="s">
        <v>34</v>
      </c>
      <c r="AM722" s="1" t="s">
        <v>62</v>
      </c>
      <c r="AO722" s="14">
        <v>6</v>
      </c>
      <c r="AP722">
        <v>6</v>
      </c>
      <c r="AQ722" s="1">
        <v>10</v>
      </c>
      <c r="AR722" s="1" t="s">
        <v>3245</v>
      </c>
      <c r="AT722" s="1" t="s">
        <v>381</v>
      </c>
      <c r="AU722" s="1">
        <v>8</v>
      </c>
      <c r="AV722" s="1" t="s">
        <v>3246</v>
      </c>
      <c r="AW722" s="1" t="s">
        <v>3247</v>
      </c>
      <c r="AX722" s="1" t="s">
        <v>3248</v>
      </c>
      <c r="AY722" s="1">
        <v>1</v>
      </c>
    </row>
    <row r="723" spans="1:51" ht="12.75" x14ac:dyDescent="0.2">
      <c r="A723" s="1">
        <v>721</v>
      </c>
      <c r="B723" s="15" t="s">
        <v>2</v>
      </c>
      <c r="H723" s="7">
        <v>35</v>
      </c>
      <c r="I723" s="1">
        <v>8</v>
      </c>
      <c r="J723" s="1">
        <v>90</v>
      </c>
      <c r="K723" s="1">
        <v>15</v>
      </c>
      <c r="L723" s="1">
        <v>10</v>
      </c>
      <c r="M723" s="1" t="s">
        <v>54</v>
      </c>
      <c r="N723" s="1">
        <v>0</v>
      </c>
      <c r="O723" s="1" t="s">
        <v>70</v>
      </c>
      <c r="R723" s="1" t="s">
        <v>3249</v>
      </c>
      <c r="S723" s="1">
        <v>1</v>
      </c>
      <c r="T723" s="1" t="s">
        <v>156</v>
      </c>
      <c r="V723" s="1" t="s">
        <v>83</v>
      </c>
      <c r="X723" s="1" t="s">
        <v>94</v>
      </c>
      <c r="Z723" s="1">
        <v>2</v>
      </c>
      <c r="AA723" s="1" t="s">
        <v>3250</v>
      </c>
      <c r="AB723" s="1" t="s">
        <v>61</v>
      </c>
      <c r="AF723" s="1" t="s">
        <v>32</v>
      </c>
      <c r="AM723" s="1" t="s">
        <v>87</v>
      </c>
      <c r="AO723" s="14">
        <v>6</v>
      </c>
      <c r="AP723">
        <v>6</v>
      </c>
      <c r="AQ723" s="1">
        <v>15</v>
      </c>
      <c r="AR723" s="1" t="s">
        <v>3251</v>
      </c>
      <c r="AS723" s="1" t="s">
        <v>77</v>
      </c>
      <c r="AU723" s="1">
        <v>4</v>
      </c>
      <c r="AV723" s="1" t="s">
        <v>3252</v>
      </c>
      <c r="AW723" s="1" t="s">
        <v>3253</v>
      </c>
      <c r="AX723" s="1" t="s">
        <v>3254</v>
      </c>
      <c r="AY723" s="1">
        <v>1</v>
      </c>
    </row>
    <row r="724" spans="1:51" ht="12.75" x14ac:dyDescent="0.2">
      <c r="A724" s="1">
        <v>722</v>
      </c>
      <c r="B724" s="15" t="s">
        <v>2</v>
      </c>
      <c r="F724" s="15" t="s">
        <v>6</v>
      </c>
      <c r="H724" s="7">
        <v>28</v>
      </c>
      <c r="I724" s="1">
        <v>8</v>
      </c>
      <c r="J724" s="1">
        <v>120</v>
      </c>
      <c r="K724" s="1">
        <v>8</v>
      </c>
      <c r="L724" s="1">
        <v>1</v>
      </c>
      <c r="M724" s="1" t="s">
        <v>135</v>
      </c>
      <c r="N724" s="1">
        <v>0</v>
      </c>
      <c r="O724" s="1" t="s">
        <v>70</v>
      </c>
      <c r="Q724" s="11" t="s">
        <v>3386</v>
      </c>
      <c r="S724" s="1">
        <v>0</v>
      </c>
      <c r="AB724" s="1" t="s">
        <v>61</v>
      </c>
      <c r="AD724" s="1" t="s">
        <v>30</v>
      </c>
      <c r="AM724" s="1" t="s">
        <v>75</v>
      </c>
      <c r="AO724" s="14">
        <v>15</v>
      </c>
      <c r="AP724">
        <v>20</v>
      </c>
      <c r="AQ724" s="1">
        <v>80</v>
      </c>
      <c r="AR724" s="1" t="s">
        <v>3255</v>
      </c>
      <c r="AS724" s="1" t="s">
        <v>66</v>
      </c>
      <c r="AU724" s="1">
        <v>7</v>
      </c>
      <c r="AV724" s="1" t="s">
        <v>3256</v>
      </c>
      <c r="AW724" s="1" t="s">
        <v>1000</v>
      </c>
      <c r="AX724" s="1" t="s">
        <v>1000</v>
      </c>
      <c r="AY724" s="1">
        <v>0</v>
      </c>
    </row>
    <row r="725" spans="1:51" ht="12.75" x14ac:dyDescent="0.2">
      <c r="A725" s="1">
        <v>723</v>
      </c>
      <c r="B725" s="15" t="s">
        <v>2</v>
      </c>
      <c r="F725" s="15" t="s">
        <v>6</v>
      </c>
      <c r="H725" s="7">
        <v>25</v>
      </c>
      <c r="I725" s="1">
        <v>8</v>
      </c>
      <c r="J725" s="1">
        <v>40</v>
      </c>
      <c r="K725" s="1">
        <v>10</v>
      </c>
      <c r="L725" s="1">
        <v>6</v>
      </c>
      <c r="M725" s="1" t="s">
        <v>80</v>
      </c>
      <c r="N725" s="1">
        <v>1</v>
      </c>
      <c r="S725" s="1">
        <v>1</v>
      </c>
      <c r="T725" s="1" t="s">
        <v>57</v>
      </c>
      <c r="V725" s="1" t="s">
        <v>58</v>
      </c>
      <c r="X725" s="1" t="s">
        <v>355</v>
      </c>
      <c r="Z725" s="1">
        <v>2</v>
      </c>
      <c r="AA725" s="1" t="s">
        <v>3257</v>
      </c>
      <c r="AB725" s="1" t="s">
        <v>61</v>
      </c>
      <c r="AG725" s="1" t="s">
        <v>33</v>
      </c>
      <c r="AM725" s="1" t="s">
        <v>62</v>
      </c>
      <c r="AO725" s="14">
        <v>3</v>
      </c>
      <c r="AP725">
        <v>3</v>
      </c>
      <c r="AQ725" s="1">
        <v>4</v>
      </c>
      <c r="AR725" s="1" t="s">
        <v>3258</v>
      </c>
      <c r="AS725" s="1" t="s">
        <v>77</v>
      </c>
      <c r="AU725" s="1">
        <v>10</v>
      </c>
      <c r="AV725" s="1" t="s">
        <v>3259</v>
      </c>
      <c r="AW725" s="1" t="s">
        <v>3260</v>
      </c>
      <c r="AY725" s="1">
        <v>1</v>
      </c>
    </row>
    <row r="726" spans="1:51" ht="12.75" x14ac:dyDescent="0.2">
      <c r="A726" s="1">
        <v>724</v>
      </c>
      <c r="B726" s="15" t="s">
        <v>2</v>
      </c>
      <c r="H726" s="7"/>
      <c r="I726" s="1">
        <v>7</v>
      </c>
      <c r="J726" s="1">
        <v>10</v>
      </c>
      <c r="K726" s="1">
        <v>8</v>
      </c>
      <c r="L726" s="1">
        <v>8</v>
      </c>
      <c r="M726" s="1" t="s">
        <v>69</v>
      </c>
      <c r="N726" s="1">
        <v>1</v>
      </c>
      <c r="S726" s="1">
        <v>1</v>
      </c>
      <c r="T726" s="1" t="s">
        <v>143</v>
      </c>
      <c r="V726" s="1" t="s">
        <v>83</v>
      </c>
      <c r="X726" s="1" t="s">
        <v>94</v>
      </c>
      <c r="Z726" s="1">
        <v>1</v>
      </c>
      <c r="AA726" s="1" t="s">
        <v>3261</v>
      </c>
      <c r="AB726" s="1" t="s">
        <v>61</v>
      </c>
      <c r="AF726" s="1" t="s">
        <v>32</v>
      </c>
      <c r="AH726" s="1" t="s">
        <v>34</v>
      </c>
      <c r="AM726" s="1" t="s">
        <v>62</v>
      </c>
      <c r="AO726" s="14">
        <v>4</v>
      </c>
      <c r="AP726">
        <v>4</v>
      </c>
      <c r="AQ726" s="1">
        <v>5</v>
      </c>
      <c r="AR726" s="1" t="s">
        <v>3262</v>
      </c>
      <c r="AS726" s="1" t="s">
        <v>77</v>
      </c>
      <c r="AU726" s="1">
        <v>9</v>
      </c>
      <c r="AV726" s="1" t="s">
        <v>3263</v>
      </c>
      <c r="AW726" s="1" t="s">
        <v>133</v>
      </c>
      <c r="AX726" s="1" t="s">
        <v>3264</v>
      </c>
      <c r="AY726" s="1">
        <v>1</v>
      </c>
    </row>
    <row r="727" spans="1:51" ht="12.75" x14ac:dyDescent="0.2">
      <c r="A727" s="1">
        <v>725</v>
      </c>
      <c r="B727" s="15" t="s">
        <v>2</v>
      </c>
      <c r="H727" s="7">
        <v>27</v>
      </c>
      <c r="I727" s="1">
        <v>7</v>
      </c>
      <c r="J727" s="1">
        <v>70</v>
      </c>
      <c r="K727" s="1">
        <v>3</v>
      </c>
      <c r="L727" s="1">
        <v>5</v>
      </c>
      <c r="M727" s="1" t="s">
        <v>105</v>
      </c>
      <c r="N727" s="1">
        <v>0</v>
      </c>
      <c r="O727" s="1" t="s">
        <v>100</v>
      </c>
      <c r="Q727" s="11" t="s">
        <v>3385</v>
      </c>
      <c r="S727" s="1">
        <v>1</v>
      </c>
      <c r="T727" s="1" t="s">
        <v>518</v>
      </c>
      <c r="V727" s="1" t="s">
        <v>113</v>
      </c>
      <c r="X727" s="1" t="s">
        <v>59</v>
      </c>
      <c r="Z727" s="1">
        <v>2</v>
      </c>
      <c r="AA727" s="1" t="s">
        <v>1491</v>
      </c>
      <c r="AB727" s="1" t="s">
        <v>61</v>
      </c>
      <c r="AK727" s="1" t="s">
        <v>37</v>
      </c>
      <c r="AO727" s="14">
        <v>0</v>
      </c>
      <c r="AP727">
        <v>0</v>
      </c>
      <c r="AT727" s="1" t="s">
        <v>1325</v>
      </c>
      <c r="AU727" s="1">
        <v>10</v>
      </c>
      <c r="AV727" s="1" t="s">
        <v>3265</v>
      </c>
      <c r="AW727" s="1" t="s">
        <v>3266</v>
      </c>
      <c r="AY727" s="1">
        <v>1</v>
      </c>
    </row>
    <row r="728" spans="1:51" ht="12.75" x14ac:dyDescent="0.2">
      <c r="A728" s="1">
        <v>726</v>
      </c>
      <c r="B728" s="15" t="s">
        <v>2</v>
      </c>
      <c r="C728" s="24" t="s">
        <v>3</v>
      </c>
      <c r="H728" s="7">
        <v>36</v>
      </c>
      <c r="I728" s="1">
        <v>7</v>
      </c>
      <c r="J728" s="1">
        <v>30</v>
      </c>
      <c r="K728" s="1">
        <v>7</v>
      </c>
      <c r="L728" s="1">
        <v>1</v>
      </c>
      <c r="M728" s="1" t="s">
        <v>91</v>
      </c>
      <c r="N728" s="1">
        <v>0</v>
      </c>
      <c r="O728" s="1" t="s">
        <v>70</v>
      </c>
      <c r="Q728" s="11" t="s">
        <v>3385</v>
      </c>
      <c r="S728" s="1">
        <v>1</v>
      </c>
      <c r="T728" s="1" t="s">
        <v>72</v>
      </c>
      <c r="V728" s="1" t="s">
        <v>83</v>
      </c>
      <c r="X728" s="1" t="s">
        <v>59</v>
      </c>
      <c r="Z728" s="1">
        <v>7</v>
      </c>
      <c r="AA728" s="1" t="s">
        <v>3267</v>
      </c>
      <c r="AB728" s="1" t="s">
        <v>86</v>
      </c>
      <c r="AH728" s="1" t="s">
        <v>34</v>
      </c>
      <c r="AM728" s="1" t="s">
        <v>62</v>
      </c>
      <c r="AO728" s="14">
        <v>4</v>
      </c>
      <c r="AP728">
        <v>2</v>
      </c>
      <c r="AQ728" s="1">
        <v>2</v>
      </c>
      <c r="AR728" s="1" t="s">
        <v>3268</v>
      </c>
      <c r="AS728" s="1" t="s">
        <v>77</v>
      </c>
      <c r="AU728" s="1">
        <v>10</v>
      </c>
      <c r="AV728" s="1" t="s">
        <v>3269</v>
      </c>
      <c r="AW728" s="1" t="s">
        <v>3270</v>
      </c>
      <c r="AX728" s="1" t="s">
        <v>3271</v>
      </c>
      <c r="AY728" s="1">
        <v>1</v>
      </c>
    </row>
    <row r="729" spans="1:51" ht="12.75" x14ac:dyDescent="0.2">
      <c r="A729" s="1">
        <v>727</v>
      </c>
      <c r="F729" s="15" t="s">
        <v>6</v>
      </c>
      <c r="H729" s="7"/>
      <c r="I729" s="1">
        <v>6</v>
      </c>
      <c r="J729" s="1">
        <v>30</v>
      </c>
      <c r="K729" s="1">
        <v>10</v>
      </c>
      <c r="L729" s="1">
        <v>6</v>
      </c>
      <c r="M729" s="1" t="s">
        <v>135</v>
      </c>
      <c r="N729" s="1">
        <v>0</v>
      </c>
      <c r="O729" s="1" t="s">
        <v>100</v>
      </c>
      <c r="Q729" s="11" t="s">
        <v>3386</v>
      </c>
      <c r="S729" s="1">
        <v>1</v>
      </c>
      <c r="T729" s="1" t="s">
        <v>213</v>
      </c>
      <c r="W729" s="1" t="s">
        <v>291</v>
      </c>
      <c r="X729" s="1" t="s">
        <v>94</v>
      </c>
      <c r="Z729" s="1">
        <v>3</v>
      </c>
      <c r="AA729" s="1" t="s">
        <v>3272</v>
      </c>
      <c r="AB729" s="1" t="s">
        <v>74</v>
      </c>
      <c r="AG729" s="1" t="s">
        <v>33</v>
      </c>
      <c r="AN729" s="1" t="s">
        <v>3273</v>
      </c>
      <c r="AO729" s="14">
        <v>3</v>
      </c>
      <c r="AP729">
        <v>4</v>
      </c>
      <c r="AQ729" s="1">
        <v>6</v>
      </c>
      <c r="AR729" s="1" t="s">
        <v>3274</v>
      </c>
      <c r="AS729" s="1" t="s">
        <v>77</v>
      </c>
      <c r="AU729" s="1">
        <v>0</v>
      </c>
      <c r="AV729" s="1" t="s">
        <v>3275</v>
      </c>
      <c r="AW729" s="1" t="s">
        <v>768</v>
      </c>
      <c r="AX729" s="1" t="s">
        <v>3276</v>
      </c>
      <c r="AY729" s="1">
        <v>0</v>
      </c>
    </row>
    <row r="730" spans="1:51" ht="12.75" x14ac:dyDescent="0.2">
      <c r="A730" s="1">
        <v>728</v>
      </c>
      <c r="B730" s="15" t="s">
        <v>2</v>
      </c>
      <c r="C730" s="24" t="s">
        <v>3</v>
      </c>
      <c r="F730" s="15" t="s">
        <v>6</v>
      </c>
      <c r="H730" s="7">
        <v>36</v>
      </c>
      <c r="I730" s="1">
        <v>8</v>
      </c>
      <c r="J730" s="1">
        <v>60</v>
      </c>
      <c r="K730" s="1">
        <v>6</v>
      </c>
      <c r="L730" s="1">
        <v>10</v>
      </c>
      <c r="M730" s="1" t="s">
        <v>135</v>
      </c>
      <c r="N730" s="1">
        <v>1</v>
      </c>
      <c r="S730" s="1">
        <v>1</v>
      </c>
      <c r="T730" s="1" t="s">
        <v>213</v>
      </c>
      <c r="W730" s="1" t="s">
        <v>291</v>
      </c>
      <c r="Y730" s="1" t="s">
        <v>897</v>
      </c>
      <c r="Z730" s="1">
        <v>10</v>
      </c>
      <c r="AA730" s="1" t="s">
        <v>3277</v>
      </c>
      <c r="AB730" s="1" t="s">
        <v>61</v>
      </c>
      <c r="AG730" s="1" t="s">
        <v>33</v>
      </c>
      <c r="AM730" s="1" t="s">
        <v>62</v>
      </c>
      <c r="AO730" s="14">
        <v>6</v>
      </c>
      <c r="AP730">
        <v>6</v>
      </c>
      <c r="AQ730" s="1">
        <v>10</v>
      </c>
      <c r="AR730" s="1" t="s">
        <v>695</v>
      </c>
      <c r="AS730" s="1" t="s">
        <v>77</v>
      </c>
      <c r="AU730" s="1">
        <v>8</v>
      </c>
      <c r="AV730" s="1" t="s">
        <v>3278</v>
      </c>
      <c r="AW730" s="1" t="s">
        <v>3279</v>
      </c>
      <c r="AY730" s="1">
        <v>0</v>
      </c>
    </row>
    <row r="731" spans="1:51" ht="12.75" x14ac:dyDescent="0.2">
      <c r="A731" s="1">
        <v>729</v>
      </c>
      <c r="B731" s="15" t="s">
        <v>2</v>
      </c>
      <c r="F731" s="15" t="s">
        <v>6</v>
      </c>
      <c r="H731" s="7">
        <v>66</v>
      </c>
      <c r="I731" s="1">
        <v>6</v>
      </c>
      <c r="J731" s="1">
        <v>90</v>
      </c>
      <c r="K731" s="1">
        <v>9</v>
      </c>
      <c r="L731" s="1">
        <v>1</v>
      </c>
      <c r="M731" s="1" t="s">
        <v>225</v>
      </c>
      <c r="N731" s="1">
        <v>0</v>
      </c>
      <c r="P731" s="1" t="s">
        <v>606</v>
      </c>
      <c r="Q731" s="11" t="s">
        <v>3385</v>
      </c>
      <c r="S731" s="1">
        <v>1</v>
      </c>
      <c r="T731" s="1" t="s">
        <v>31</v>
      </c>
      <c r="V731" s="1" t="s">
        <v>83</v>
      </c>
      <c r="X731" s="1" t="s">
        <v>418</v>
      </c>
      <c r="Z731" s="1">
        <v>15</v>
      </c>
      <c r="AA731" s="1" t="s">
        <v>3280</v>
      </c>
      <c r="AB731" s="1" t="s">
        <v>74</v>
      </c>
      <c r="AF731" s="1" t="s">
        <v>32</v>
      </c>
      <c r="AM731" s="1" t="s">
        <v>75</v>
      </c>
      <c r="AO731" s="14">
        <v>10</v>
      </c>
      <c r="AP731">
        <v>5</v>
      </c>
      <c r="AQ731" s="1">
        <v>20</v>
      </c>
      <c r="AR731" s="1" t="s">
        <v>3281</v>
      </c>
      <c r="AS731" s="1" t="s">
        <v>77</v>
      </c>
      <c r="AU731" s="1">
        <v>7</v>
      </c>
      <c r="AV731" s="1" t="s">
        <v>3282</v>
      </c>
      <c r="AW731" s="1" t="s">
        <v>3283</v>
      </c>
      <c r="AX731" s="1" t="s">
        <v>3284</v>
      </c>
      <c r="AY731" s="1">
        <v>0</v>
      </c>
    </row>
    <row r="732" spans="1:51" ht="12.75" x14ac:dyDescent="0.2">
      <c r="A732" s="1">
        <v>730</v>
      </c>
      <c r="C732" s="24" t="s">
        <v>3</v>
      </c>
      <c r="H732" s="7">
        <v>24</v>
      </c>
      <c r="I732" s="1">
        <v>6</v>
      </c>
      <c r="J732" s="1">
        <v>50</v>
      </c>
      <c r="K732" s="1">
        <v>10</v>
      </c>
      <c r="L732" s="1">
        <v>1</v>
      </c>
      <c r="M732" s="1" t="s">
        <v>189</v>
      </c>
      <c r="N732" s="1">
        <v>1</v>
      </c>
      <c r="O732" s="1" t="s">
        <v>81</v>
      </c>
      <c r="Q732" s="11" t="s">
        <v>3385</v>
      </c>
      <c r="S732" s="1">
        <v>1</v>
      </c>
      <c r="T732" s="1" t="s">
        <v>213</v>
      </c>
      <c r="V732" s="1" t="s">
        <v>83</v>
      </c>
      <c r="X732" s="1" t="s">
        <v>114</v>
      </c>
      <c r="Z732" s="1">
        <v>2</v>
      </c>
      <c r="AA732" s="1" t="s">
        <v>866</v>
      </c>
      <c r="AB732" s="1" t="s">
        <v>61</v>
      </c>
      <c r="AE732" s="1" t="s">
        <v>31</v>
      </c>
      <c r="AM732" s="1" t="s">
        <v>87</v>
      </c>
      <c r="AO732" s="14">
        <v>5</v>
      </c>
      <c r="AP732">
        <v>4</v>
      </c>
      <c r="AQ732" s="1">
        <v>4</v>
      </c>
      <c r="AR732" s="1" t="s">
        <v>3285</v>
      </c>
      <c r="AS732" s="1" t="s">
        <v>77</v>
      </c>
      <c r="AU732" s="1">
        <v>8</v>
      </c>
      <c r="AV732" s="1" t="s">
        <v>3286</v>
      </c>
    </row>
    <row r="733" spans="1:51" ht="12.75" x14ac:dyDescent="0.2">
      <c r="A733" s="1">
        <v>731</v>
      </c>
      <c r="G733" s="15" t="s">
        <v>3287</v>
      </c>
      <c r="H733" s="7">
        <v>38</v>
      </c>
      <c r="I733" s="1">
        <v>7</v>
      </c>
      <c r="J733" s="1">
        <v>240</v>
      </c>
      <c r="K733" s="1">
        <v>12</v>
      </c>
      <c r="L733" s="1">
        <v>6</v>
      </c>
      <c r="M733" s="1" t="s">
        <v>335</v>
      </c>
      <c r="N733" s="1">
        <v>0</v>
      </c>
      <c r="O733" s="1" t="s">
        <v>100</v>
      </c>
      <c r="R733" s="1" t="s">
        <v>3288</v>
      </c>
      <c r="S733" s="1">
        <v>1</v>
      </c>
      <c r="T733" s="1" t="s">
        <v>137</v>
      </c>
      <c r="V733" s="1" t="s">
        <v>144</v>
      </c>
      <c r="X733" s="1" t="s">
        <v>94</v>
      </c>
      <c r="Z733" s="1">
        <v>16</v>
      </c>
      <c r="AA733" s="1" t="s">
        <v>3289</v>
      </c>
      <c r="AB733" s="1" t="s">
        <v>61</v>
      </c>
      <c r="AH733" s="1" t="s">
        <v>34</v>
      </c>
      <c r="AM733" s="1" t="s">
        <v>75</v>
      </c>
      <c r="AO733" s="14">
        <v>4</v>
      </c>
      <c r="AP733">
        <v>4</v>
      </c>
      <c r="AQ733" s="1">
        <v>6</v>
      </c>
      <c r="AR733" s="1" t="s">
        <v>3290</v>
      </c>
      <c r="AS733" s="1" t="s">
        <v>66</v>
      </c>
      <c r="AU733" s="1">
        <v>9</v>
      </c>
      <c r="AV733" s="1" t="s">
        <v>3291</v>
      </c>
      <c r="AW733" s="1" t="s">
        <v>3292</v>
      </c>
      <c r="AX733" s="1" t="s">
        <v>3293</v>
      </c>
      <c r="AY733" s="1">
        <v>1</v>
      </c>
    </row>
    <row r="734" spans="1:51" ht="12.75" x14ac:dyDescent="0.2">
      <c r="A734" s="1">
        <v>732</v>
      </c>
      <c r="C734" s="24" t="s">
        <v>3</v>
      </c>
      <c r="F734" s="15" t="s">
        <v>6</v>
      </c>
      <c r="H734" s="7">
        <v>37</v>
      </c>
      <c r="I734" s="1">
        <v>7</v>
      </c>
      <c r="J734" s="1">
        <v>60</v>
      </c>
      <c r="K734" s="1">
        <v>5</v>
      </c>
      <c r="L734" s="1">
        <v>9</v>
      </c>
      <c r="M734" s="1" t="s">
        <v>189</v>
      </c>
      <c r="N734" s="1">
        <v>1</v>
      </c>
      <c r="S734" s="1">
        <v>1</v>
      </c>
      <c r="T734" s="1" t="s">
        <v>213</v>
      </c>
      <c r="V734" s="1" t="s">
        <v>113</v>
      </c>
      <c r="Y734" s="1" t="s">
        <v>2233</v>
      </c>
      <c r="Z734" s="1">
        <v>10</v>
      </c>
      <c r="AA734" s="1" t="s">
        <v>3294</v>
      </c>
      <c r="AB734" s="1" t="s">
        <v>86</v>
      </c>
      <c r="AG734" s="1" t="s">
        <v>33</v>
      </c>
      <c r="AM734" s="1" t="s">
        <v>163</v>
      </c>
      <c r="AO734" s="14">
        <v>15</v>
      </c>
      <c r="AP734">
        <v>10</v>
      </c>
      <c r="AQ734" s="1">
        <v>20</v>
      </c>
      <c r="AR734" s="1" t="s">
        <v>3295</v>
      </c>
      <c r="AS734" s="1" t="s">
        <v>2477</v>
      </c>
      <c r="AU734" s="1">
        <v>10</v>
      </c>
      <c r="AV734" s="1" t="s">
        <v>3296</v>
      </c>
      <c r="AW734" s="1" t="s">
        <v>3297</v>
      </c>
      <c r="AX734" s="1" t="s">
        <v>3298</v>
      </c>
      <c r="AY734" s="1">
        <v>1</v>
      </c>
    </row>
    <row r="735" spans="1:51" ht="12.75" x14ac:dyDescent="0.2">
      <c r="A735" s="1">
        <v>733</v>
      </c>
      <c r="B735" s="15" t="s">
        <v>2</v>
      </c>
      <c r="H735" s="7">
        <v>39</v>
      </c>
      <c r="I735" s="1">
        <v>6</v>
      </c>
      <c r="J735" s="1">
        <v>20</v>
      </c>
      <c r="K735" s="1">
        <v>13</v>
      </c>
      <c r="L735" s="1">
        <v>2</v>
      </c>
      <c r="M735" s="1" t="s">
        <v>80</v>
      </c>
      <c r="N735" s="1">
        <v>0</v>
      </c>
      <c r="O735" s="1" t="s">
        <v>100</v>
      </c>
      <c r="Q735" s="11" t="s">
        <v>3386</v>
      </c>
      <c r="S735" s="1">
        <v>1</v>
      </c>
      <c r="T735" s="1" t="s">
        <v>213</v>
      </c>
      <c r="V735" s="1" t="s">
        <v>83</v>
      </c>
      <c r="X735" s="1" t="s">
        <v>94</v>
      </c>
      <c r="Z735" s="1">
        <v>2</v>
      </c>
      <c r="AA735" s="1" t="s">
        <v>3299</v>
      </c>
      <c r="AB735" s="1" t="s">
        <v>86</v>
      </c>
      <c r="AE735" s="1" t="s">
        <v>31</v>
      </c>
      <c r="AM735" s="1" t="s">
        <v>75</v>
      </c>
      <c r="AO735" s="14">
        <v>6</v>
      </c>
      <c r="AP735">
        <v>6</v>
      </c>
      <c r="AQ735" s="1">
        <v>25</v>
      </c>
      <c r="AR735" s="1" t="s">
        <v>3300</v>
      </c>
      <c r="AS735" s="1" t="s">
        <v>77</v>
      </c>
      <c r="AU735" s="1">
        <v>8</v>
      </c>
      <c r="AV735" s="1" t="s">
        <v>3301</v>
      </c>
      <c r="AY735" s="1">
        <v>1</v>
      </c>
    </row>
    <row r="736" spans="1:51" ht="12.75" x14ac:dyDescent="0.2">
      <c r="A736" s="1">
        <v>734</v>
      </c>
      <c r="B736" s="15" t="s">
        <v>2</v>
      </c>
      <c r="H736" s="7">
        <v>37</v>
      </c>
      <c r="I736" s="1">
        <v>65</v>
      </c>
      <c r="J736" s="1">
        <v>40</v>
      </c>
      <c r="K736" s="1">
        <v>12</v>
      </c>
      <c r="L736" s="1">
        <v>3</v>
      </c>
      <c r="M736" s="1" t="s">
        <v>99</v>
      </c>
      <c r="N736" s="1">
        <v>0</v>
      </c>
      <c r="O736" s="1" t="s">
        <v>70</v>
      </c>
      <c r="Q736" s="11" t="s">
        <v>3388</v>
      </c>
      <c r="S736" s="1">
        <v>1</v>
      </c>
      <c r="T736" s="1" t="s">
        <v>406</v>
      </c>
      <c r="V736" s="1" t="s">
        <v>83</v>
      </c>
      <c r="X736" s="1" t="s">
        <v>492</v>
      </c>
      <c r="Z736" s="1">
        <v>14</v>
      </c>
      <c r="AA736" s="1" t="s">
        <v>3302</v>
      </c>
      <c r="AB736" s="1" t="s">
        <v>74</v>
      </c>
      <c r="AE736" s="1" t="s">
        <v>31</v>
      </c>
      <c r="AM736" s="1" t="s">
        <v>62</v>
      </c>
      <c r="AO736" s="14">
        <v>3</v>
      </c>
      <c r="AP736">
        <v>20</v>
      </c>
      <c r="AQ736" s="1">
        <v>30</v>
      </c>
      <c r="AR736" s="1" t="s">
        <v>3303</v>
      </c>
      <c r="AS736" s="1" t="s">
        <v>77</v>
      </c>
      <c r="AU736" s="1">
        <v>10</v>
      </c>
      <c r="AV736" s="1" t="s">
        <v>3304</v>
      </c>
      <c r="AW736" s="1" t="s">
        <v>3305</v>
      </c>
      <c r="AY736" s="1">
        <v>1</v>
      </c>
    </row>
    <row r="737" spans="1:51" ht="12.75" x14ac:dyDescent="0.2">
      <c r="A737" s="1">
        <v>735</v>
      </c>
      <c r="B737" s="15" t="s">
        <v>2</v>
      </c>
      <c r="H737" s="7">
        <v>40</v>
      </c>
      <c r="I737" s="1">
        <v>4</v>
      </c>
      <c r="J737" s="1">
        <v>0</v>
      </c>
      <c r="K737" s="1">
        <v>12</v>
      </c>
      <c r="L737" s="1">
        <v>600</v>
      </c>
      <c r="M737" s="1" t="s">
        <v>91</v>
      </c>
      <c r="N737" s="1">
        <v>1</v>
      </c>
      <c r="S737" s="1">
        <v>1</v>
      </c>
      <c r="U737" s="1" t="s">
        <v>2632</v>
      </c>
      <c r="W737" s="1" t="s">
        <v>3306</v>
      </c>
      <c r="Y737" s="1" t="s">
        <v>2632</v>
      </c>
      <c r="Z737" s="1">
        <v>27</v>
      </c>
      <c r="AA737" s="1" t="s">
        <v>2633</v>
      </c>
      <c r="AB737" s="1" t="s">
        <v>1116</v>
      </c>
      <c r="AG737" s="1" t="s">
        <v>33</v>
      </c>
      <c r="AH737" s="1" t="s">
        <v>34</v>
      </c>
      <c r="AN737" s="1" t="s">
        <v>179</v>
      </c>
      <c r="AO737" s="14">
        <v>4</v>
      </c>
      <c r="AP737">
        <v>6</v>
      </c>
      <c r="AQ737" s="1">
        <v>12</v>
      </c>
      <c r="AR737" s="1" t="s">
        <v>3307</v>
      </c>
      <c r="AT737" s="1" t="s">
        <v>3422</v>
      </c>
      <c r="AU737" s="1">
        <v>10</v>
      </c>
      <c r="AV737" s="1" t="s">
        <v>3309</v>
      </c>
      <c r="AW737" s="1" t="s">
        <v>3310</v>
      </c>
      <c r="AX737" s="1" t="s">
        <v>3311</v>
      </c>
      <c r="AY737" s="1">
        <v>1</v>
      </c>
    </row>
    <row r="738" spans="1:51" ht="12.75" x14ac:dyDescent="0.2">
      <c r="A738" s="1">
        <v>736</v>
      </c>
      <c r="B738" s="15" t="s">
        <v>2</v>
      </c>
      <c r="H738" s="7">
        <v>1</v>
      </c>
      <c r="I738" s="1">
        <v>8</v>
      </c>
      <c r="J738" s="1">
        <v>30</v>
      </c>
      <c r="K738" s="1">
        <v>10</v>
      </c>
      <c r="L738" s="1">
        <v>2</v>
      </c>
      <c r="M738" s="1" t="s">
        <v>189</v>
      </c>
      <c r="N738" s="1">
        <v>1</v>
      </c>
      <c r="S738" s="1">
        <v>1</v>
      </c>
      <c r="T738" s="1" t="s">
        <v>213</v>
      </c>
      <c r="V738" s="1" t="s">
        <v>58</v>
      </c>
      <c r="X738" s="1" t="s">
        <v>94</v>
      </c>
      <c r="Z738" s="1">
        <v>10</v>
      </c>
      <c r="AA738" s="1" t="s">
        <v>3312</v>
      </c>
      <c r="AB738" s="1" t="s">
        <v>61</v>
      </c>
      <c r="AH738" s="1" t="s">
        <v>34</v>
      </c>
      <c r="AM738" s="1" t="s">
        <v>75</v>
      </c>
      <c r="AO738" s="14">
        <v>6</v>
      </c>
      <c r="AP738">
        <v>6</v>
      </c>
      <c r="AQ738" s="1">
        <v>10</v>
      </c>
      <c r="AR738" s="1" t="s">
        <v>3313</v>
      </c>
      <c r="AS738" s="1" t="s">
        <v>77</v>
      </c>
      <c r="AU738" s="1">
        <v>10</v>
      </c>
      <c r="AV738" s="1" t="s">
        <v>3314</v>
      </c>
      <c r="AX738" s="1" t="s">
        <v>3315</v>
      </c>
      <c r="AY738" s="1">
        <v>1</v>
      </c>
    </row>
    <row r="739" spans="1:51" ht="12.75" x14ac:dyDescent="0.2">
      <c r="A739" s="1">
        <v>737</v>
      </c>
      <c r="B739" s="15" t="s">
        <v>2</v>
      </c>
      <c r="H739" s="7">
        <v>27</v>
      </c>
      <c r="I739" s="1">
        <v>7</v>
      </c>
      <c r="J739" s="1">
        <v>45</v>
      </c>
      <c r="K739" s="1">
        <v>9</v>
      </c>
      <c r="L739" s="1">
        <v>5</v>
      </c>
      <c r="M739" s="1" t="s">
        <v>69</v>
      </c>
      <c r="N739" s="1">
        <v>1</v>
      </c>
      <c r="S739" s="1">
        <v>1</v>
      </c>
      <c r="T739" s="1" t="s">
        <v>143</v>
      </c>
      <c r="V739" s="1" t="s">
        <v>349</v>
      </c>
      <c r="X739" s="1" t="s">
        <v>94</v>
      </c>
      <c r="Z739" s="1">
        <v>1</v>
      </c>
      <c r="AA739" s="1" t="s">
        <v>3316</v>
      </c>
      <c r="AB739" s="1" t="s">
        <v>162</v>
      </c>
      <c r="AF739" s="1" t="s">
        <v>32</v>
      </c>
      <c r="AK739" s="1" t="s">
        <v>37</v>
      </c>
      <c r="AO739" s="14">
        <v>0</v>
      </c>
      <c r="AP739">
        <v>0</v>
      </c>
      <c r="AS739" s="1" t="s">
        <v>77</v>
      </c>
      <c r="AU739" s="1">
        <v>10</v>
      </c>
      <c r="AV739" s="1" t="s">
        <v>3317</v>
      </c>
      <c r="AW739" s="1" t="s">
        <v>3318</v>
      </c>
      <c r="AX739" s="1" t="s">
        <v>3319</v>
      </c>
      <c r="AY739" s="1">
        <v>1</v>
      </c>
    </row>
    <row r="740" spans="1:51" ht="12.75" x14ac:dyDescent="0.2">
      <c r="A740" s="1">
        <v>738</v>
      </c>
      <c r="B740" s="15" t="s">
        <v>2</v>
      </c>
      <c r="H740" s="7">
        <v>24</v>
      </c>
      <c r="I740" s="1">
        <v>10</v>
      </c>
      <c r="J740" s="1">
        <v>300</v>
      </c>
      <c r="K740" s="1">
        <v>10</v>
      </c>
      <c r="L740" s="1">
        <v>10</v>
      </c>
      <c r="M740" s="1" t="s">
        <v>303</v>
      </c>
      <c r="N740" s="1">
        <v>1</v>
      </c>
      <c r="S740" s="1">
        <v>1</v>
      </c>
      <c r="T740" s="1" t="s">
        <v>92</v>
      </c>
      <c r="V740" s="1" t="s">
        <v>83</v>
      </c>
      <c r="X740" s="1" t="s">
        <v>94</v>
      </c>
      <c r="Z740" s="1">
        <v>1</v>
      </c>
      <c r="AA740" s="1" t="s">
        <v>3320</v>
      </c>
      <c r="AB740" s="1" t="s">
        <v>61</v>
      </c>
      <c r="AH740" s="1" t="s">
        <v>34</v>
      </c>
      <c r="AM740" s="1" t="s">
        <v>87</v>
      </c>
      <c r="AO740" s="14">
        <v>5</v>
      </c>
      <c r="AP740">
        <v>5</v>
      </c>
      <c r="AQ740" s="1">
        <v>100</v>
      </c>
      <c r="AR740" s="1" t="s">
        <v>3321</v>
      </c>
      <c r="AS740" s="1" t="s">
        <v>66</v>
      </c>
      <c r="AU740" s="1">
        <v>10</v>
      </c>
      <c r="AV740" s="1" t="s">
        <v>3322</v>
      </c>
      <c r="AW740" s="1" t="s">
        <v>3323</v>
      </c>
      <c r="AX740" s="1" t="s">
        <v>37</v>
      </c>
      <c r="AY740" s="1">
        <v>1</v>
      </c>
    </row>
    <row r="741" spans="1:51" ht="12.75" x14ac:dyDescent="0.2">
      <c r="A741" s="1">
        <v>739</v>
      </c>
      <c r="C741" s="24" t="s">
        <v>3</v>
      </c>
      <c r="H741" s="7"/>
      <c r="I741" s="1">
        <v>7</v>
      </c>
      <c r="J741" s="1">
        <v>15</v>
      </c>
      <c r="K741" s="1">
        <v>5</v>
      </c>
      <c r="L741" s="1">
        <v>5</v>
      </c>
      <c r="M741" s="1" t="s">
        <v>135</v>
      </c>
      <c r="N741" s="1">
        <v>1</v>
      </c>
      <c r="S741" s="1">
        <v>1</v>
      </c>
      <c r="T741" s="1" t="s">
        <v>143</v>
      </c>
      <c r="V741" s="1" t="s">
        <v>58</v>
      </c>
      <c r="X741" s="1" t="s">
        <v>94</v>
      </c>
      <c r="Z741" s="1">
        <v>20</v>
      </c>
      <c r="AA741" s="1" t="s">
        <v>3324</v>
      </c>
      <c r="AB741" s="1" t="s">
        <v>74</v>
      </c>
      <c r="AG741" s="1" t="s">
        <v>33</v>
      </c>
      <c r="AH741" s="1" t="s">
        <v>34</v>
      </c>
      <c r="AM741" s="1" t="s">
        <v>75</v>
      </c>
      <c r="AO741" s="14">
        <v>3</v>
      </c>
      <c r="AP741">
        <v>3</v>
      </c>
      <c r="AQ741" s="1">
        <v>2</v>
      </c>
      <c r="AR741" s="1" t="s">
        <v>3325</v>
      </c>
      <c r="AS741" s="1" t="s">
        <v>77</v>
      </c>
      <c r="AU741" s="1">
        <v>8</v>
      </c>
      <c r="AV741" s="1" t="s">
        <v>3326</v>
      </c>
      <c r="AW741" s="1" t="s">
        <v>3327</v>
      </c>
      <c r="AX741" s="1" t="s">
        <v>3328</v>
      </c>
      <c r="AY741" s="1">
        <v>0</v>
      </c>
    </row>
    <row r="742" spans="1:51" ht="12.75" x14ac:dyDescent="0.2">
      <c r="A742" s="1">
        <v>740</v>
      </c>
      <c r="D742" s="15" t="s">
        <v>4</v>
      </c>
      <c r="F742" s="15" t="s">
        <v>6</v>
      </c>
      <c r="H742" s="7">
        <v>28</v>
      </c>
      <c r="I742" s="1">
        <v>6</v>
      </c>
      <c r="J742" s="1">
        <v>220</v>
      </c>
      <c r="K742" s="1">
        <v>10</v>
      </c>
      <c r="L742" s="1">
        <v>10</v>
      </c>
      <c r="M742" s="1" t="s">
        <v>54</v>
      </c>
      <c r="N742" s="1">
        <v>0</v>
      </c>
      <c r="O742" s="1" t="s">
        <v>55</v>
      </c>
      <c r="Q742" s="11" t="s">
        <v>3388</v>
      </c>
      <c r="S742" s="1">
        <v>0</v>
      </c>
      <c r="AB742" s="1" t="s">
        <v>61</v>
      </c>
      <c r="AH742" s="1" t="s">
        <v>34</v>
      </c>
      <c r="AM742" s="1" t="s">
        <v>62</v>
      </c>
      <c r="AO742" s="14">
        <v>4</v>
      </c>
      <c r="AP742">
        <v>3</v>
      </c>
      <c r="AQ742" s="1">
        <v>12</v>
      </c>
      <c r="AR742" s="1" t="s">
        <v>3329</v>
      </c>
      <c r="AS742" s="1" t="s">
        <v>190</v>
      </c>
      <c r="AU742" s="1">
        <v>10</v>
      </c>
      <c r="AV742" s="1" t="s">
        <v>3330</v>
      </c>
      <c r="AW742" s="1" t="s">
        <v>3331</v>
      </c>
      <c r="AY742" s="1">
        <v>0</v>
      </c>
    </row>
    <row r="743" spans="1:51" ht="12.75" x14ac:dyDescent="0.2">
      <c r="A743" s="1">
        <v>741</v>
      </c>
      <c r="F743" s="15" t="s">
        <v>6</v>
      </c>
      <c r="H743" s="7">
        <v>35</v>
      </c>
      <c r="I743" s="1">
        <v>6</v>
      </c>
      <c r="J743" s="1">
        <v>20</v>
      </c>
      <c r="K743" s="1">
        <v>9</v>
      </c>
      <c r="L743" s="1">
        <v>4</v>
      </c>
      <c r="M743" s="1" t="s">
        <v>69</v>
      </c>
      <c r="N743" s="1">
        <v>1</v>
      </c>
      <c r="S743" s="1">
        <v>1</v>
      </c>
      <c r="T743" s="1" t="s">
        <v>57</v>
      </c>
      <c r="V743" s="1" t="s">
        <v>58</v>
      </c>
      <c r="X743" s="1" t="s">
        <v>272</v>
      </c>
      <c r="Z743" s="1">
        <v>10</v>
      </c>
      <c r="AA743" s="1" t="s">
        <v>3332</v>
      </c>
      <c r="AB743" s="1" t="s">
        <v>86</v>
      </c>
      <c r="AH743" s="1" t="s">
        <v>34</v>
      </c>
      <c r="AM743" s="1" t="s">
        <v>62</v>
      </c>
      <c r="AO743" s="14">
        <v>4</v>
      </c>
      <c r="AP743">
        <v>2</v>
      </c>
      <c r="AQ743" s="1">
        <v>20</v>
      </c>
      <c r="AR743" s="1" t="s">
        <v>3333</v>
      </c>
      <c r="AS743" s="1" t="s">
        <v>77</v>
      </c>
      <c r="AU743" s="1">
        <v>8</v>
      </c>
      <c r="AV743" s="1" t="s">
        <v>3334</v>
      </c>
      <c r="AW743" s="1" t="s">
        <v>2436</v>
      </c>
      <c r="AX743" s="1" t="s">
        <v>3335</v>
      </c>
      <c r="AY743" s="1">
        <v>1</v>
      </c>
    </row>
    <row r="744" spans="1:51" ht="12.75" x14ac:dyDescent="0.2">
      <c r="A744" s="1">
        <v>742</v>
      </c>
      <c r="F744" s="15" t="s">
        <v>6</v>
      </c>
      <c r="H744" s="7">
        <v>37</v>
      </c>
      <c r="I744" s="1">
        <v>6</v>
      </c>
      <c r="J744" s="1">
        <v>80</v>
      </c>
      <c r="K744" s="1">
        <v>8</v>
      </c>
      <c r="L744" s="1">
        <v>10</v>
      </c>
      <c r="M744" s="1" t="s">
        <v>123</v>
      </c>
      <c r="N744" s="1">
        <v>0</v>
      </c>
      <c r="O744" s="1" t="s">
        <v>55</v>
      </c>
      <c r="Q744" s="11" t="s">
        <v>3385</v>
      </c>
      <c r="S744" s="1">
        <v>1</v>
      </c>
      <c r="T744" s="1" t="s">
        <v>213</v>
      </c>
      <c r="V744" s="1" t="s">
        <v>83</v>
      </c>
      <c r="X744" s="1" t="s">
        <v>231</v>
      </c>
      <c r="Z744" s="1">
        <v>5</v>
      </c>
      <c r="AA744" s="1" t="s">
        <v>3336</v>
      </c>
      <c r="AB744" s="1" t="s">
        <v>86</v>
      </c>
      <c r="AH744" s="1" t="s">
        <v>34</v>
      </c>
      <c r="AM744" s="1" t="s">
        <v>62</v>
      </c>
      <c r="AO744" s="14">
        <v>6</v>
      </c>
      <c r="AP744">
        <v>1</v>
      </c>
      <c r="AQ744" s="1">
        <v>8</v>
      </c>
      <c r="AR744" s="1" t="s">
        <v>3337</v>
      </c>
      <c r="AT744" s="1" t="s">
        <v>3338</v>
      </c>
      <c r="AU744" s="1">
        <v>8</v>
      </c>
      <c r="AV744" s="1" t="s">
        <v>3339</v>
      </c>
      <c r="AW744" s="1" t="s">
        <v>3340</v>
      </c>
      <c r="AX744" s="1" t="s">
        <v>3341</v>
      </c>
      <c r="AY744" s="1">
        <v>1</v>
      </c>
    </row>
    <row r="745" spans="1:51" ht="12.75" x14ac:dyDescent="0.2">
      <c r="A745" s="1">
        <v>743</v>
      </c>
      <c r="C745" s="24" t="s">
        <v>3</v>
      </c>
      <c r="F745" s="15" t="s">
        <v>6</v>
      </c>
      <c r="H745" s="7"/>
      <c r="I745" s="1">
        <v>8</v>
      </c>
      <c r="J745" s="1">
        <v>30</v>
      </c>
      <c r="K745" s="1">
        <v>6</v>
      </c>
      <c r="L745" s="1">
        <v>5</v>
      </c>
      <c r="M745" s="1" t="s">
        <v>135</v>
      </c>
      <c r="N745" s="1">
        <v>0</v>
      </c>
      <c r="O745" s="1" t="s">
        <v>136</v>
      </c>
      <c r="Q745" s="11" t="s">
        <v>3384</v>
      </c>
      <c r="S745" s="1">
        <v>1</v>
      </c>
      <c r="T745" s="1" t="s">
        <v>518</v>
      </c>
      <c r="V745" s="1" t="s">
        <v>58</v>
      </c>
      <c r="Y745" s="1" t="s">
        <v>897</v>
      </c>
      <c r="Z745" s="1">
        <v>9</v>
      </c>
      <c r="AB745" s="1" t="s">
        <v>86</v>
      </c>
      <c r="AE745" s="1" t="s">
        <v>31</v>
      </c>
      <c r="AM745" s="1" t="s">
        <v>163</v>
      </c>
      <c r="AO745" s="14">
        <v>5</v>
      </c>
      <c r="AP745">
        <v>1</v>
      </c>
      <c r="AQ745" s="1">
        <v>8</v>
      </c>
      <c r="AR745" s="1" t="s">
        <v>3342</v>
      </c>
      <c r="AT745" s="1" t="s">
        <v>3343</v>
      </c>
      <c r="AU745" s="1">
        <v>8</v>
      </c>
      <c r="AV745" s="1" t="s">
        <v>3344</v>
      </c>
      <c r="AW745" s="1" t="s">
        <v>3345</v>
      </c>
      <c r="AY745" s="1">
        <v>0</v>
      </c>
    </row>
    <row r="746" spans="1:51" ht="12.75" x14ac:dyDescent="0.2">
      <c r="A746" s="1">
        <v>744</v>
      </c>
      <c r="B746" s="15" t="s">
        <v>2</v>
      </c>
      <c r="F746" s="15" t="s">
        <v>6</v>
      </c>
      <c r="H746" s="7">
        <v>38</v>
      </c>
      <c r="I746" s="1">
        <v>8</v>
      </c>
      <c r="J746" s="1">
        <v>45</v>
      </c>
      <c r="K746" s="1">
        <v>5</v>
      </c>
      <c r="L746" s="1">
        <v>6</v>
      </c>
      <c r="M746" s="1" t="s">
        <v>189</v>
      </c>
      <c r="N746" s="1">
        <v>1</v>
      </c>
      <c r="S746" s="1">
        <v>1</v>
      </c>
      <c r="T746" s="1" t="s">
        <v>518</v>
      </c>
      <c r="V746" s="1" t="s">
        <v>113</v>
      </c>
      <c r="X746" s="1" t="s">
        <v>305</v>
      </c>
      <c r="Z746" s="1">
        <v>10</v>
      </c>
      <c r="AB746" s="1" t="s">
        <v>86</v>
      </c>
      <c r="AE746" s="1" t="s">
        <v>31</v>
      </c>
      <c r="AM746" s="1" t="s">
        <v>87</v>
      </c>
      <c r="AO746" s="14">
        <v>3</v>
      </c>
      <c r="AP746">
        <v>4</v>
      </c>
      <c r="AQ746" s="1">
        <v>8</v>
      </c>
      <c r="AR746" s="1" t="s">
        <v>3346</v>
      </c>
      <c r="AS746" s="1" t="s">
        <v>77</v>
      </c>
      <c r="AU746" s="1">
        <v>10</v>
      </c>
      <c r="AV746" s="1" t="s">
        <v>3347</v>
      </c>
      <c r="AW746" s="1" t="s">
        <v>3348</v>
      </c>
      <c r="AX746" s="1" t="s">
        <v>3349</v>
      </c>
      <c r="AY746" s="1">
        <v>1</v>
      </c>
    </row>
    <row r="747" spans="1:51" ht="12.75" x14ac:dyDescent="0.2">
      <c r="A747" s="1">
        <v>745</v>
      </c>
      <c r="B747" s="15" t="s">
        <v>2</v>
      </c>
      <c r="H747" s="7">
        <v>43</v>
      </c>
      <c r="I747" s="1">
        <v>7</v>
      </c>
      <c r="J747" s="1">
        <v>40</v>
      </c>
      <c r="K747" s="1">
        <v>6</v>
      </c>
      <c r="L747" s="1">
        <v>1</v>
      </c>
      <c r="M747" s="1" t="s">
        <v>80</v>
      </c>
      <c r="N747" s="1">
        <v>0</v>
      </c>
      <c r="O747" s="1" t="s">
        <v>124</v>
      </c>
      <c r="Q747" s="11" t="s">
        <v>3385</v>
      </c>
      <c r="S747" s="1">
        <v>1</v>
      </c>
      <c r="T747" s="1" t="s">
        <v>72</v>
      </c>
      <c r="V747" s="1" t="s">
        <v>83</v>
      </c>
      <c r="X747" s="1" t="s">
        <v>59</v>
      </c>
      <c r="Z747" s="1">
        <v>10</v>
      </c>
      <c r="AB747" s="1" t="s">
        <v>74</v>
      </c>
      <c r="AF747" s="1" t="s">
        <v>32</v>
      </c>
      <c r="AM747" s="1" t="s">
        <v>75</v>
      </c>
      <c r="AO747" s="14">
        <v>3</v>
      </c>
      <c r="AP747">
        <v>5</v>
      </c>
      <c r="AQ747" s="1">
        <v>36</v>
      </c>
      <c r="AR747" s="1" t="s">
        <v>3350</v>
      </c>
      <c r="AS747" s="1" t="s">
        <v>77</v>
      </c>
      <c r="AU747" s="1">
        <v>9</v>
      </c>
      <c r="AV747" s="1" t="s">
        <v>3351</v>
      </c>
      <c r="AW747" s="1" t="s">
        <v>3352</v>
      </c>
    </row>
    <row r="748" spans="1:51" ht="12.75" x14ac:dyDescent="0.2">
      <c r="A748" s="1">
        <v>746</v>
      </c>
      <c r="C748" s="24" t="s">
        <v>3</v>
      </c>
      <c r="F748" s="15" t="s">
        <v>6</v>
      </c>
      <c r="H748" s="7">
        <v>30</v>
      </c>
      <c r="I748" s="1">
        <v>4</v>
      </c>
      <c r="J748" s="1">
        <v>10</v>
      </c>
      <c r="K748" s="1">
        <v>8</v>
      </c>
      <c r="L748" s="1">
        <v>1</v>
      </c>
      <c r="M748" s="1" t="s">
        <v>335</v>
      </c>
      <c r="N748" s="1">
        <v>1</v>
      </c>
      <c r="S748" s="1">
        <v>1</v>
      </c>
      <c r="T748" s="1" t="s">
        <v>7</v>
      </c>
      <c r="V748" s="1" t="s">
        <v>83</v>
      </c>
      <c r="X748" s="1" t="s">
        <v>59</v>
      </c>
      <c r="Z748" s="1">
        <v>12</v>
      </c>
      <c r="AA748" s="1" t="s">
        <v>3353</v>
      </c>
      <c r="AB748" s="1" t="s">
        <v>61</v>
      </c>
      <c r="AF748" s="1" t="s">
        <v>32</v>
      </c>
      <c r="AG748" s="1" t="s">
        <v>33</v>
      </c>
      <c r="AM748" s="1" t="s">
        <v>75</v>
      </c>
      <c r="AO748" s="14">
        <v>25</v>
      </c>
      <c r="AP748">
        <v>5</v>
      </c>
      <c r="AQ748" s="1">
        <v>20</v>
      </c>
      <c r="AR748" s="1" t="s">
        <v>3355</v>
      </c>
      <c r="AS748" s="1" t="s">
        <v>77</v>
      </c>
      <c r="AU748" s="1">
        <v>10</v>
      </c>
      <c r="AV748" s="1" t="s">
        <v>3356</v>
      </c>
      <c r="AW748" s="1" t="s">
        <v>3357</v>
      </c>
      <c r="AX748" s="1" t="s">
        <v>118</v>
      </c>
      <c r="AY748" s="1">
        <v>1</v>
      </c>
    </row>
    <row r="749" spans="1:51" ht="12.75" x14ac:dyDescent="0.2">
      <c r="A749" s="1">
        <v>747</v>
      </c>
      <c r="C749" s="24" t="s">
        <v>3</v>
      </c>
      <c r="H749" s="7">
        <v>25</v>
      </c>
      <c r="I749" s="1">
        <v>7</v>
      </c>
      <c r="J749" s="1">
        <v>30</v>
      </c>
      <c r="K749" s="1">
        <v>12</v>
      </c>
      <c r="L749" s="1">
        <v>0</v>
      </c>
      <c r="M749" s="1" t="s">
        <v>123</v>
      </c>
      <c r="N749" s="1">
        <v>0</v>
      </c>
      <c r="O749" s="1" t="s">
        <v>100</v>
      </c>
      <c r="Q749" s="11" t="s">
        <v>3385</v>
      </c>
      <c r="S749" s="1">
        <v>0</v>
      </c>
      <c r="AB749" s="1" t="s">
        <v>61</v>
      </c>
      <c r="AE749" s="1" t="s">
        <v>31</v>
      </c>
      <c r="AM749" s="1" t="s">
        <v>163</v>
      </c>
      <c r="AO749" s="14">
        <v>5</v>
      </c>
      <c r="AP749">
        <v>5</v>
      </c>
      <c r="AQ749" s="1">
        <v>16</v>
      </c>
      <c r="AR749" s="1" t="s">
        <v>3358</v>
      </c>
      <c r="AT749" s="1" t="s">
        <v>3359</v>
      </c>
      <c r="AU749" s="1">
        <v>9</v>
      </c>
      <c r="AV749" s="1" t="s">
        <v>37</v>
      </c>
      <c r="AW749" s="1" t="s">
        <v>3360</v>
      </c>
      <c r="AX749" s="1" t="s">
        <v>3361</v>
      </c>
      <c r="AY749" s="1">
        <v>1</v>
      </c>
    </row>
    <row r="750" spans="1:51" ht="12.75" x14ac:dyDescent="0.2">
      <c r="A750" s="1">
        <v>748</v>
      </c>
      <c r="C750" s="24" t="s">
        <v>3</v>
      </c>
      <c r="D750" s="15" t="s">
        <v>4</v>
      </c>
      <c r="H750" s="7">
        <v>25</v>
      </c>
      <c r="I750" s="1">
        <v>7</v>
      </c>
      <c r="J750" s="1">
        <v>40</v>
      </c>
      <c r="K750" s="1">
        <v>10</v>
      </c>
      <c r="L750" s="1">
        <v>4</v>
      </c>
      <c r="M750" s="1" t="s">
        <v>54</v>
      </c>
      <c r="N750" s="1">
        <v>1</v>
      </c>
      <c r="S750" s="1">
        <v>1</v>
      </c>
      <c r="T750" s="1" t="s">
        <v>411</v>
      </c>
      <c r="V750" s="1" t="s">
        <v>58</v>
      </c>
      <c r="X750" s="1" t="s">
        <v>94</v>
      </c>
      <c r="Z750" s="1">
        <v>1</v>
      </c>
      <c r="AA750" s="1" t="s">
        <v>3362</v>
      </c>
      <c r="AB750" s="1" t="s">
        <v>61</v>
      </c>
      <c r="AE750" s="1" t="s">
        <v>31</v>
      </c>
      <c r="AM750" s="1" t="s">
        <v>75</v>
      </c>
      <c r="AO750" s="14">
        <v>6</v>
      </c>
      <c r="AP750">
        <v>10</v>
      </c>
      <c r="AQ750" s="1">
        <v>30</v>
      </c>
      <c r="AR750" s="1" t="s">
        <v>3363</v>
      </c>
      <c r="AS750" s="1" t="s">
        <v>77</v>
      </c>
      <c r="AU750" s="1">
        <v>8</v>
      </c>
      <c r="AV750" s="1" t="s">
        <v>3364</v>
      </c>
      <c r="AW750" s="1" t="s">
        <v>3365</v>
      </c>
      <c r="AX750" s="1" t="s">
        <v>3366</v>
      </c>
      <c r="AY750" s="1">
        <v>0</v>
      </c>
    </row>
    <row r="751" spans="1:51" ht="12.75" x14ac:dyDescent="0.2">
      <c r="A751" s="1">
        <v>749</v>
      </c>
      <c r="F751" s="15" t="s">
        <v>6</v>
      </c>
      <c r="H751" s="7">
        <v>45</v>
      </c>
      <c r="I751" s="1">
        <v>7</v>
      </c>
      <c r="J751" s="1">
        <v>60</v>
      </c>
      <c r="K751" s="1">
        <v>8</v>
      </c>
      <c r="L751" s="1">
        <v>35</v>
      </c>
      <c r="M751" s="1" t="s">
        <v>99</v>
      </c>
      <c r="N751" s="1">
        <v>0</v>
      </c>
      <c r="O751" s="1" t="s">
        <v>136</v>
      </c>
      <c r="Q751" s="11" t="s">
        <v>3385</v>
      </c>
      <c r="S751" s="1">
        <v>1</v>
      </c>
      <c r="T751" s="1" t="s">
        <v>213</v>
      </c>
      <c r="V751" s="1" t="s">
        <v>83</v>
      </c>
      <c r="X751" s="1" t="s">
        <v>157</v>
      </c>
      <c r="Z751" s="1">
        <v>20</v>
      </c>
      <c r="AA751" s="1" t="s">
        <v>3367</v>
      </c>
      <c r="AB751" s="1" t="s">
        <v>61</v>
      </c>
      <c r="AH751" s="1" t="s">
        <v>34</v>
      </c>
      <c r="AM751" s="1" t="s">
        <v>62</v>
      </c>
      <c r="AO751" s="14">
        <v>3</v>
      </c>
      <c r="AP751">
        <v>1</v>
      </c>
      <c r="AQ751" s="1">
        <v>100</v>
      </c>
      <c r="AR751" s="1" t="s">
        <v>3368</v>
      </c>
      <c r="AS751" s="1" t="s">
        <v>77</v>
      </c>
      <c r="AU751" s="1">
        <v>10</v>
      </c>
      <c r="AV751" s="1" t="s">
        <v>3369</v>
      </c>
      <c r="AW751" s="1" t="s">
        <v>3370</v>
      </c>
      <c r="AY751" s="1">
        <v>0</v>
      </c>
    </row>
    <row r="752" spans="1:51" ht="12.75" x14ac:dyDescent="0.2">
      <c r="A752" s="1">
        <v>750</v>
      </c>
      <c r="F752" s="15" t="s">
        <v>6</v>
      </c>
      <c r="H752" s="7">
        <v>31</v>
      </c>
      <c r="I752" s="1">
        <v>8</v>
      </c>
      <c r="J752" s="1">
        <v>45</v>
      </c>
      <c r="K752" s="1">
        <v>12</v>
      </c>
      <c r="L752" s="1">
        <v>12</v>
      </c>
      <c r="M752" s="1" t="s">
        <v>189</v>
      </c>
      <c r="N752" s="1">
        <v>0</v>
      </c>
      <c r="O752" s="1" t="s">
        <v>55</v>
      </c>
      <c r="Q752" s="11" t="s">
        <v>3386</v>
      </c>
      <c r="S752" s="1">
        <v>1</v>
      </c>
      <c r="T752" s="1" t="s">
        <v>690</v>
      </c>
      <c r="V752" s="1" t="s">
        <v>83</v>
      </c>
      <c r="X752" s="1" t="s">
        <v>108</v>
      </c>
      <c r="Z752" s="1">
        <v>5</v>
      </c>
      <c r="AA752" s="1" t="s">
        <v>3371</v>
      </c>
      <c r="AB752" s="1" t="s">
        <v>61</v>
      </c>
      <c r="AH752" s="1" t="s">
        <v>34</v>
      </c>
      <c r="AM752" s="1" t="s">
        <v>75</v>
      </c>
      <c r="AO752" s="14">
        <v>2</v>
      </c>
      <c r="AP752">
        <v>4</v>
      </c>
      <c r="AQ752" s="1">
        <v>6</v>
      </c>
      <c r="AR752" s="1" t="s">
        <v>3372</v>
      </c>
      <c r="AS752" s="1" t="s">
        <v>192</v>
      </c>
      <c r="AU752" s="1">
        <v>8</v>
      </c>
      <c r="AV752" s="1" t="s">
        <v>3423</v>
      </c>
      <c r="AW752" s="1" t="s">
        <v>3374</v>
      </c>
      <c r="AX752" s="1" t="s">
        <v>3375</v>
      </c>
      <c r="AY752" s="1">
        <v>1</v>
      </c>
    </row>
    <row r="753" spans="1:51" ht="12.75" x14ac:dyDescent="0.2">
      <c r="A753" s="1">
        <v>751</v>
      </c>
      <c r="C753" s="24" t="s">
        <v>3</v>
      </c>
      <c r="H753" s="7">
        <v>26</v>
      </c>
      <c r="I753" s="1">
        <v>7</v>
      </c>
      <c r="J753" s="1">
        <v>100</v>
      </c>
      <c r="K753" s="1">
        <v>7</v>
      </c>
      <c r="L753" s="1">
        <v>10</v>
      </c>
      <c r="M753" s="1" t="s">
        <v>335</v>
      </c>
      <c r="N753" s="1">
        <v>1</v>
      </c>
      <c r="S753" s="1">
        <v>1</v>
      </c>
      <c r="T753" s="1" t="s">
        <v>156</v>
      </c>
      <c r="V753" s="1" t="s">
        <v>83</v>
      </c>
      <c r="X753" s="1" t="s">
        <v>94</v>
      </c>
      <c r="Z753" s="1">
        <v>1</v>
      </c>
      <c r="AA753" s="1" t="s">
        <v>866</v>
      </c>
      <c r="AB753" s="1" t="s">
        <v>86</v>
      </c>
      <c r="AF753" s="1" t="s">
        <v>32</v>
      </c>
      <c r="AM753" s="1" t="s">
        <v>87</v>
      </c>
      <c r="AO753" s="14">
        <v>10</v>
      </c>
      <c r="AP753">
        <v>5</v>
      </c>
      <c r="AQ753" s="1">
        <v>200</v>
      </c>
      <c r="AR753" s="1" t="s">
        <v>3376</v>
      </c>
      <c r="AS753" s="1" t="s">
        <v>66</v>
      </c>
      <c r="AU753" s="1">
        <v>9</v>
      </c>
      <c r="AV753" s="1" t="s">
        <v>3377</v>
      </c>
      <c r="AW753" s="1" t="s">
        <v>3378</v>
      </c>
      <c r="AY753" s="1">
        <v>1</v>
      </c>
    </row>
    <row r="754" spans="1:51" ht="12.75" x14ac:dyDescent="0.2">
      <c r="A754" s="1">
        <v>752</v>
      </c>
      <c r="B754" s="15" t="s">
        <v>2</v>
      </c>
      <c r="H754" s="7">
        <v>33</v>
      </c>
      <c r="I754" s="1">
        <v>6</v>
      </c>
      <c r="J754" s="1">
        <v>25</v>
      </c>
      <c r="K754" s="1">
        <v>14</v>
      </c>
      <c r="L754" s="1">
        <v>1</v>
      </c>
      <c r="M754" s="1" t="s">
        <v>80</v>
      </c>
      <c r="N754" s="1">
        <v>1</v>
      </c>
      <c r="S754" s="1">
        <v>1</v>
      </c>
      <c r="T754" s="1" t="s">
        <v>31</v>
      </c>
      <c r="V754" s="1" t="s">
        <v>83</v>
      </c>
      <c r="X754" s="1" t="s">
        <v>220</v>
      </c>
      <c r="Z754" s="1">
        <v>1</v>
      </c>
      <c r="AA754" s="1" t="s">
        <v>3379</v>
      </c>
      <c r="AB754" s="1" t="s">
        <v>362</v>
      </c>
      <c r="AE754" s="1" t="s">
        <v>31</v>
      </c>
      <c r="AM754" s="1" t="s">
        <v>87</v>
      </c>
      <c r="AO754" s="14">
        <v>6</v>
      </c>
      <c r="AP754">
        <v>5</v>
      </c>
      <c r="AQ754" s="1">
        <v>40</v>
      </c>
      <c r="AR754" s="1" t="s">
        <v>3380</v>
      </c>
      <c r="AS754" s="1" t="s">
        <v>77</v>
      </c>
      <c r="AU754" s="1">
        <v>8</v>
      </c>
      <c r="AV754" s="1" t="s">
        <v>3381</v>
      </c>
      <c r="AW754" s="1" t="s">
        <v>3382</v>
      </c>
      <c r="AX754" s="1" t="s">
        <v>3383</v>
      </c>
      <c r="AY754" s="1">
        <v>1</v>
      </c>
    </row>
    <row r="755" spans="1:51" ht="15.75" customHeight="1" x14ac:dyDescent="0.2">
      <c r="S755">
        <f>SUM(S2:S754)</f>
        <v>620</v>
      </c>
      <c r="AP755">
        <v>0</v>
      </c>
    </row>
    <row r="756" spans="1:51" ht="15.75" customHeight="1" x14ac:dyDescent="0.2">
      <c r="S756">
        <f>S755/752</f>
        <v>0.82446808510638303</v>
      </c>
      <c r="AP756">
        <v>0</v>
      </c>
    </row>
  </sheetData>
  <autoFilter ref="A1:AY754"/>
  <hyperlinks>
    <hyperlink ref="AA75" r:id="rId1"/>
    <hyperlink ref="AA288" r:id="rId2"/>
    <hyperlink ref="AA359" r:id="rId3"/>
    <hyperlink ref="AT469" r:id="rId4"/>
    <hyperlink ref="AA532" r:id="rId5"/>
    <hyperlink ref="AA553" r:id="rId6"/>
    <hyperlink ref="AA648" r:id="rId7"/>
    <hyperlink ref="AA65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outlinePr summaryBelow="0" summaryRight="0"/>
  </sheetPr>
  <dimension ref="A1:Z754"/>
  <sheetViews>
    <sheetView topLeftCell="T1" zoomScaleNormal="100" workbookViewId="0">
      <pane ySplit="1" topLeftCell="A404" activePane="bottomLeft" state="frozen"/>
      <selection activeCell="AL1" sqref="AL1"/>
      <selection pane="bottomLeft" activeCell="V1" sqref="V1:W1048576"/>
    </sheetView>
  </sheetViews>
  <sheetFormatPr defaultColWidth="14.42578125" defaultRowHeight="15.75" customHeight="1" x14ac:dyDescent="0.2"/>
  <cols>
    <col min="1" max="1" width="10" customWidth="1"/>
    <col min="2" max="2" width="6.28515625" style="14" hidden="1" customWidth="1"/>
    <col min="3" max="3" width="6.28515625" style="23" hidden="1" customWidth="1"/>
    <col min="4" max="7" width="6.28515625" style="14" hidden="1" customWidth="1"/>
    <col min="8" max="8" width="10.42578125" customWidth="1"/>
    <col min="9" max="9" width="16" bestFit="1" customWidth="1"/>
    <col min="10" max="10" width="23.28515625" bestFit="1" customWidth="1"/>
    <col min="11" max="11" width="14.42578125" bestFit="1" customWidth="1"/>
    <col min="12" max="12" width="18" customWidth="1"/>
    <col min="13" max="13" width="18.7109375" bestFit="1" customWidth="1"/>
    <col min="14" max="14" width="12.28515625" bestFit="1" customWidth="1"/>
    <col min="15" max="15" width="14.5703125" bestFit="1" customWidth="1"/>
    <col min="16" max="16" width="33.7109375" customWidth="1"/>
    <col min="17" max="17" width="12.42578125" customWidth="1"/>
    <col min="18" max="18" width="18.28515625" customWidth="1"/>
    <col min="19" max="19" width="18.7109375" bestFit="1" customWidth="1"/>
    <col min="20" max="20" width="34.7109375" bestFit="1" customWidth="1"/>
    <col min="21" max="21" width="14.42578125" style="14" bestFit="1" customWidth="1"/>
    <col min="22" max="22" width="14.5703125" bestFit="1" customWidth="1"/>
    <col min="23" max="23" width="14.140625" bestFit="1" customWidth="1"/>
    <col min="25" max="25" width="14.5703125" bestFit="1" customWidth="1"/>
    <col min="26" max="26" width="17.28515625" bestFit="1" customWidth="1"/>
  </cols>
  <sheetData>
    <row r="1" spans="1:26" ht="38.25" customHeight="1" x14ac:dyDescent="0.2">
      <c r="A1" s="27" t="s">
        <v>3428</v>
      </c>
      <c r="B1" s="26" t="s">
        <v>3447</v>
      </c>
      <c r="C1" s="26" t="s">
        <v>3448</v>
      </c>
      <c r="D1" s="26" t="s">
        <v>3449</v>
      </c>
      <c r="E1" s="26" t="s">
        <v>3450</v>
      </c>
      <c r="F1" s="26" t="s">
        <v>3451</v>
      </c>
      <c r="G1" s="26" t="s">
        <v>7</v>
      </c>
      <c r="H1" s="28" t="s">
        <v>3446</v>
      </c>
      <c r="I1" s="28" t="s">
        <v>3445</v>
      </c>
      <c r="J1" s="28" t="s">
        <v>3438</v>
      </c>
      <c r="K1" s="28" t="s">
        <v>3439</v>
      </c>
      <c r="L1" s="28" t="s">
        <v>3442</v>
      </c>
      <c r="M1" s="28" t="s">
        <v>3463</v>
      </c>
      <c r="N1" s="28" t="s">
        <v>3464</v>
      </c>
      <c r="O1" s="28" t="s">
        <v>3443</v>
      </c>
      <c r="P1" s="28" t="s">
        <v>3453</v>
      </c>
      <c r="Q1" s="28" t="s">
        <v>3455</v>
      </c>
      <c r="R1" s="28" t="s">
        <v>3452</v>
      </c>
      <c r="S1" s="28" t="s">
        <v>3444</v>
      </c>
      <c r="T1" s="28" t="s">
        <v>3458</v>
      </c>
      <c r="U1" s="26" t="s">
        <v>3424</v>
      </c>
      <c r="V1" s="30" t="s">
        <v>3465</v>
      </c>
      <c r="W1" s="30" t="s">
        <v>3456</v>
      </c>
      <c r="X1" s="30" t="s">
        <v>3508</v>
      </c>
      <c r="Y1" s="30" t="s">
        <v>3457</v>
      </c>
      <c r="Z1" s="28" t="s">
        <v>3459</v>
      </c>
    </row>
    <row r="2" spans="1:26" ht="15.75" customHeight="1" x14ac:dyDescent="0.2">
      <c r="A2" s="1">
        <v>0</v>
      </c>
      <c r="H2" s="7">
        <v>32</v>
      </c>
      <c r="M2" s="1" t="s">
        <v>54</v>
      </c>
      <c r="N2" s="1">
        <v>1</v>
      </c>
      <c r="O2" s="1">
        <v>1</v>
      </c>
      <c r="P2" s="1" t="s">
        <v>57</v>
      </c>
      <c r="R2" s="1" t="s">
        <v>60</v>
      </c>
      <c r="S2" s="1" t="s">
        <v>61</v>
      </c>
      <c r="T2" s="1" t="s">
        <v>62</v>
      </c>
      <c r="U2" s="14">
        <v>3</v>
      </c>
      <c r="V2">
        <v>4</v>
      </c>
      <c r="X2" s="1" t="s">
        <v>66</v>
      </c>
      <c r="Y2" s="1">
        <v>10</v>
      </c>
    </row>
    <row r="3" spans="1:26" ht="15.75" customHeight="1" x14ac:dyDescent="0.2">
      <c r="A3" s="1">
        <v>1</v>
      </c>
      <c r="F3" s="25"/>
      <c r="H3" s="7">
        <v>38</v>
      </c>
      <c r="M3" s="1" t="s">
        <v>69</v>
      </c>
      <c r="N3" s="1">
        <v>1</v>
      </c>
      <c r="O3" s="1">
        <v>1</v>
      </c>
      <c r="P3" s="1" t="s">
        <v>72</v>
      </c>
      <c r="R3" s="1" t="s">
        <v>73</v>
      </c>
      <c r="S3" s="1" t="s">
        <v>74</v>
      </c>
      <c r="T3" s="1" t="s">
        <v>75</v>
      </c>
      <c r="U3" s="14">
        <v>3</v>
      </c>
      <c r="V3">
        <v>2</v>
      </c>
      <c r="X3" s="1" t="s">
        <v>77</v>
      </c>
      <c r="Y3" s="1">
        <v>10</v>
      </c>
    </row>
    <row r="4" spans="1:26" ht="15.75" customHeight="1" x14ac:dyDescent="0.2">
      <c r="A4" s="1">
        <v>2</v>
      </c>
      <c r="B4" s="15" t="s">
        <v>2</v>
      </c>
      <c r="H4" s="7">
        <v>30</v>
      </c>
      <c r="I4" s="1">
        <v>7</v>
      </c>
      <c r="J4" s="1">
        <v>45</v>
      </c>
      <c r="K4" s="1">
        <v>8</v>
      </c>
      <c r="L4" s="1">
        <v>2</v>
      </c>
      <c r="M4" s="1" t="s">
        <v>80</v>
      </c>
      <c r="N4" s="1">
        <v>0</v>
      </c>
      <c r="O4" s="1">
        <v>1</v>
      </c>
      <c r="P4" s="1" t="s">
        <v>82</v>
      </c>
      <c r="Q4" s="1">
        <v>3</v>
      </c>
      <c r="R4" s="1" t="s">
        <v>85</v>
      </c>
      <c r="S4" s="1" t="s">
        <v>86</v>
      </c>
      <c r="T4" s="1" t="s">
        <v>87</v>
      </c>
      <c r="U4" s="14">
        <v>20</v>
      </c>
      <c r="V4">
        <v>15</v>
      </c>
      <c r="W4" s="1">
        <v>15</v>
      </c>
      <c r="X4" s="1" t="s">
        <v>77</v>
      </c>
      <c r="Y4" s="1">
        <v>8</v>
      </c>
    </row>
    <row r="5" spans="1:26" ht="15.75" customHeight="1" x14ac:dyDescent="0.2">
      <c r="A5" s="1">
        <v>3</v>
      </c>
      <c r="F5" s="15" t="s">
        <v>6</v>
      </c>
      <c r="H5" s="7">
        <v>37</v>
      </c>
      <c r="I5" s="1">
        <v>7</v>
      </c>
      <c r="J5" s="1">
        <v>30</v>
      </c>
      <c r="K5" s="1">
        <v>5</v>
      </c>
      <c r="L5" s="1">
        <v>10</v>
      </c>
      <c r="M5" s="1" t="s">
        <v>91</v>
      </c>
      <c r="N5" s="1">
        <v>1</v>
      </c>
      <c r="O5" s="1">
        <v>1</v>
      </c>
      <c r="P5" s="1" t="s">
        <v>92</v>
      </c>
      <c r="Q5" s="1">
        <v>10</v>
      </c>
      <c r="R5" s="1" t="s">
        <v>95</v>
      </c>
      <c r="S5" s="1" t="s">
        <v>74</v>
      </c>
      <c r="T5" s="1" t="s">
        <v>62</v>
      </c>
      <c r="U5" s="14">
        <v>5</v>
      </c>
      <c r="V5">
        <v>6</v>
      </c>
      <c r="W5" s="1">
        <v>7</v>
      </c>
      <c r="X5" s="1" t="s">
        <v>77</v>
      </c>
      <c r="Y5" s="1">
        <v>10</v>
      </c>
    </row>
    <row r="6" spans="1:26" ht="15.75" customHeight="1" x14ac:dyDescent="0.2">
      <c r="A6" s="1">
        <v>4</v>
      </c>
      <c r="B6" s="15" t="s">
        <v>2</v>
      </c>
      <c r="H6" s="7">
        <v>24</v>
      </c>
      <c r="I6" s="1">
        <v>8</v>
      </c>
      <c r="J6" s="1">
        <v>65</v>
      </c>
      <c r="K6" s="1">
        <v>610</v>
      </c>
      <c r="L6" s="1">
        <v>45</v>
      </c>
      <c r="M6" s="1" t="s">
        <v>99</v>
      </c>
      <c r="N6" s="1">
        <v>0</v>
      </c>
      <c r="O6" s="1">
        <v>1</v>
      </c>
      <c r="P6" s="1" t="s">
        <v>32</v>
      </c>
      <c r="Q6" s="1">
        <v>0</v>
      </c>
      <c r="R6" s="1" t="s">
        <v>102</v>
      </c>
      <c r="S6" s="1" t="s">
        <v>61</v>
      </c>
      <c r="T6" s="1" t="s">
        <v>75</v>
      </c>
      <c r="U6" s="14">
        <v>2</v>
      </c>
      <c r="V6">
        <v>1</v>
      </c>
      <c r="W6" s="1">
        <v>1</v>
      </c>
      <c r="X6" s="1" t="s">
        <v>77</v>
      </c>
      <c r="Y6" s="1">
        <v>5</v>
      </c>
    </row>
    <row r="7" spans="1:26" ht="15.75" customHeight="1" x14ac:dyDescent="0.2">
      <c r="A7" s="1">
        <v>5</v>
      </c>
      <c r="B7" s="15" t="s">
        <v>2</v>
      </c>
      <c r="H7" s="7">
        <v>27</v>
      </c>
      <c r="I7" s="1">
        <v>6</v>
      </c>
      <c r="J7" s="1">
        <v>240</v>
      </c>
      <c r="K7" s="1">
        <v>6</v>
      </c>
      <c r="L7" s="1">
        <v>25</v>
      </c>
      <c r="M7" s="1" t="s">
        <v>105</v>
      </c>
      <c r="N7" s="1">
        <v>0</v>
      </c>
      <c r="O7" s="1">
        <v>1</v>
      </c>
      <c r="P7" s="1" t="s">
        <v>31</v>
      </c>
      <c r="Q7" s="1">
        <v>0</v>
      </c>
      <c r="R7" s="1" t="s">
        <v>109</v>
      </c>
      <c r="S7" s="1" t="s">
        <v>86</v>
      </c>
      <c r="T7" s="1" t="s">
        <v>75</v>
      </c>
      <c r="U7" s="14">
        <v>3</v>
      </c>
      <c r="V7">
        <v>4</v>
      </c>
      <c r="W7" s="1">
        <v>5</v>
      </c>
      <c r="X7" s="1" t="s">
        <v>66</v>
      </c>
      <c r="Y7" s="1">
        <v>10</v>
      </c>
    </row>
    <row r="8" spans="1:26" ht="15.75" customHeight="1" x14ac:dyDescent="0.2">
      <c r="A8" s="1">
        <v>6</v>
      </c>
      <c r="B8" s="15" t="s">
        <v>2</v>
      </c>
      <c r="H8" s="7">
        <v>32</v>
      </c>
      <c r="I8" s="1">
        <v>8</v>
      </c>
      <c r="J8" s="1">
        <v>0</v>
      </c>
      <c r="K8" s="1">
        <v>10</v>
      </c>
      <c r="L8" s="1">
        <v>50</v>
      </c>
      <c r="M8" s="1" t="s">
        <v>99</v>
      </c>
      <c r="N8" s="1">
        <v>1</v>
      </c>
      <c r="O8" s="1">
        <v>1</v>
      </c>
      <c r="P8" s="1" t="s">
        <v>112</v>
      </c>
      <c r="Q8" s="1">
        <v>4</v>
      </c>
      <c r="R8" s="1" t="s">
        <v>115</v>
      </c>
      <c r="S8" s="1" t="s">
        <v>86</v>
      </c>
      <c r="T8" s="1" t="s">
        <v>75</v>
      </c>
      <c r="U8" s="14">
        <v>6</v>
      </c>
      <c r="V8">
        <v>4</v>
      </c>
      <c r="W8" s="1">
        <v>5</v>
      </c>
      <c r="X8" s="1" t="s">
        <v>77</v>
      </c>
      <c r="Y8" s="1">
        <v>10</v>
      </c>
    </row>
    <row r="9" spans="1:26" ht="15.75" customHeight="1" x14ac:dyDescent="0.2">
      <c r="A9" s="1">
        <v>7</v>
      </c>
      <c r="D9" s="15" t="s">
        <v>4</v>
      </c>
      <c r="H9" s="7">
        <v>34</v>
      </c>
      <c r="I9" s="1">
        <v>6</v>
      </c>
      <c r="J9" s="1">
        <v>35</v>
      </c>
      <c r="K9" s="1">
        <v>8</v>
      </c>
      <c r="L9" s="1">
        <v>18</v>
      </c>
      <c r="M9" s="1" t="s">
        <v>54</v>
      </c>
      <c r="N9" s="1">
        <v>0</v>
      </c>
      <c r="O9" s="1">
        <v>0</v>
      </c>
      <c r="S9" s="1" t="s">
        <v>86</v>
      </c>
      <c r="T9" s="1" t="s">
        <v>62</v>
      </c>
      <c r="U9" s="14">
        <v>0</v>
      </c>
      <c r="V9">
        <v>6</v>
      </c>
      <c r="W9" s="1">
        <v>50</v>
      </c>
      <c r="X9" s="1" t="s">
        <v>77</v>
      </c>
      <c r="Y9" s="1">
        <v>8</v>
      </c>
    </row>
    <row r="10" spans="1:26" ht="15.75" customHeight="1" x14ac:dyDescent="0.2">
      <c r="A10" s="1">
        <v>8</v>
      </c>
      <c r="F10" s="15" t="s">
        <v>6</v>
      </c>
      <c r="H10" s="7">
        <v>45</v>
      </c>
      <c r="I10" s="1">
        <v>8</v>
      </c>
      <c r="J10" s="1">
        <v>0</v>
      </c>
      <c r="K10" s="1">
        <v>8</v>
      </c>
      <c r="L10" s="1">
        <v>15</v>
      </c>
      <c r="M10" s="1" t="s">
        <v>123</v>
      </c>
      <c r="N10" s="1">
        <v>1</v>
      </c>
      <c r="O10" s="1">
        <v>1</v>
      </c>
      <c r="P10" s="1" t="s">
        <v>82</v>
      </c>
      <c r="Q10" s="1">
        <v>15</v>
      </c>
      <c r="R10" s="1" t="s">
        <v>127</v>
      </c>
      <c r="S10" s="1" t="s">
        <v>61</v>
      </c>
      <c r="T10" s="1" t="s">
        <v>75</v>
      </c>
      <c r="U10" s="14">
        <v>6</v>
      </c>
      <c r="V10">
        <v>5</v>
      </c>
      <c r="W10" s="1">
        <v>80</v>
      </c>
      <c r="X10" s="1" t="s">
        <v>77</v>
      </c>
      <c r="Y10" s="1">
        <v>9</v>
      </c>
    </row>
    <row r="11" spans="1:26" ht="15.75" customHeight="1" x14ac:dyDescent="0.2">
      <c r="A11" s="1">
        <v>9</v>
      </c>
      <c r="C11" s="24" t="s">
        <v>3</v>
      </c>
      <c r="H11" s="7">
        <v>40</v>
      </c>
      <c r="I11" s="1">
        <v>7</v>
      </c>
      <c r="J11" s="1">
        <v>10</v>
      </c>
      <c r="K11" s="1">
        <v>6</v>
      </c>
      <c r="L11" s="1">
        <v>30</v>
      </c>
      <c r="M11" s="1" t="s">
        <v>54</v>
      </c>
      <c r="N11" s="1">
        <v>0</v>
      </c>
      <c r="O11" s="1">
        <v>1</v>
      </c>
      <c r="P11" s="1" t="s">
        <v>72</v>
      </c>
      <c r="Q11" s="1">
        <v>1</v>
      </c>
      <c r="R11" s="1" t="s">
        <v>130</v>
      </c>
      <c r="S11" s="1" t="s">
        <v>74</v>
      </c>
      <c r="T11" s="1" t="s">
        <v>62</v>
      </c>
      <c r="U11" s="14">
        <v>5</v>
      </c>
      <c r="V11">
        <v>5</v>
      </c>
      <c r="W11" s="1">
        <v>5</v>
      </c>
      <c r="X11" s="1" t="s">
        <v>77</v>
      </c>
      <c r="Y11" s="1">
        <v>10</v>
      </c>
    </row>
    <row r="12" spans="1:26" ht="15.75" customHeight="1" x14ac:dyDescent="0.2">
      <c r="A12" s="1">
        <v>10</v>
      </c>
      <c r="B12" s="15" t="s">
        <v>2</v>
      </c>
      <c r="H12" s="7">
        <v>31</v>
      </c>
      <c r="I12" s="1">
        <v>8</v>
      </c>
      <c r="J12" s="1">
        <v>0</v>
      </c>
      <c r="K12" s="1">
        <v>8</v>
      </c>
      <c r="L12" s="1">
        <v>2</v>
      </c>
      <c r="M12" s="1" t="s">
        <v>135</v>
      </c>
      <c r="N12" s="1">
        <v>1</v>
      </c>
      <c r="O12" s="1">
        <v>1</v>
      </c>
      <c r="P12" s="1" t="s">
        <v>137</v>
      </c>
      <c r="Q12" s="1">
        <v>10</v>
      </c>
      <c r="R12" s="1" t="s">
        <v>138</v>
      </c>
      <c r="S12" s="1" t="s">
        <v>61</v>
      </c>
      <c r="T12" s="1" t="s">
        <v>87</v>
      </c>
      <c r="U12" s="14">
        <v>6</v>
      </c>
      <c r="V12">
        <v>6</v>
      </c>
      <c r="W12" s="1">
        <v>8</v>
      </c>
      <c r="X12" s="1" t="s">
        <v>77</v>
      </c>
      <c r="Y12" s="1">
        <v>10</v>
      </c>
    </row>
    <row r="13" spans="1:26" ht="15.75" customHeight="1" x14ac:dyDescent="0.2">
      <c r="A13" s="1">
        <v>11</v>
      </c>
      <c r="C13" s="24" t="s">
        <v>3</v>
      </c>
      <c r="H13" s="7">
        <v>29</v>
      </c>
      <c r="I13" s="1">
        <v>7</v>
      </c>
      <c r="J13" s="1">
        <v>40</v>
      </c>
      <c r="K13" s="1">
        <v>12</v>
      </c>
      <c r="L13" s="1">
        <v>1</v>
      </c>
      <c r="M13" s="1" t="s">
        <v>69</v>
      </c>
      <c r="N13" s="1">
        <v>0</v>
      </c>
      <c r="O13" s="1">
        <v>1</v>
      </c>
      <c r="P13" s="1" t="s">
        <v>143</v>
      </c>
      <c r="Q13" s="1">
        <v>4</v>
      </c>
      <c r="R13" s="1" t="s">
        <v>145</v>
      </c>
      <c r="S13" s="1" t="s">
        <v>86</v>
      </c>
      <c r="U13" s="14">
        <v>0</v>
      </c>
      <c r="V13">
        <v>0</v>
      </c>
      <c r="X13" s="1" t="s">
        <v>66</v>
      </c>
      <c r="Y13" s="1">
        <v>9</v>
      </c>
    </row>
    <row r="14" spans="1:26" ht="12.75" x14ac:dyDescent="0.2">
      <c r="A14" s="1">
        <v>12</v>
      </c>
      <c r="B14" s="15" t="s">
        <v>2</v>
      </c>
      <c r="H14" s="7">
        <v>28</v>
      </c>
      <c r="I14" s="1">
        <v>8</v>
      </c>
      <c r="J14" s="1">
        <v>30</v>
      </c>
      <c r="K14" s="1">
        <v>9</v>
      </c>
      <c r="L14" s="1">
        <v>12</v>
      </c>
      <c r="M14" s="1" t="s">
        <v>135</v>
      </c>
      <c r="N14" s="1">
        <v>1</v>
      </c>
      <c r="O14" s="1">
        <v>1</v>
      </c>
      <c r="P14" s="1" t="s">
        <v>148</v>
      </c>
      <c r="Q14" s="1">
        <v>1</v>
      </c>
      <c r="R14" s="1" t="s">
        <v>60</v>
      </c>
      <c r="S14" s="1" t="s">
        <v>61</v>
      </c>
      <c r="T14" s="1" t="s">
        <v>75</v>
      </c>
      <c r="U14" s="14">
        <v>30</v>
      </c>
      <c r="V14">
        <v>20</v>
      </c>
      <c r="W14" s="1">
        <v>2</v>
      </c>
      <c r="X14" s="1" t="s">
        <v>77</v>
      </c>
      <c r="Y14" s="1">
        <v>10</v>
      </c>
    </row>
    <row r="15" spans="1:26" ht="12.75" x14ac:dyDescent="0.2">
      <c r="A15" s="1">
        <v>13</v>
      </c>
      <c r="F15" s="15" t="s">
        <v>6</v>
      </c>
      <c r="H15" s="7">
        <v>24</v>
      </c>
      <c r="I15" s="1">
        <v>6</v>
      </c>
      <c r="J15" s="1">
        <v>120</v>
      </c>
      <c r="K15" s="1">
        <v>9</v>
      </c>
      <c r="L15" s="1">
        <v>3</v>
      </c>
      <c r="M15" s="1" t="s">
        <v>54</v>
      </c>
      <c r="N15" s="1">
        <v>0</v>
      </c>
      <c r="O15" s="1">
        <v>1</v>
      </c>
      <c r="P15" s="1" t="s">
        <v>156</v>
      </c>
      <c r="Q15" s="1">
        <v>5</v>
      </c>
      <c r="S15" s="1" t="s">
        <v>61</v>
      </c>
      <c r="T15" s="1" t="s">
        <v>62</v>
      </c>
      <c r="U15" s="14">
        <v>4</v>
      </c>
      <c r="V15">
        <v>1</v>
      </c>
      <c r="W15" s="1">
        <v>90</v>
      </c>
      <c r="X15" s="1" t="s">
        <v>77</v>
      </c>
      <c r="Y15" s="1">
        <v>8</v>
      </c>
    </row>
    <row r="16" spans="1:26" ht="12.75" x14ac:dyDescent="0.2">
      <c r="A16" s="1">
        <v>14</v>
      </c>
      <c r="F16" s="15" t="s">
        <v>6</v>
      </c>
      <c r="H16" s="7">
        <v>21</v>
      </c>
      <c r="I16" s="1">
        <v>8</v>
      </c>
      <c r="J16" s="1">
        <v>30</v>
      </c>
      <c r="K16" s="1">
        <v>14</v>
      </c>
      <c r="L16" s="1">
        <v>50</v>
      </c>
      <c r="M16" s="1" t="s">
        <v>105</v>
      </c>
      <c r="N16" s="1">
        <v>1</v>
      </c>
      <c r="O16" s="1">
        <v>0</v>
      </c>
      <c r="S16" s="1" t="s">
        <v>162</v>
      </c>
      <c r="T16" s="1" t="s">
        <v>163</v>
      </c>
      <c r="U16" s="14">
        <v>2</v>
      </c>
      <c r="V16">
        <v>4</v>
      </c>
      <c r="W16" s="1">
        <v>10</v>
      </c>
      <c r="X16" s="1" t="s">
        <v>66</v>
      </c>
      <c r="Y16" s="1">
        <v>10</v>
      </c>
    </row>
    <row r="17" spans="1:25" ht="12.75" x14ac:dyDescent="0.2">
      <c r="A17" s="1">
        <v>15</v>
      </c>
      <c r="B17" s="15" t="s">
        <v>2</v>
      </c>
      <c r="C17" s="24" t="s">
        <v>3</v>
      </c>
      <c r="F17" s="15" t="s">
        <v>6</v>
      </c>
      <c r="H17" s="7">
        <v>37</v>
      </c>
      <c r="I17" s="1">
        <v>8</v>
      </c>
      <c r="J17" s="1">
        <v>50</v>
      </c>
      <c r="K17" s="1">
        <v>9</v>
      </c>
      <c r="L17" s="1">
        <v>15</v>
      </c>
      <c r="M17" s="1" t="s">
        <v>123</v>
      </c>
      <c r="N17" s="1">
        <v>1</v>
      </c>
      <c r="O17" s="1">
        <v>1</v>
      </c>
      <c r="P17" s="1" t="s">
        <v>143</v>
      </c>
      <c r="Q17" s="1">
        <v>3</v>
      </c>
      <c r="R17" s="1" t="s">
        <v>166</v>
      </c>
      <c r="S17" s="1" t="s">
        <v>86</v>
      </c>
      <c r="T17" s="1" t="s">
        <v>75</v>
      </c>
      <c r="U17" s="14">
        <v>6</v>
      </c>
      <c r="V17">
        <v>6</v>
      </c>
      <c r="W17" s="1">
        <v>16</v>
      </c>
      <c r="X17" s="1" t="s">
        <v>77</v>
      </c>
      <c r="Y17" s="1">
        <v>10</v>
      </c>
    </row>
    <row r="18" spans="1:25" ht="12.75" x14ac:dyDescent="0.2">
      <c r="A18" s="1">
        <v>16</v>
      </c>
      <c r="B18" s="15" t="s">
        <v>2</v>
      </c>
      <c r="C18" s="24" t="s">
        <v>3</v>
      </c>
      <c r="E18" s="15" t="s">
        <v>5</v>
      </c>
      <c r="F18" s="15" t="s">
        <v>6</v>
      </c>
      <c r="H18" s="7">
        <v>23</v>
      </c>
      <c r="I18" s="1">
        <v>8</v>
      </c>
      <c r="J18" s="1">
        <v>120</v>
      </c>
      <c r="K18" s="1">
        <v>12</v>
      </c>
      <c r="L18" s="1">
        <v>12</v>
      </c>
      <c r="M18" s="1" t="s">
        <v>69</v>
      </c>
      <c r="N18" s="1">
        <v>1</v>
      </c>
      <c r="O18" s="1">
        <v>1</v>
      </c>
      <c r="P18" s="1" t="s">
        <v>171</v>
      </c>
      <c r="Q18" s="1">
        <v>4</v>
      </c>
      <c r="R18" s="1" t="s">
        <v>173</v>
      </c>
      <c r="S18" s="1" t="s">
        <v>162</v>
      </c>
      <c r="T18" s="1" t="s">
        <v>87</v>
      </c>
      <c r="U18" s="14">
        <v>6</v>
      </c>
      <c r="V18">
        <v>4</v>
      </c>
      <c r="W18" s="1">
        <v>120</v>
      </c>
      <c r="X18" s="1" t="s">
        <v>7</v>
      </c>
      <c r="Y18" s="1">
        <v>8</v>
      </c>
    </row>
    <row r="19" spans="1:25" ht="12.75" x14ac:dyDescent="0.2">
      <c r="A19" s="1">
        <v>17</v>
      </c>
      <c r="F19" s="15" t="s">
        <v>6</v>
      </c>
      <c r="H19" s="7">
        <v>22</v>
      </c>
      <c r="I19" s="1">
        <v>8</v>
      </c>
      <c r="J19" s="1">
        <v>0</v>
      </c>
      <c r="K19" s="1">
        <v>10</v>
      </c>
      <c r="L19" s="1">
        <v>6</v>
      </c>
      <c r="M19" s="1" t="s">
        <v>69</v>
      </c>
      <c r="N19" s="1">
        <v>1</v>
      </c>
      <c r="O19" s="1">
        <v>1</v>
      </c>
      <c r="P19" s="1" t="s">
        <v>72</v>
      </c>
      <c r="Q19" s="1">
        <v>3</v>
      </c>
      <c r="R19" s="1" t="s">
        <v>177</v>
      </c>
      <c r="S19" s="1" t="s">
        <v>162</v>
      </c>
      <c r="U19" s="14">
        <v>8</v>
      </c>
      <c r="V19">
        <v>3</v>
      </c>
      <c r="W19" s="1">
        <v>10</v>
      </c>
      <c r="X19" s="1" t="s">
        <v>7</v>
      </c>
      <c r="Y19" s="1">
        <v>8</v>
      </c>
    </row>
    <row r="20" spans="1:25" ht="12.75" x14ac:dyDescent="0.2">
      <c r="A20" s="1">
        <v>18</v>
      </c>
      <c r="B20" s="15" t="s">
        <v>2</v>
      </c>
      <c r="H20" s="7">
        <v>27</v>
      </c>
      <c r="I20" s="1">
        <v>6</v>
      </c>
      <c r="J20" s="1">
        <v>0</v>
      </c>
      <c r="K20" s="1">
        <v>10</v>
      </c>
      <c r="L20" s="1">
        <v>20</v>
      </c>
      <c r="M20" s="1" t="s">
        <v>123</v>
      </c>
      <c r="N20" s="1">
        <v>1</v>
      </c>
      <c r="O20" s="1">
        <v>0</v>
      </c>
      <c r="S20" s="1" t="s">
        <v>61</v>
      </c>
      <c r="T20" s="1" t="s">
        <v>75</v>
      </c>
      <c r="U20" s="14">
        <v>12</v>
      </c>
      <c r="V20">
        <v>6</v>
      </c>
      <c r="W20" s="1">
        <v>12</v>
      </c>
      <c r="X20" s="1" t="s">
        <v>77</v>
      </c>
      <c r="Y20" s="1">
        <v>10</v>
      </c>
    </row>
    <row r="21" spans="1:25" ht="12.75" x14ac:dyDescent="0.2">
      <c r="A21" s="1">
        <v>19</v>
      </c>
      <c r="C21" s="24" t="s">
        <v>3</v>
      </c>
      <c r="D21" s="15" t="s">
        <v>4</v>
      </c>
      <c r="F21" s="15" t="s">
        <v>6</v>
      </c>
      <c r="H21" s="7">
        <v>31</v>
      </c>
      <c r="I21" s="1">
        <v>6</v>
      </c>
      <c r="J21" s="1">
        <v>40</v>
      </c>
      <c r="K21" s="1">
        <v>12</v>
      </c>
      <c r="L21" s="1">
        <v>30</v>
      </c>
      <c r="M21" s="1" t="s">
        <v>189</v>
      </c>
      <c r="N21" s="1">
        <v>1</v>
      </c>
      <c r="O21" s="1">
        <v>1</v>
      </c>
      <c r="P21" s="1" t="s">
        <v>148</v>
      </c>
      <c r="Q21" s="1">
        <v>3</v>
      </c>
      <c r="R21" s="1" t="s">
        <v>190</v>
      </c>
      <c r="S21" s="1" t="s">
        <v>74</v>
      </c>
      <c r="T21" s="1" t="s">
        <v>163</v>
      </c>
      <c r="U21" s="14">
        <v>6</v>
      </c>
      <c r="V21">
        <v>3</v>
      </c>
      <c r="W21" s="1">
        <v>15</v>
      </c>
      <c r="X21" s="1" t="s">
        <v>192</v>
      </c>
      <c r="Y21" s="1">
        <v>10</v>
      </c>
    </row>
    <row r="22" spans="1:25" ht="12.75" x14ac:dyDescent="0.2">
      <c r="A22" s="1">
        <v>20</v>
      </c>
      <c r="B22" s="15" t="s">
        <v>2</v>
      </c>
      <c r="H22" s="7">
        <v>40</v>
      </c>
      <c r="I22" s="1">
        <v>8</v>
      </c>
      <c r="J22" s="1">
        <v>30</v>
      </c>
      <c r="K22" s="1">
        <v>8</v>
      </c>
      <c r="L22" s="1">
        <v>4</v>
      </c>
      <c r="M22" s="1" t="s">
        <v>105</v>
      </c>
      <c r="N22" s="1">
        <v>0</v>
      </c>
      <c r="O22" s="1">
        <v>0</v>
      </c>
      <c r="S22" s="1" t="s">
        <v>61</v>
      </c>
      <c r="T22" s="1" t="s">
        <v>75</v>
      </c>
      <c r="U22" s="14">
        <v>6</v>
      </c>
      <c r="V22">
        <v>6</v>
      </c>
      <c r="W22" s="1">
        <v>20</v>
      </c>
      <c r="X22" s="1" t="s">
        <v>77</v>
      </c>
      <c r="Y22" s="1">
        <v>8</v>
      </c>
    </row>
    <row r="23" spans="1:25" ht="12.75" x14ac:dyDescent="0.2">
      <c r="A23" s="1">
        <v>21</v>
      </c>
      <c r="C23" s="24" t="s">
        <v>3</v>
      </c>
      <c r="H23" s="7">
        <v>44</v>
      </c>
      <c r="I23" s="1">
        <v>7</v>
      </c>
      <c r="J23" s="1">
        <v>0</v>
      </c>
      <c r="K23" s="1">
        <v>3</v>
      </c>
      <c r="L23" s="1">
        <v>10</v>
      </c>
      <c r="M23" s="1" t="s">
        <v>54</v>
      </c>
      <c r="N23" s="1">
        <v>0</v>
      </c>
      <c r="O23" s="1">
        <v>1</v>
      </c>
      <c r="P23" s="1" t="s">
        <v>198</v>
      </c>
      <c r="Q23" s="1">
        <v>17</v>
      </c>
      <c r="R23" s="1" t="s">
        <v>199</v>
      </c>
      <c r="S23" s="1" t="s">
        <v>86</v>
      </c>
      <c r="T23" s="1" t="s">
        <v>62</v>
      </c>
      <c r="U23" s="14">
        <v>2</v>
      </c>
      <c r="V23">
        <v>2</v>
      </c>
      <c r="W23" s="1">
        <v>6</v>
      </c>
      <c r="X23" s="1" t="s">
        <v>7</v>
      </c>
      <c r="Y23" s="1">
        <v>8</v>
      </c>
    </row>
    <row r="24" spans="1:25" ht="12.75" x14ac:dyDescent="0.2">
      <c r="A24" s="1">
        <v>22</v>
      </c>
      <c r="F24" s="15" t="s">
        <v>6</v>
      </c>
      <c r="H24" s="7">
        <v>38</v>
      </c>
      <c r="I24" s="1">
        <v>7</v>
      </c>
      <c r="J24" s="1">
        <v>180</v>
      </c>
      <c r="K24" s="1">
        <v>12</v>
      </c>
      <c r="L24" s="1">
        <v>6</v>
      </c>
      <c r="M24" s="1" t="s">
        <v>123</v>
      </c>
      <c r="N24" s="1">
        <v>0</v>
      </c>
      <c r="O24" s="1">
        <v>1</v>
      </c>
      <c r="P24" s="1" t="s">
        <v>72</v>
      </c>
      <c r="Q24" s="1">
        <v>8</v>
      </c>
      <c r="R24" s="1" t="s">
        <v>203</v>
      </c>
      <c r="S24" s="1" t="s">
        <v>86</v>
      </c>
      <c r="T24" s="1" t="s">
        <v>87</v>
      </c>
      <c r="U24" s="14">
        <v>2</v>
      </c>
      <c r="V24">
        <v>4</v>
      </c>
      <c r="W24" s="1">
        <v>4</v>
      </c>
      <c r="X24" s="1" t="s">
        <v>192</v>
      </c>
      <c r="Y24" s="1">
        <v>9</v>
      </c>
    </row>
    <row r="25" spans="1:25" ht="12.75" x14ac:dyDescent="0.2">
      <c r="A25" s="1">
        <v>23</v>
      </c>
      <c r="C25" s="24" t="s">
        <v>3</v>
      </c>
      <c r="F25" s="15" t="s">
        <v>6</v>
      </c>
      <c r="H25" s="7">
        <v>38</v>
      </c>
      <c r="I25" s="1">
        <v>7</v>
      </c>
      <c r="J25" s="1">
        <v>60</v>
      </c>
      <c r="K25" s="1">
        <v>5</v>
      </c>
      <c r="L25" s="1">
        <v>8</v>
      </c>
      <c r="M25" s="1" t="s">
        <v>99</v>
      </c>
      <c r="N25" s="1">
        <v>1</v>
      </c>
      <c r="O25" s="1">
        <v>0</v>
      </c>
      <c r="S25" s="1" t="s">
        <v>74</v>
      </c>
      <c r="T25" s="1" t="s">
        <v>75</v>
      </c>
      <c r="U25" s="14">
        <v>4</v>
      </c>
      <c r="V25">
        <v>4</v>
      </c>
      <c r="W25" s="1">
        <v>10</v>
      </c>
      <c r="X25" s="1" t="s">
        <v>77</v>
      </c>
      <c r="Y25" s="1">
        <v>8</v>
      </c>
    </row>
    <row r="26" spans="1:25" ht="12.75" x14ac:dyDescent="0.2">
      <c r="A26" s="1">
        <v>24</v>
      </c>
      <c r="F26" s="15" t="s">
        <v>6</v>
      </c>
      <c r="H26" s="7">
        <v>43</v>
      </c>
      <c r="I26" s="1">
        <v>7</v>
      </c>
      <c r="J26" s="1">
        <v>30</v>
      </c>
      <c r="K26" s="1">
        <v>6</v>
      </c>
      <c r="L26" s="1">
        <v>10</v>
      </c>
      <c r="M26" s="1" t="s">
        <v>189</v>
      </c>
      <c r="N26" s="1">
        <v>0</v>
      </c>
      <c r="O26" s="1">
        <v>0</v>
      </c>
      <c r="S26" s="13" t="s">
        <v>86</v>
      </c>
      <c r="T26" s="1" t="s">
        <v>62</v>
      </c>
      <c r="U26" s="14">
        <v>3</v>
      </c>
      <c r="V26">
        <v>4</v>
      </c>
      <c r="W26" s="1">
        <v>7</v>
      </c>
      <c r="X26" s="1" t="s">
        <v>77</v>
      </c>
      <c r="Y26" s="1">
        <v>9</v>
      </c>
    </row>
    <row r="27" spans="1:25" ht="12.75" x14ac:dyDescent="0.2">
      <c r="A27" s="1">
        <v>25</v>
      </c>
      <c r="F27" s="15" t="s">
        <v>6</v>
      </c>
      <c r="H27" s="7">
        <v>30</v>
      </c>
      <c r="I27" s="1">
        <v>85</v>
      </c>
      <c r="J27" s="1">
        <v>45</v>
      </c>
      <c r="K27" s="1">
        <v>10</v>
      </c>
      <c r="L27" s="1">
        <v>30</v>
      </c>
      <c r="M27" s="1" t="s">
        <v>69</v>
      </c>
      <c r="N27" s="1">
        <v>0</v>
      </c>
      <c r="O27" s="1">
        <v>1</v>
      </c>
      <c r="P27" s="1" t="s">
        <v>213</v>
      </c>
      <c r="Q27" s="1">
        <v>4</v>
      </c>
      <c r="R27" s="1" t="s">
        <v>214</v>
      </c>
      <c r="S27" s="1" t="s">
        <v>86</v>
      </c>
      <c r="T27" s="1" t="s">
        <v>87</v>
      </c>
      <c r="U27" s="14">
        <v>12</v>
      </c>
      <c r="V27">
        <v>5</v>
      </c>
      <c r="W27" s="1">
        <v>8</v>
      </c>
      <c r="X27" s="1" t="s">
        <v>66</v>
      </c>
      <c r="Y27" s="1">
        <v>8</v>
      </c>
    </row>
    <row r="28" spans="1:25" ht="12.75" x14ac:dyDescent="0.2">
      <c r="A28" s="1">
        <v>26</v>
      </c>
      <c r="F28" s="15" t="s">
        <v>6</v>
      </c>
      <c r="H28" s="7">
        <v>37</v>
      </c>
      <c r="I28" s="1">
        <v>8</v>
      </c>
      <c r="J28" s="1">
        <v>30</v>
      </c>
      <c r="K28" s="1">
        <v>14</v>
      </c>
      <c r="L28" s="1">
        <v>20</v>
      </c>
      <c r="M28" s="1" t="s">
        <v>135</v>
      </c>
      <c r="N28" s="1">
        <v>0</v>
      </c>
      <c r="O28" s="1">
        <v>1</v>
      </c>
      <c r="Q28" s="1">
        <v>15</v>
      </c>
      <c r="R28" s="1" t="s">
        <v>221</v>
      </c>
      <c r="S28" s="1" t="s">
        <v>61</v>
      </c>
      <c r="U28" s="14">
        <v>0</v>
      </c>
      <c r="V28">
        <v>0</v>
      </c>
      <c r="X28" s="1" t="s">
        <v>66</v>
      </c>
      <c r="Y28" s="1">
        <v>8</v>
      </c>
    </row>
    <row r="29" spans="1:25" ht="12.75" x14ac:dyDescent="0.2">
      <c r="A29" s="1">
        <v>27</v>
      </c>
      <c r="B29" s="15" t="s">
        <v>2</v>
      </c>
      <c r="H29" s="7">
        <v>32</v>
      </c>
      <c r="I29" s="1">
        <v>7</v>
      </c>
      <c r="J29" s="1">
        <v>30</v>
      </c>
      <c r="K29" s="1">
        <v>10</v>
      </c>
      <c r="L29" s="1">
        <v>2</v>
      </c>
      <c r="M29" s="1" t="s">
        <v>225</v>
      </c>
      <c r="N29" s="1">
        <v>1</v>
      </c>
      <c r="O29" s="1">
        <v>1</v>
      </c>
      <c r="P29" s="1" t="s">
        <v>148</v>
      </c>
      <c r="Q29" s="1">
        <v>8</v>
      </c>
      <c r="R29" s="1" t="s">
        <v>226</v>
      </c>
      <c r="S29" s="1" t="s">
        <v>86</v>
      </c>
      <c r="T29" s="1" t="s">
        <v>75</v>
      </c>
      <c r="U29" s="14">
        <v>6</v>
      </c>
      <c r="V29">
        <v>5</v>
      </c>
      <c r="W29" s="1">
        <v>500</v>
      </c>
      <c r="X29" s="1" t="s">
        <v>77</v>
      </c>
      <c r="Y29" s="1">
        <v>7</v>
      </c>
    </row>
    <row r="30" spans="1:25" ht="12.75" x14ac:dyDescent="0.2">
      <c r="A30" s="1">
        <v>28</v>
      </c>
      <c r="B30" s="15" t="s">
        <v>2</v>
      </c>
      <c r="C30" s="24" t="s">
        <v>3</v>
      </c>
      <c r="H30" s="7">
        <v>39</v>
      </c>
      <c r="I30" s="1">
        <v>6</v>
      </c>
      <c r="J30" s="1">
        <v>40</v>
      </c>
      <c r="K30" s="1">
        <v>9</v>
      </c>
      <c r="L30" s="1">
        <v>6</v>
      </c>
      <c r="M30" s="1" t="s">
        <v>105</v>
      </c>
      <c r="N30" s="1">
        <v>0</v>
      </c>
      <c r="O30" s="1">
        <v>1</v>
      </c>
      <c r="P30" s="1" t="s">
        <v>213</v>
      </c>
      <c r="Q30" s="1">
        <v>11</v>
      </c>
      <c r="R30" s="1" t="s">
        <v>232</v>
      </c>
      <c r="S30" s="1" t="s">
        <v>86</v>
      </c>
      <c r="T30" s="1" t="s">
        <v>62</v>
      </c>
      <c r="U30" s="14">
        <v>4</v>
      </c>
      <c r="V30">
        <v>2</v>
      </c>
      <c r="W30" s="1">
        <v>2</v>
      </c>
      <c r="X30" s="1" t="s">
        <v>77</v>
      </c>
      <c r="Y30" s="1">
        <v>10</v>
      </c>
    </row>
    <row r="31" spans="1:25" ht="12.75" x14ac:dyDescent="0.2">
      <c r="A31" s="1">
        <v>29</v>
      </c>
      <c r="B31" s="15" t="s">
        <v>2</v>
      </c>
      <c r="E31" s="15" t="s">
        <v>5</v>
      </c>
      <c r="F31" s="15" t="s">
        <v>6</v>
      </c>
      <c r="H31" s="7">
        <v>27</v>
      </c>
      <c r="I31" s="1">
        <v>6</v>
      </c>
      <c r="J31" s="1">
        <v>0</v>
      </c>
      <c r="K31" s="1">
        <v>9</v>
      </c>
      <c r="L31" s="1">
        <v>3</v>
      </c>
      <c r="M31" s="1" t="s">
        <v>54</v>
      </c>
      <c r="N31" s="1">
        <v>1</v>
      </c>
      <c r="O31" s="1">
        <v>1</v>
      </c>
      <c r="P31" s="1" t="s">
        <v>213</v>
      </c>
      <c r="Q31" s="1">
        <v>4</v>
      </c>
      <c r="R31" s="1" t="s">
        <v>236</v>
      </c>
      <c r="S31" s="1" t="s">
        <v>61</v>
      </c>
      <c r="T31" s="1" t="s">
        <v>75</v>
      </c>
      <c r="U31" s="14">
        <v>4</v>
      </c>
      <c r="V31">
        <v>4</v>
      </c>
      <c r="W31" s="1">
        <v>6</v>
      </c>
      <c r="X31" s="1" t="s">
        <v>77</v>
      </c>
      <c r="Y31" s="1">
        <v>10</v>
      </c>
    </row>
    <row r="32" spans="1:25" ht="12.75" x14ac:dyDescent="0.2">
      <c r="A32" s="1">
        <v>30</v>
      </c>
      <c r="B32" s="15" t="s">
        <v>2</v>
      </c>
      <c r="H32" s="7">
        <v>34</v>
      </c>
      <c r="I32" s="1">
        <v>7</v>
      </c>
      <c r="J32" s="1">
        <v>150</v>
      </c>
      <c r="K32" s="1">
        <v>6</v>
      </c>
      <c r="L32" s="1">
        <v>5</v>
      </c>
      <c r="M32" s="1" t="s">
        <v>99</v>
      </c>
      <c r="N32" s="1">
        <v>0</v>
      </c>
      <c r="O32" s="1">
        <v>1</v>
      </c>
      <c r="P32" s="1" t="s">
        <v>213</v>
      </c>
      <c r="Q32" s="1">
        <v>12</v>
      </c>
      <c r="S32" s="1" t="s">
        <v>86</v>
      </c>
      <c r="T32" s="1" t="s">
        <v>87</v>
      </c>
      <c r="U32" s="14">
        <v>6</v>
      </c>
      <c r="V32">
        <v>4</v>
      </c>
      <c r="W32" s="1">
        <v>8</v>
      </c>
      <c r="X32" s="1" t="s">
        <v>77</v>
      </c>
      <c r="Y32" s="1">
        <v>7</v>
      </c>
    </row>
    <row r="33" spans="1:25" ht="12.75" x14ac:dyDescent="0.2">
      <c r="A33" s="1">
        <v>31</v>
      </c>
      <c r="B33" s="15" t="s">
        <v>2</v>
      </c>
      <c r="C33" s="24" t="s">
        <v>3</v>
      </c>
      <c r="F33" s="15" t="s">
        <v>6</v>
      </c>
      <c r="H33" s="7">
        <v>38</v>
      </c>
      <c r="I33" s="1">
        <v>8</v>
      </c>
      <c r="J33" s="1">
        <v>0</v>
      </c>
      <c r="K33" s="1">
        <v>10</v>
      </c>
      <c r="L33" s="1">
        <v>20</v>
      </c>
      <c r="M33" s="1" t="s">
        <v>54</v>
      </c>
      <c r="N33" s="1">
        <v>1</v>
      </c>
      <c r="O33" s="1">
        <v>1</v>
      </c>
      <c r="P33" s="1" t="s">
        <v>213</v>
      </c>
      <c r="Q33" s="1">
        <v>10</v>
      </c>
      <c r="R33" s="1" t="s">
        <v>243</v>
      </c>
      <c r="S33" s="1" t="s">
        <v>86</v>
      </c>
      <c r="T33" s="1" t="s">
        <v>62</v>
      </c>
      <c r="U33" s="14">
        <v>0</v>
      </c>
      <c r="V33">
        <v>10</v>
      </c>
      <c r="W33" s="1">
        <v>20</v>
      </c>
      <c r="X33" s="1" t="s">
        <v>77</v>
      </c>
      <c r="Y33" s="1">
        <v>8</v>
      </c>
    </row>
    <row r="34" spans="1:25" ht="12.75" x14ac:dyDescent="0.2">
      <c r="A34" s="1">
        <v>32</v>
      </c>
      <c r="B34" s="15" t="s">
        <v>2</v>
      </c>
      <c r="E34" s="15" t="s">
        <v>5</v>
      </c>
      <c r="F34" s="15" t="s">
        <v>6</v>
      </c>
      <c r="H34" s="7">
        <v>34</v>
      </c>
      <c r="I34" s="1">
        <v>7</v>
      </c>
      <c r="J34" s="1">
        <v>100</v>
      </c>
      <c r="K34" s="1">
        <v>10</v>
      </c>
      <c r="L34" s="1">
        <v>1</v>
      </c>
      <c r="M34" s="1" t="s">
        <v>69</v>
      </c>
      <c r="N34" s="1">
        <v>1</v>
      </c>
      <c r="O34" s="1">
        <v>1</v>
      </c>
      <c r="P34" s="1" t="s">
        <v>213</v>
      </c>
      <c r="Q34" s="1">
        <v>7</v>
      </c>
      <c r="S34" s="1" t="s">
        <v>86</v>
      </c>
      <c r="T34" s="1" t="s">
        <v>75</v>
      </c>
      <c r="U34" s="14">
        <v>4</v>
      </c>
      <c r="V34">
        <v>15</v>
      </c>
      <c r="W34" s="1">
        <v>20</v>
      </c>
      <c r="X34" s="1" t="s">
        <v>77</v>
      </c>
      <c r="Y34" s="1">
        <v>10</v>
      </c>
    </row>
    <row r="35" spans="1:25" ht="12.75" x14ac:dyDescent="0.2">
      <c r="A35" s="1">
        <v>33</v>
      </c>
      <c r="C35" s="24" t="s">
        <v>3</v>
      </c>
      <c r="D35" s="15" t="s">
        <v>4</v>
      </c>
      <c r="F35" s="15" t="s">
        <v>6</v>
      </c>
      <c r="H35" s="7">
        <v>22</v>
      </c>
      <c r="I35" s="1">
        <v>6</v>
      </c>
      <c r="J35" s="1">
        <v>120</v>
      </c>
      <c r="K35" s="1">
        <v>16</v>
      </c>
      <c r="L35" s="1">
        <v>2</v>
      </c>
      <c r="M35" s="1" t="s">
        <v>99</v>
      </c>
      <c r="N35" s="1">
        <v>0</v>
      </c>
      <c r="O35" s="1">
        <v>0</v>
      </c>
      <c r="S35" s="1" t="s">
        <v>162</v>
      </c>
      <c r="T35" s="1" t="s">
        <v>75</v>
      </c>
      <c r="U35" s="14">
        <v>6</v>
      </c>
      <c r="V35">
        <v>6</v>
      </c>
      <c r="W35" s="1">
        <v>60</v>
      </c>
      <c r="X35" s="1" t="s">
        <v>66</v>
      </c>
      <c r="Y35" s="1">
        <v>9</v>
      </c>
    </row>
    <row r="36" spans="1:25" ht="12.75" x14ac:dyDescent="0.2">
      <c r="A36" s="1">
        <v>34</v>
      </c>
      <c r="B36" s="15" t="s">
        <v>2</v>
      </c>
      <c r="F36" s="15" t="s">
        <v>6</v>
      </c>
      <c r="H36" s="7">
        <v>28</v>
      </c>
      <c r="I36" s="1">
        <v>7</v>
      </c>
      <c r="J36" s="1">
        <v>70</v>
      </c>
      <c r="K36" s="1">
        <v>5</v>
      </c>
      <c r="L36" s="1">
        <v>5</v>
      </c>
      <c r="M36" s="1" t="s">
        <v>99</v>
      </c>
      <c r="N36" s="1">
        <v>0</v>
      </c>
      <c r="O36" s="1">
        <v>1</v>
      </c>
      <c r="P36" s="1" t="s">
        <v>7</v>
      </c>
      <c r="Q36" s="1">
        <v>1</v>
      </c>
      <c r="R36" s="1" t="s">
        <v>255</v>
      </c>
      <c r="S36" s="1" t="s">
        <v>86</v>
      </c>
      <c r="T36" s="1" t="s">
        <v>75</v>
      </c>
      <c r="U36" s="14">
        <v>3</v>
      </c>
      <c r="V36">
        <v>2</v>
      </c>
      <c r="W36" s="1">
        <v>15</v>
      </c>
      <c r="X36" s="1" t="s">
        <v>77</v>
      </c>
      <c r="Y36" s="1">
        <v>8</v>
      </c>
    </row>
    <row r="37" spans="1:25" ht="12.75" x14ac:dyDescent="0.2">
      <c r="A37" s="1">
        <v>35</v>
      </c>
      <c r="C37" s="24" t="s">
        <v>3</v>
      </c>
      <c r="H37" s="7">
        <v>40</v>
      </c>
      <c r="I37" s="1">
        <v>6</v>
      </c>
      <c r="J37" s="1">
        <v>90</v>
      </c>
      <c r="K37" s="1">
        <v>6</v>
      </c>
      <c r="L37" s="1">
        <v>2</v>
      </c>
      <c r="M37" s="1" t="s">
        <v>91</v>
      </c>
      <c r="N37" s="1">
        <v>0</v>
      </c>
      <c r="O37" s="1">
        <v>1</v>
      </c>
      <c r="P37" s="1" t="s">
        <v>156</v>
      </c>
      <c r="Q37" s="1">
        <v>6</v>
      </c>
      <c r="R37" s="1" t="s">
        <v>260</v>
      </c>
      <c r="S37" s="1" t="s">
        <v>86</v>
      </c>
      <c r="T37" s="1" t="s">
        <v>75</v>
      </c>
      <c r="U37" s="14">
        <v>5</v>
      </c>
      <c r="V37">
        <v>5</v>
      </c>
      <c r="W37" s="1">
        <v>5</v>
      </c>
      <c r="X37" s="1" t="s">
        <v>77</v>
      </c>
      <c r="Y37" s="1">
        <v>8</v>
      </c>
    </row>
    <row r="38" spans="1:25" ht="12.75" x14ac:dyDescent="0.2">
      <c r="A38" s="1">
        <v>36</v>
      </c>
      <c r="F38" s="15" t="s">
        <v>6</v>
      </c>
      <c r="H38" s="7">
        <v>42</v>
      </c>
      <c r="I38" s="1">
        <v>7</v>
      </c>
      <c r="J38" s="1">
        <v>50</v>
      </c>
      <c r="K38" s="1">
        <v>8</v>
      </c>
      <c r="L38" s="1">
        <v>1</v>
      </c>
      <c r="M38" s="1" t="s">
        <v>105</v>
      </c>
      <c r="N38" s="1">
        <v>0</v>
      </c>
      <c r="O38" s="1">
        <v>1</v>
      </c>
      <c r="P38" s="1" t="s">
        <v>213</v>
      </c>
      <c r="Q38" s="1">
        <v>22</v>
      </c>
      <c r="R38" s="1" t="s">
        <v>265</v>
      </c>
      <c r="S38" s="1" t="s">
        <v>61</v>
      </c>
      <c r="T38" s="1" t="s">
        <v>87</v>
      </c>
      <c r="U38" s="14">
        <v>4</v>
      </c>
      <c r="V38">
        <v>6</v>
      </c>
      <c r="W38" s="1">
        <v>12</v>
      </c>
      <c r="X38" s="1" t="s">
        <v>66</v>
      </c>
      <c r="Y38" s="1">
        <v>10</v>
      </c>
    </row>
    <row r="39" spans="1:25" ht="12.75" x14ac:dyDescent="0.2">
      <c r="A39" s="1">
        <v>37</v>
      </c>
      <c r="B39" s="15" t="s">
        <v>2</v>
      </c>
      <c r="C39" s="24" t="s">
        <v>3</v>
      </c>
      <c r="E39" s="15" t="s">
        <v>5</v>
      </c>
      <c r="F39" s="15" t="s">
        <v>6</v>
      </c>
      <c r="H39" s="7">
        <v>27</v>
      </c>
      <c r="I39" s="1">
        <v>6</v>
      </c>
      <c r="J39" s="1">
        <v>60</v>
      </c>
      <c r="K39" s="1">
        <v>8</v>
      </c>
      <c r="L39" s="1">
        <v>5</v>
      </c>
      <c r="M39" s="1" t="s">
        <v>225</v>
      </c>
      <c r="N39" s="1">
        <v>1</v>
      </c>
      <c r="O39" s="1">
        <v>1</v>
      </c>
      <c r="P39" s="1" t="s">
        <v>156</v>
      </c>
      <c r="Q39" s="1">
        <v>3</v>
      </c>
      <c r="R39" s="1" t="s">
        <v>199</v>
      </c>
      <c r="S39" s="1" t="s">
        <v>86</v>
      </c>
      <c r="T39" s="1" t="s">
        <v>62</v>
      </c>
      <c r="U39" s="14">
        <v>6</v>
      </c>
      <c r="V39">
        <v>6</v>
      </c>
      <c r="W39" s="1">
        <v>6</v>
      </c>
      <c r="X39" s="1" t="s">
        <v>77</v>
      </c>
      <c r="Y39" s="1">
        <v>10</v>
      </c>
    </row>
    <row r="40" spans="1:25" ht="12.75" x14ac:dyDescent="0.2">
      <c r="A40" s="1">
        <v>38</v>
      </c>
      <c r="C40" s="24" t="s">
        <v>3</v>
      </c>
      <c r="F40" s="15" t="s">
        <v>6</v>
      </c>
      <c r="H40" s="7">
        <v>38</v>
      </c>
      <c r="I40" s="1">
        <v>6</v>
      </c>
      <c r="J40" s="1">
        <v>50</v>
      </c>
      <c r="K40" s="1">
        <v>7</v>
      </c>
      <c r="L40" s="1">
        <v>2</v>
      </c>
      <c r="M40" s="1" t="s">
        <v>225</v>
      </c>
      <c r="N40" s="1">
        <v>0</v>
      </c>
      <c r="O40" s="1">
        <v>1</v>
      </c>
      <c r="P40" s="1" t="s">
        <v>57</v>
      </c>
      <c r="Q40" s="1">
        <v>3</v>
      </c>
      <c r="R40" s="1" t="s">
        <v>273</v>
      </c>
      <c r="S40" s="1" t="s">
        <v>86</v>
      </c>
      <c r="T40" s="1" t="s">
        <v>62</v>
      </c>
      <c r="U40" s="14">
        <v>6</v>
      </c>
      <c r="V40">
        <v>3</v>
      </c>
      <c r="W40" s="1">
        <v>5</v>
      </c>
      <c r="X40" s="1" t="s">
        <v>77</v>
      </c>
      <c r="Y40" s="1">
        <v>10</v>
      </c>
    </row>
    <row r="41" spans="1:25" ht="12.75" x14ac:dyDescent="0.2">
      <c r="A41" s="1">
        <v>39</v>
      </c>
      <c r="D41" s="15" t="s">
        <v>4</v>
      </c>
      <c r="H41" s="7">
        <v>22</v>
      </c>
      <c r="I41" s="1">
        <v>8</v>
      </c>
      <c r="J41" s="1">
        <v>60</v>
      </c>
      <c r="K41" s="1">
        <v>9</v>
      </c>
      <c r="L41" s="1">
        <v>6</v>
      </c>
      <c r="M41" s="1" t="s">
        <v>225</v>
      </c>
      <c r="N41" s="1">
        <v>0</v>
      </c>
      <c r="O41" s="1">
        <v>0</v>
      </c>
      <c r="S41" s="1" t="s">
        <v>162</v>
      </c>
      <c r="T41" s="1" t="s">
        <v>75</v>
      </c>
      <c r="U41" s="14">
        <v>5</v>
      </c>
      <c r="V41">
        <v>5</v>
      </c>
      <c r="W41" s="1">
        <v>24</v>
      </c>
      <c r="X41" s="1" t="s">
        <v>66</v>
      </c>
      <c r="Y41" s="1">
        <v>9</v>
      </c>
    </row>
    <row r="42" spans="1:25" ht="12.75" x14ac:dyDescent="0.2">
      <c r="A42" s="1">
        <v>40</v>
      </c>
      <c r="B42" s="15" t="s">
        <v>2</v>
      </c>
      <c r="H42" s="7">
        <v>31</v>
      </c>
      <c r="I42" s="1">
        <v>8</v>
      </c>
      <c r="J42" s="1">
        <v>150</v>
      </c>
      <c r="K42" s="1">
        <v>8</v>
      </c>
      <c r="L42" s="1">
        <v>6</v>
      </c>
      <c r="M42" s="1" t="s">
        <v>225</v>
      </c>
      <c r="N42" s="1">
        <v>1</v>
      </c>
      <c r="O42" s="1">
        <v>1</v>
      </c>
      <c r="P42" s="1" t="s">
        <v>7</v>
      </c>
      <c r="Q42" s="1">
        <v>7</v>
      </c>
      <c r="R42" s="1" t="s">
        <v>281</v>
      </c>
      <c r="S42" s="1" t="s">
        <v>61</v>
      </c>
      <c r="T42" s="1" t="s">
        <v>75</v>
      </c>
      <c r="U42" s="14">
        <v>6</v>
      </c>
      <c r="V42">
        <v>6</v>
      </c>
      <c r="W42" s="1">
        <v>12</v>
      </c>
      <c r="X42" s="1" t="s">
        <v>77</v>
      </c>
      <c r="Y42" s="1">
        <v>10</v>
      </c>
    </row>
    <row r="43" spans="1:25" ht="12.75" x14ac:dyDescent="0.2">
      <c r="A43" s="1">
        <v>41</v>
      </c>
      <c r="F43" s="15" t="s">
        <v>6</v>
      </c>
      <c r="H43" s="7">
        <v>37</v>
      </c>
      <c r="I43" s="1">
        <v>6</v>
      </c>
      <c r="J43" s="1">
        <v>50</v>
      </c>
      <c r="K43" s="1">
        <v>18</v>
      </c>
      <c r="L43" s="1">
        <v>10</v>
      </c>
      <c r="M43" s="1" t="s">
        <v>91</v>
      </c>
      <c r="N43" s="1">
        <v>0</v>
      </c>
      <c r="O43" s="1">
        <v>1</v>
      </c>
      <c r="P43" s="1" t="s">
        <v>213</v>
      </c>
      <c r="Q43" s="1">
        <v>15</v>
      </c>
      <c r="R43" s="1" t="s">
        <v>286</v>
      </c>
      <c r="S43" s="1" t="s">
        <v>61</v>
      </c>
      <c r="T43" s="1" t="s">
        <v>75</v>
      </c>
      <c r="U43" s="14">
        <v>5</v>
      </c>
      <c r="V43">
        <v>2</v>
      </c>
      <c r="W43" s="1">
        <v>4</v>
      </c>
      <c r="X43" s="1" t="s">
        <v>77</v>
      </c>
      <c r="Y43" s="1">
        <v>10</v>
      </c>
    </row>
    <row r="44" spans="1:25" ht="12.75" x14ac:dyDescent="0.2">
      <c r="A44" s="1">
        <v>42</v>
      </c>
      <c r="B44" s="15" t="s">
        <v>2</v>
      </c>
      <c r="H44" s="7"/>
      <c r="I44" s="1">
        <v>6</v>
      </c>
      <c r="J44" s="1">
        <v>30</v>
      </c>
      <c r="K44" s="1">
        <v>10</v>
      </c>
      <c r="L44" s="1">
        <v>5</v>
      </c>
      <c r="M44" s="1" t="s">
        <v>123</v>
      </c>
      <c r="N44" s="1">
        <v>0</v>
      </c>
      <c r="O44" s="1">
        <v>1</v>
      </c>
      <c r="P44" s="1" t="s">
        <v>7</v>
      </c>
      <c r="Q44" s="1">
        <v>6</v>
      </c>
      <c r="S44" s="1" t="s">
        <v>86</v>
      </c>
      <c r="T44" s="1" t="s">
        <v>62</v>
      </c>
      <c r="U44" s="14">
        <v>4</v>
      </c>
      <c r="V44">
        <v>4</v>
      </c>
      <c r="W44" s="1">
        <v>8</v>
      </c>
      <c r="X44" s="1" t="s">
        <v>77</v>
      </c>
      <c r="Y44" s="1">
        <v>7</v>
      </c>
    </row>
    <row r="45" spans="1:25" ht="12.75" x14ac:dyDescent="0.2">
      <c r="A45" s="1">
        <v>43</v>
      </c>
      <c r="B45" s="15" t="s">
        <v>2</v>
      </c>
      <c r="C45" s="24" t="s">
        <v>3</v>
      </c>
      <c r="H45" s="7">
        <v>35</v>
      </c>
      <c r="I45" s="1">
        <v>7</v>
      </c>
      <c r="J45" s="1">
        <v>50</v>
      </c>
      <c r="K45" s="1">
        <v>8</v>
      </c>
      <c r="L45" s="1">
        <v>4</v>
      </c>
      <c r="M45" s="1" t="s">
        <v>225</v>
      </c>
      <c r="N45" s="1">
        <v>1</v>
      </c>
      <c r="O45" s="1">
        <v>1</v>
      </c>
      <c r="P45" s="1" t="s">
        <v>31</v>
      </c>
      <c r="Q45" s="1">
        <v>11</v>
      </c>
      <c r="R45" s="1" t="s">
        <v>298</v>
      </c>
      <c r="S45" s="1" t="s">
        <v>61</v>
      </c>
      <c r="T45" s="1" t="s">
        <v>75</v>
      </c>
      <c r="U45" s="14">
        <v>5</v>
      </c>
      <c r="V45">
        <v>6</v>
      </c>
      <c r="W45" s="1">
        <v>40</v>
      </c>
      <c r="X45" s="1" t="s">
        <v>77</v>
      </c>
      <c r="Y45" s="1">
        <v>9</v>
      </c>
    </row>
    <row r="46" spans="1:25" ht="12.75" x14ac:dyDescent="0.2">
      <c r="A46" s="1">
        <v>44</v>
      </c>
      <c r="C46" s="24" t="s">
        <v>3</v>
      </c>
      <c r="D46" s="15" t="s">
        <v>4</v>
      </c>
      <c r="H46" s="7">
        <v>26</v>
      </c>
      <c r="I46" s="1">
        <v>8</v>
      </c>
      <c r="J46" s="1">
        <v>120</v>
      </c>
      <c r="K46" s="1">
        <v>12</v>
      </c>
      <c r="L46" s="1">
        <v>10</v>
      </c>
      <c r="M46" s="1" t="s">
        <v>303</v>
      </c>
      <c r="N46" s="1">
        <v>1</v>
      </c>
      <c r="O46" s="1">
        <v>1</v>
      </c>
      <c r="P46" s="1" t="s">
        <v>31</v>
      </c>
      <c r="Q46" s="1">
        <v>3</v>
      </c>
      <c r="R46" s="1" t="s">
        <v>306</v>
      </c>
      <c r="S46" s="1" t="s">
        <v>61</v>
      </c>
      <c r="T46" s="1" t="s">
        <v>75</v>
      </c>
      <c r="U46" s="14">
        <v>6</v>
      </c>
      <c r="V46">
        <v>6</v>
      </c>
      <c r="W46" s="1">
        <v>20</v>
      </c>
      <c r="X46" s="1" t="s">
        <v>77</v>
      </c>
      <c r="Y46" s="1">
        <v>10</v>
      </c>
    </row>
    <row r="47" spans="1:25" ht="12.75" x14ac:dyDescent="0.2">
      <c r="A47" s="1">
        <v>45</v>
      </c>
      <c r="B47" s="15" t="s">
        <v>2</v>
      </c>
      <c r="E47" s="15" t="s">
        <v>5</v>
      </c>
      <c r="H47" s="7">
        <v>37</v>
      </c>
      <c r="I47" s="1">
        <v>8</v>
      </c>
      <c r="J47" s="1">
        <v>0</v>
      </c>
      <c r="K47" s="1">
        <v>12</v>
      </c>
      <c r="L47" s="1">
        <v>30</v>
      </c>
      <c r="M47" s="1" t="s">
        <v>105</v>
      </c>
      <c r="N47" s="1">
        <v>1</v>
      </c>
      <c r="O47" s="1">
        <v>1</v>
      </c>
      <c r="P47" s="1" t="s">
        <v>32</v>
      </c>
      <c r="Q47" s="1">
        <v>1</v>
      </c>
      <c r="R47" s="1" t="s">
        <v>311</v>
      </c>
      <c r="S47" s="1" t="s">
        <v>61</v>
      </c>
      <c r="T47" s="1" t="s">
        <v>75</v>
      </c>
      <c r="U47" s="14">
        <v>10</v>
      </c>
      <c r="V47">
        <v>5</v>
      </c>
      <c r="W47" s="1">
        <v>20</v>
      </c>
      <c r="X47" s="1" t="s">
        <v>66</v>
      </c>
      <c r="Y47" s="1">
        <v>6</v>
      </c>
    </row>
    <row r="48" spans="1:25" ht="12.75" x14ac:dyDescent="0.2">
      <c r="A48" s="1">
        <v>46</v>
      </c>
      <c r="B48" s="15" t="s">
        <v>2</v>
      </c>
      <c r="H48" s="7"/>
      <c r="I48" s="1">
        <v>9</v>
      </c>
      <c r="J48" s="1">
        <v>20</v>
      </c>
      <c r="K48" s="1">
        <v>13</v>
      </c>
      <c r="L48" s="1">
        <v>26</v>
      </c>
      <c r="M48" s="1" t="s">
        <v>189</v>
      </c>
      <c r="N48" s="1">
        <v>0</v>
      </c>
      <c r="O48" s="1">
        <v>0</v>
      </c>
      <c r="S48" s="1" t="s">
        <v>86</v>
      </c>
      <c r="T48" s="1" t="s">
        <v>87</v>
      </c>
      <c r="U48" s="14">
        <v>6</v>
      </c>
      <c r="V48">
        <v>6</v>
      </c>
      <c r="W48" s="1">
        <v>80</v>
      </c>
      <c r="X48" s="1" t="s">
        <v>66</v>
      </c>
      <c r="Y48" s="1">
        <v>7</v>
      </c>
    </row>
    <row r="49" spans="1:25" ht="12.75" x14ac:dyDescent="0.2">
      <c r="A49" s="1">
        <v>47</v>
      </c>
      <c r="F49" s="15" t="s">
        <v>6</v>
      </c>
      <c r="H49" s="7">
        <v>41</v>
      </c>
      <c r="I49" s="1">
        <v>6</v>
      </c>
      <c r="J49" s="1">
        <v>20</v>
      </c>
      <c r="K49" s="1">
        <v>16</v>
      </c>
      <c r="L49" s="1">
        <v>10</v>
      </c>
      <c r="M49" s="1" t="s">
        <v>135</v>
      </c>
      <c r="N49" s="1">
        <v>1</v>
      </c>
      <c r="O49" s="1">
        <v>1</v>
      </c>
      <c r="P49" s="1" t="s">
        <v>7</v>
      </c>
      <c r="Q49" s="1">
        <v>12</v>
      </c>
      <c r="R49" s="1" t="s">
        <v>319</v>
      </c>
      <c r="S49" s="1" t="s">
        <v>74</v>
      </c>
      <c r="T49" s="1" t="s">
        <v>62</v>
      </c>
      <c r="U49" s="14">
        <v>12</v>
      </c>
      <c r="V49">
        <v>6</v>
      </c>
      <c r="W49" s="1">
        <v>140</v>
      </c>
      <c r="X49" s="1" t="s">
        <v>77</v>
      </c>
      <c r="Y49" s="1">
        <v>7</v>
      </c>
    </row>
    <row r="50" spans="1:25" ht="12.75" x14ac:dyDescent="0.2">
      <c r="A50" s="1">
        <v>48</v>
      </c>
      <c r="C50" s="24" t="s">
        <v>3</v>
      </c>
      <c r="F50" s="15" t="s">
        <v>6</v>
      </c>
      <c r="H50" s="7">
        <v>27</v>
      </c>
      <c r="I50" s="1">
        <v>7</v>
      </c>
      <c r="J50" s="1">
        <v>40</v>
      </c>
      <c r="K50" s="1">
        <v>15</v>
      </c>
      <c r="L50" s="1">
        <v>12</v>
      </c>
      <c r="M50" s="1" t="s">
        <v>303</v>
      </c>
      <c r="N50" s="1">
        <v>0</v>
      </c>
      <c r="O50" s="1">
        <v>1</v>
      </c>
      <c r="P50" s="1" t="s">
        <v>7</v>
      </c>
      <c r="Q50" s="1">
        <v>4</v>
      </c>
      <c r="R50" s="1" t="s">
        <v>325</v>
      </c>
      <c r="S50" s="1" t="s">
        <v>86</v>
      </c>
      <c r="T50" s="1" t="s">
        <v>75</v>
      </c>
      <c r="U50" s="14">
        <v>4</v>
      </c>
      <c r="V50">
        <v>2</v>
      </c>
      <c r="W50" s="1">
        <v>10</v>
      </c>
      <c r="X50" s="1" t="s">
        <v>77</v>
      </c>
      <c r="Y50" s="1">
        <v>8</v>
      </c>
    </row>
    <row r="51" spans="1:25" ht="12.75" x14ac:dyDescent="0.2">
      <c r="A51" s="1">
        <v>49</v>
      </c>
      <c r="B51" s="15" t="s">
        <v>2</v>
      </c>
      <c r="C51" s="24" t="s">
        <v>3</v>
      </c>
      <c r="F51" s="15" t="s">
        <v>6</v>
      </c>
      <c r="H51" s="7">
        <v>39</v>
      </c>
      <c r="I51" s="1">
        <v>8</v>
      </c>
      <c r="J51" s="1">
        <v>0</v>
      </c>
      <c r="K51" s="1">
        <v>14</v>
      </c>
      <c r="L51" s="1">
        <v>10</v>
      </c>
      <c r="M51" s="1" t="s">
        <v>105</v>
      </c>
      <c r="N51" s="1">
        <v>1</v>
      </c>
      <c r="O51" s="1">
        <v>1</v>
      </c>
      <c r="P51" s="1" t="s">
        <v>213</v>
      </c>
      <c r="Q51" s="1">
        <v>15</v>
      </c>
      <c r="R51" s="1" t="s">
        <v>60</v>
      </c>
      <c r="S51" s="1" t="s">
        <v>86</v>
      </c>
      <c r="T51" s="1" t="s">
        <v>62</v>
      </c>
      <c r="U51" s="14">
        <v>6</v>
      </c>
      <c r="V51">
        <v>6</v>
      </c>
      <c r="W51" s="1">
        <v>15</v>
      </c>
      <c r="X51" s="1" t="s">
        <v>77</v>
      </c>
      <c r="Y51" s="1">
        <v>10</v>
      </c>
    </row>
    <row r="52" spans="1:25" ht="12.75" x14ac:dyDescent="0.2">
      <c r="A52" s="1">
        <v>50</v>
      </c>
      <c r="C52" s="24" t="s">
        <v>3</v>
      </c>
      <c r="H52" s="7">
        <v>45</v>
      </c>
      <c r="I52" s="1">
        <v>7</v>
      </c>
      <c r="J52" s="1">
        <v>120</v>
      </c>
      <c r="K52" s="1">
        <v>60</v>
      </c>
      <c r="L52" s="1">
        <v>20</v>
      </c>
      <c r="M52" s="1" t="s">
        <v>123</v>
      </c>
      <c r="N52" s="1">
        <v>0</v>
      </c>
      <c r="O52" s="1">
        <v>1</v>
      </c>
      <c r="P52" s="1" t="s">
        <v>82</v>
      </c>
      <c r="Q52" s="1">
        <v>20</v>
      </c>
      <c r="R52" s="1" t="s">
        <v>331</v>
      </c>
      <c r="S52" s="1" t="s">
        <v>86</v>
      </c>
      <c r="T52" s="1" t="s">
        <v>75</v>
      </c>
      <c r="U52" s="14">
        <v>4</v>
      </c>
      <c r="V52">
        <v>4</v>
      </c>
      <c r="W52" s="1">
        <v>10</v>
      </c>
      <c r="X52" s="1" t="s">
        <v>77</v>
      </c>
      <c r="Y52" s="1">
        <v>10</v>
      </c>
    </row>
    <row r="53" spans="1:25" ht="12.75" x14ac:dyDescent="0.2">
      <c r="A53" s="1">
        <v>51</v>
      </c>
      <c r="B53" s="15" t="s">
        <v>2</v>
      </c>
      <c r="H53" s="7">
        <v>32</v>
      </c>
      <c r="I53" s="1">
        <v>7</v>
      </c>
      <c r="J53" s="1">
        <v>30</v>
      </c>
      <c r="K53" s="1">
        <v>12</v>
      </c>
      <c r="L53" s="1">
        <v>15</v>
      </c>
      <c r="M53" s="1" t="s">
        <v>335</v>
      </c>
      <c r="N53" s="1">
        <v>0</v>
      </c>
      <c r="O53" s="1">
        <v>1</v>
      </c>
      <c r="P53" s="1" t="s">
        <v>32</v>
      </c>
      <c r="Q53" s="1">
        <v>4</v>
      </c>
      <c r="R53" s="1" t="s">
        <v>337</v>
      </c>
      <c r="S53" s="1" t="s">
        <v>86</v>
      </c>
      <c r="U53" s="14">
        <v>4</v>
      </c>
      <c r="V53">
        <v>6</v>
      </c>
      <c r="W53" s="1">
        <v>4</v>
      </c>
      <c r="X53" s="1" t="s">
        <v>66</v>
      </c>
      <c r="Y53" s="1">
        <v>10</v>
      </c>
    </row>
    <row r="54" spans="1:25" ht="12.75" x14ac:dyDescent="0.2">
      <c r="A54" s="1">
        <v>52</v>
      </c>
      <c r="B54" s="15" t="s">
        <v>2</v>
      </c>
      <c r="C54" s="24" t="s">
        <v>3</v>
      </c>
      <c r="D54" s="15" t="s">
        <v>4</v>
      </c>
      <c r="H54" s="7">
        <v>23</v>
      </c>
      <c r="I54" s="1">
        <v>6</v>
      </c>
      <c r="J54" s="1">
        <v>180</v>
      </c>
      <c r="K54" s="1">
        <v>9</v>
      </c>
      <c r="L54" s="1">
        <v>10</v>
      </c>
      <c r="M54" s="1" t="s">
        <v>303</v>
      </c>
      <c r="N54" s="1">
        <v>1</v>
      </c>
      <c r="O54" s="1">
        <v>1</v>
      </c>
      <c r="P54" s="1" t="s">
        <v>213</v>
      </c>
      <c r="Q54" s="1">
        <v>0</v>
      </c>
      <c r="R54" s="1" t="s">
        <v>343</v>
      </c>
      <c r="S54" s="1" t="s">
        <v>61</v>
      </c>
      <c r="T54" s="1" t="s">
        <v>87</v>
      </c>
      <c r="U54" s="14">
        <v>5</v>
      </c>
      <c r="V54">
        <v>4</v>
      </c>
      <c r="W54" s="1">
        <v>10</v>
      </c>
      <c r="X54" s="1" t="s">
        <v>190</v>
      </c>
      <c r="Y54" s="1">
        <v>10</v>
      </c>
    </row>
    <row r="55" spans="1:25" ht="12.75" x14ac:dyDescent="0.2">
      <c r="A55" s="1">
        <v>53</v>
      </c>
      <c r="B55" s="15" t="s">
        <v>2</v>
      </c>
      <c r="D55" s="15" t="s">
        <v>4</v>
      </c>
      <c r="E55" s="15" t="s">
        <v>5</v>
      </c>
      <c r="F55" s="15" t="s">
        <v>6</v>
      </c>
      <c r="H55" s="7">
        <v>22</v>
      </c>
      <c r="I55" s="1">
        <v>7</v>
      </c>
      <c r="J55" s="1">
        <v>120</v>
      </c>
      <c r="K55" s="1">
        <v>8</v>
      </c>
      <c r="L55" s="1">
        <v>2</v>
      </c>
      <c r="M55" s="1" t="s">
        <v>225</v>
      </c>
      <c r="N55" s="1">
        <v>1</v>
      </c>
      <c r="O55" s="1">
        <v>1</v>
      </c>
      <c r="P55" s="1" t="s">
        <v>32</v>
      </c>
      <c r="Q55" s="1">
        <v>1</v>
      </c>
      <c r="R55" s="1" t="s">
        <v>350</v>
      </c>
      <c r="S55" s="1" t="s">
        <v>61</v>
      </c>
      <c r="T55" s="1" t="s">
        <v>62</v>
      </c>
      <c r="U55" s="14">
        <v>4</v>
      </c>
      <c r="V55">
        <v>4</v>
      </c>
      <c r="W55" s="1">
        <v>17</v>
      </c>
      <c r="X55" s="1" t="s">
        <v>66</v>
      </c>
      <c r="Y55" s="1">
        <v>10</v>
      </c>
    </row>
    <row r="56" spans="1:25" ht="12.75" x14ac:dyDescent="0.2">
      <c r="A56" s="1">
        <v>54</v>
      </c>
      <c r="C56" s="24" t="s">
        <v>3</v>
      </c>
      <c r="E56" s="15" t="s">
        <v>5</v>
      </c>
      <c r="F56" s="15" t="s">
        <v>6</v>
      </c>
      <c r="H56" s="7">
        <v>33</v>
      </c>
      <c r="I56" s="1">
        <v>6</v>
      </c>
      <c r="J56" s="1">
        <v>45</v>
      </c>
      <c r="K56" s="1">
        <v>10</v>
      </c>
      <c r="L56" s="1">
        <v>10</v>
      </c>
      <c r="M56" s="1" t="s">
        <v>105</v>
      </c>
      <c r="N56" s="1">
        <v>1</v>
      </c>
      <c r="O56" s="1">
        <v>1</v>
      </c>
      <c r="P56" s="1" t="s">
        <v>156</v>
      </c>
      <c r="Q56" s="1">
        <v>6</v>
      </c>
      <c r="R56" s="1" t="s">
        <v>356</v>
      </c>
      <c r="S56" s="1" t="s">
        <v>86</v>
      </c>
      <c r="T56" s="1" t="s">
        <v>75</v>
      </c>
      <c r="U56" s="14">
        <v>3</v>
      </c>
      <c r="V56">
        <v>4</v>
      </c>
      <c r="W56" s="1">
        <v>10</v>
      </c>
      <c r="X56" s="1" t="s">
        <v>77</v>
      </c>
      <c r="Y56" s="1">
        <v>10</v>
      </c>
    </row>
    <row r="57" spans="1:25" ht="12.75" x14ac:dyDescent="0.2">
      <c r="A57" s="1">
        <v>55</v>
      </c>
      <c r="C57" s="24" t="s">
        <v>3</v>
      </c>
      <c r="H57" s="7">
        <v>32</v>
      </c>
      <c r="I57" s="1">
        <v>7</v>
      </c>
      <c r="J57" s="1">
        <v>30</v>
      </c>
      <c r="K57" s="1">
        <v>7</v>
      </c>
      <c r="L57" s="1">
        <v>1</v>
      </c>
      <c r="M57" s="1" t="s">
        <v>99</v>
      </c>
      <c r="N57" s="1">
        <v>0</v>
      </c>
      <c r="O57" s="1">
        <v>1</v>
      </c>
      <c r="P57" s="1" t="s">
        <v>156</v>
      </c>
      <c r="Q57" s="1">
        <v>4</v>
      </c>
      <c r="R57" s="1" t="s">
        <v>361</v>
      </c>
      <c r="S57" s="1" t="s">
        <v>362</v>
      </c>
      <c r="T57" s="1" t="s">
        <v>87</v>
      </c>
      <c r="U57" s="14">
        <v>4</v>
      </c>
      <c r="V57">
        <v>2</v>
      </c>
      <c r="W57" s="1">
        <v>3</v>
      </c>
      <c r="X57" s="1" t="s">
        <v>77</v>
      </c>
      <c r="Y57" s="1">
        <v>10</v>
      </c>
    </row>
    <row r="58" spans="1:25" ht="12.75" x14ac:dyDescent="0.2">
      <c r="A58" s="1">
        <v>56</v>
      </c>
      <c r="C58" s="24" t="s">
        <v>3</v>
      </c>
      <c r="H58" s="7">
        <v>37</v>
      </c>
      <c r="I58" s="1">
        <v>7</v>
      </c>
      <c r="J58" s="1">
        <v>40</v>
      </c>
      <c r="K58" s="1">
        <v>9</v>
      </c>
      <c r="L58" s="1">
        <v>5</v>
      </c>
      <c r="M58" s="1" t="s">
        <v>303</v>
      </c>
      <c r="N58" s="1">
        <v>0</v>
      </c>
      <c r="O58" s="1">
        <v>1</v>
      </c>
      <c r="P58" s="1" t="s">
        <v>213</v>
      </c>
      <c r="Q58" s="1">
        <v>15</v>
      </c>
      <c r="R58" s="1" t="s">
        <v>368</v>
      </c>
      <c r="S58" s="1" t="s">
        <v>86</v>
      </c>
      <c r="U58" s="14">
        <v>0</v>
      </c>
      <c r="V58">
        <v>0</v>
      </c>
      <c r="X58" s="1" t="s">
        <v>66</v>
      </c>
      <c r="Y58" s="1">
        <v>10</v>
      </c>
    </row>
    <row r="59" spans="1:25" ht="12.75" x14ac:dyDescent="0.2">
      <c r="A59" s="1">
        <v>57</v>
      </c>
      <c r="C59" s="24" t="s">
        <v>3</v>
      </c>
      <c r="D59" s="15" t="s">
        <v>4</v>
      </c>
      <c r="E59" s="15" t="s">
        <v>5</v>
      </c>
      <c r="F59" s="15" t="s">
        <v>6</v>
      </c>
      <c r="H59" s="7">
        <v>33</v>
      </c>
      <c r="I59" s="1">
        <v>8</v>
      </c>
      <c r="J59" s="1">
        <v>0</v>
      </c>
      <c r="K59" s="1">
        <v>8</v>
      </c>
      <c r="L59" s="1">
        <v>15</v>
      </c>
      <c r="M59" s="1" t="s">
        <v>123</v>
      </c>
      <c r="N59" s="1">
        <v>1</v>
      </c>
      <c r="O59" s="1">
        <v>1</v>
      </c>
      <c r="P59" s="1" t="s">
        <v>31</v>
      </c>
      <c r="Q59" s="1">
        <v>1</v>
      </c>
      <c r="S59" s="1" t="s">
        <v>86</v>
      </c>
      <c r="T59" s="1" t="s">
        <v>62</v>
      </c>
      <c r="U59" s="14">
        <v>30</v>
      </c>
      <c r="V59">
        <v>30</v>
      </c>
      <c r="W59" s="1">
        <v>24</v>
      </c>
      <c r="X59" s="1" t="s">
        <v>77</v>
      </c>
      <c r="Y59" s="1">
        <v>10</v>
      </c>
    </row>
    <row r="60" spans="1:25" ht="12.75" x14ac:dyDescent="0.2">
      <c r="A60" s="1">
        <v>58</v>
      </c>
      <c r="B60" s="15" t="s">
        <v>2</v>
      </c>
      <c r="C60" s="24" t="s">
        <v>3</v>
      </c>
      <c r="H60" s="7">
        <v>28</v>
      </c>
      <c r="I60" s="1">
        <v>7</v>
      </c>
      <c r="J60" s="1">
        <v>90</v>
      </c>
      <c r="K60" s="1">
        <v>14</v>
      </c>
      <c r="L60" s="1">
        <v>5</v>
      </c>
      <c r="M60" s="1" t="s">
        <v>123</v>
      </c>
      <c r="N60" s="1">
        <v>1</v>
      </c>
      <c r="O60" s="1">
        <v>1</v>
      </c>
      <c r="P60" s="1" t="s">
        <v>213</v>
      </c>
      <c r="Q60" s="1">
        <v>4</v>
      </c>
      <c r="R60" s="1" t="s">
        <v>374</v>
      </c>
      <c r="S60" s="1" t="s">
        <v>61</v>
      </c>
      <c r="T60" s="1" t="s">
        <v>75</v>
      </c>
      <c r="U60" s="14">
        <v>6</v>
      </c>
      <c r="V60">
        <v>5</v>
      </c>
      <c r="W60" s="1">
        <v>15</v>
      </c>
      <c r="X60" s="1" t="s">
        <v>376</v>
      </c>
      <c r="Y60" s="1">
        <v>9</v>
      </c>
    </row>
    <row r="61" spans="1:25" ht="12.75" x14ac:dyDescent="0.2">
      <c r="A61" s="1">
        <v>59</v>
      </c>
      <c r="B61" s="15" t="s">
        <v>2</v>
      </c>
      <c r="H61" s="7">
        <v>41</v>
      </c>
      <c r="I61" s="1">
        <v>7</v>
      </c>
      <c r="J61" s="1">
        <v>45</v>
      </c>
      <c r="K61" s="1">
        <v>10</v>
      </c>
      <c r="L61" s="1">
        <v>2</v>
      </c>
      <c r="M61" s="1" t="s">
        <v>189</v>
      </c>
      <c r="N61" s="1">
        <v>0</v>
      </c>
      <c r="O61" s="1">
        <v>1</v>
      </c>
      <c r="P61" s="1" t="s">
        <v>156</v>
      </c>
      <c r="Q61" s="1">
        <v>1</v>
      </c>
      <c r="R61" s="1" t="s">
        <v>379</v>
      </c>
      <c r="S61" s="1" t="s">
        <v>86</v>
      </c>
      <c r="T61" s="1" t="s">
        <v>87</v>
      </c>
      <c r="U61" s="14">
        <v>10</v>
      </c>
      <c r="V61">
        <v>12</v>
      </c>
      <c r="W61" s="1">
        <v>80</v>
      </c>
      <c r="X61" s="1" t="s">
        <v>66</v>
      </c>
      <c r="Y61" s="1">
        <v>10</v>
      </c>
    </row>
    <row r="62" spans="1:25" ht="12.75" x14ac:dyDescent="0.2">
      <c r="A62" s="1">
        <v>60</v>
      </c>
      <c r="F62" s="15" t="s">
        <v>6</v>
      </c>
      <c r="H62" s="7">
        <v>51</v>
      </c>
      <c r="I62" s="1">
        <v>6</v>
      </c>
      <c r="J62" s="1">
        <v>30</v>
      </c>
      <c r="K62" s="1">
        <v>8</v>
      </c>
      <c r="L62" s="1">
        <v>104</v>
      </c>
      <c r="M62" s="1" t="s">
        <v>99</v>
      </c>
      <c r="N62" s="1">
        <v>0</v>
      </c>
      <c r="O62" s="1">
        <v>1</v>
      </c>
      <c r="P62" s="1" t="s">
        <v>213</v>
      </c>
      <c r="Q62" s="1">
        <v>27</v>
      </c>
      <c r="R62" s="1" t="s">
        <v>383</v>
      </c>
      <c r="S62" s="1" t="s">
        <v>61</v>
      </c>
      <c r="T62" s="1" t="s">
        <v>75</v>
      </c>
      <c r="U62" s="14">
        <v>6</v>
      </c>
      <c r="V62">
        <v>6</v>
      </c>
      <c r="W62" s="1">
        <v>4</v>
      </c>
      <c r="X62" s="1" t="s">
        <v>66</v>
      </c>
      <c r="Y62" s="1">
        <v>10</v>
      </c>
    </row>
    <row r="63" spans="1:25" ht="12.75" x14ac:dyDescent="0.2">
      <c r="A63" s="1">
        <v>61</v>
      </c>
      <c r="B63" s="15" t="s">
        <v>2</v>
      </c>
      <c r="H63" s="7">
        <v>32</v>
      </c>
      <c r="I63" s="1">
        <v>7</v>
      </c>
      <c r="J63" s="1">
        <v>30</v>
      </c>
      <c r="K63" s="1">
        <v>12</v>
      </c>
      <c r="L63" s="1">
        <v>12</v>
      </c>
      <c r="M63" s="1" t="s">
        <v>135</v>
      </c>
      <c r="N63" s="1">
        <v>0</v>
      </c>
      <c r="O63" s="1">
        <v>1</v>
      </c>
      <c r="P63" s="1" t="s">
        <v>31</v>
      </c>
      <c r="Q63" s="1">
        <v>1</v>
      </c>
      <c r="R63" s="1" t="s">
        <v>389</v>
      </c>
      <c r="S63" s="1" t="s">
        <v>86</v>
      </c>
      <c r="T63" s="1" t="s">
        <v>87</v>
      </c>
      <c r="U63" s="14">
        <v>12</v>
      </c>
      <c r="V63">
        <v>12</v>
      </c>
      <c r="W63" s="1">
        <v>8</v>
      </c>
      <c r="X63" s="1" t="s">
        <v>77</v>
      </c>
      <c r="Y63" s="1">
        <v>8</v>
      </c>
    </row>
    <row r="64" spans="1:25" ht="12.75" x14ac:dyDescent="0.2">
      <c r="A64" s="1">
        <v>62</v>
      </c>
      <c r="B64" s="15" t="s">
        <v>2</v>
      </c>
      <c r="F64" s="15" t="s">
        <v>6</v>
      </c>
      <c r="H64" s="7">
        <v>44</v>
      </c>
      <c r="I64" s="1">
        <v>7</v>
      </c>
      <c r="J64" s="1">
        <v>40</v>
      </c>
      <c r="K64" s="1">
        <v>12</v>
      </c>
      <c r="L64" s="1">
        <v>10</v>
      </c>
      <c r="M64" s="1" t="s">
        <v>91</v>
      </c>
      <c r="N64" s="1">
        <v>0</v>
      </c>
      <c r="O64" s="1">
        <v>1</v>
      </c>
      <c r="P64" s="1" t="s">
        <v>7</v>
      </c>
      <c r="Q64" s="1">
        <v>15</v>
      </c>
      <c r="S64" s="1" t="s">
        <v>86</v>
      </c>
      <c r="U64" s="14">
        <v>0</v>
      </c>
      <c r="V64">
        <v>0</v>
      </c>
      <c r="X64" s="1" t="s">
        <v>7</v>
      </c>
      <c r="Y64" s="1">
        <v>8</v>
      </c>
    </row>
    <row r="65" spans="1:25" ht="12.75" x14ac:dyDescent="0.2">
      <c r="A65" s="1">
        <v>63</v>
      </c>
      <c r="D65" s="15" t="s">
        <v>4</v>
      </c>
      <c r="F65" s="15" t="s">
        <v>6</v>
      </c>
      <c r="H65" s="7"/>
      <c r="I65" s="1">
        <v>8</v>
      </c>
      <c r="J65" s="1">
        <v>30</v>
      </c>
      <c r="K65" s="1">
        <v>5</v>
      </c>
      <c r="L65" s="1">
        <v>5</v>
      </c>
      <c r="M65" s="1" t="s">
        <v>99</v>
      </c>
      <c r="N65" s="1">
        <v>1</v>
      </c>
      <c r="O65" s="1">
        <v>1</v>
      </c>
      <c r="P65" s="1" t="s">
        <v>72</v>
      </c>
      <c r="Q65" s="1">
        <v>8</v>
      </c>
      <c r="R65" s="1" t="s">
        <v>398</v>
      </c>
      <c r="S65" s="1" t="s">
        <v>74</v>
      </c>
      <c r="T65" s="1" t="s">
        <v>75</v>
      </c>
      <c r="U65" s="14">
        <v>10</v>
      </c>
      <c r="V65">
        <v>6</v>
      </c>
      <c r="W65" s="1">
        <v>20</v>
      </c>
      <c r="X65" s="1" t="s">
        <v>77</v>
      </c>
      <c r="Y65" s="1">
        <v>10</v>
      </c>
    </row>
    <row r="66" spans="1:25" ht="12.75" x14ac:dyDescent="0.2">
      <c r="A66" s="1">
        <v>64</v>
      </c>
      <c r="B66" s="15" t="s">
        <v>2</v>
      </c>
      <c r="H66" s="7">
        <v>24</v>
      </c>
      <c r="I66" s="1">
        <v>8</v>
      </c>
      <c r="J66" s="1">
        <v>20</v>
      </c>
      <c r="K66" s="1">
        <v>11</v>
      </c>
      <c r="L66" s="1">
        <v>11</v>
      </c>
      <c r="M66" s="1" t="s">
        <v>99</v>
      </c>
      <c r="N66" s="1">
        <v>1</v>
      </c>
      <c r="O66" s="1">
        <v>1</v>
      </c>
      <c r="P66" s="1" t="s">
        <v>31</v>
      </c>
      <c r="Q66" s="1">
        <v>1</v>
      </c>
      <c r="R66" s="1" t="s">
        <v>402</v>
      </c>
      <c r="S66" s="1" t="s">
        <v>362</v>
      </c>
      <c r="T66" s="1" t="s">
        <v>62</v>
      </c>
      <c r="U66" s="14">
        <v>5</v>
      </c>
      <c r="V66">
        <v>5</v>
      </c>
      <c r="W66" s="1">
        <v>100</v>
      </c>
      <c r="X66" s="1" t="s">
        <v>77</v>
      </c>
      <c r="Y66" s="1">
        <v>10</v>
      </c>
    </row>
    <row r="67" spans="1:25" ht="12.75" x14ac:dyDescent="0.2">
      <c r="A67" s="1">
        <v>65</v>
      </c>
      <c r="B67" s="15" t="s">
        <v>2</v>
      </c>
      <c r="E67" s="15" t="s">
        <v>5</v>
      </c>
      <c r="F67" s="15" t="s">
        <v>6</v>
      </c>
      <c r="H67" s="7">
        <v>35</v>
      </c>
      <c r="I67" s="1">
        <v>7</v>
      </c>
      <c r="J67" s="1">
        <v>45</v>
      </c>
      <c r="K67" s="1">
        <v>12</v>
      </c>
      <c r="L67" s="1">
        <v>30</v>
      </c>
      <c r="M67" s="1" t="s">
        <v>99</v>
      </c>
      <c r="N67" s="1">
        <v>1</v>
      </c>
      <c r="O67" s="1">
        <v>1</v>
      </c>
      <c r="P67" s="1" t="s">
        <v>406</v>
      </c>
      <c r="Q67" s="1">
        <v>10</v>
      </c>
      <c r="R67" s="1" t="s">
        <v>407</v>
      </c>
      <c r="S67" s="1" t="s">
        <v>74</v>
      </c>
      <c r="T67" s="1" t="s">
        <v>75</v>
      </c>
      <c r="U67" s="14">
        <v>6</v>
      </c>
      <c r="V67">
        <v>2</v>
      </c>
      <c r="W67" s="1">
        <v>2</v>
      </c>
      <c r="X67" s="1" t="s">
        <v>77</v>
      </c>
      <c r="Y67" s="1">
        <v>10</v>
      </c>
    </row>
    <row r="68" spans="1:25" ht="12.75" x14ac:dyDescent="0.2">
      <c r="A68" s="1">
        <v>66</v>
      </c>
      <c r="B68" s="15" t="s">
        <v>2</v>
      </c>
      <c r="F68" s="15" t="s">
        <v>6</v>
      </c>
      <c r="H68" s="7">
        <v>33</v>
      </c>
      <c r="I68" s="1">
        <v>8</v>
      </c>
      <c r="J68" s="1">
        <v>0</v>
      </c>
      <c r="K68" s="1">
        <v>9</v>
      </c>
      <c r="L68" s="1">
        <v>12</v>
      </c>
      <c r="M68" s="1" t="s">
        <v>91</v>
      </c>
      <c r="N68" s="1">
        <v>1</v>
      </c>
      <c r="O68" s="1">
        <v>1</v>
      </c>
      <c r="P68" s="1" t="s">
        <v>411</v>
      </c>
      <c r="Q68" s="1">
        <v>10</v>
      </c>
      <c r="R68" s="1" t="s">
        <v>413</v>
      </c>
      <c r="S68" s="1" t="s">
        <v>61</v>
      </c>
      <c r="T68" s="1" t="s">
        <v>75</v>
      </c>
      <c r="U68" s="14">
        <v>20</v>
      </c>
      <c r="V68">
        <v>2</v>
      </c>
      <c r="W68" s="1">
        <v>48</v>
      </c>
      <c r="X68" s="1" t="s">
        <v>7</v>
      </c>
      <c r="Y68" s="1">
        <v>10</v>
      </c>
    </row>
    <row r="69" spans="1:25" ht="12.75" x14ac:dyDescent="0.2">
      <c r="A69" s="1">
        <v>67</v>
      </c>
      <c r="B69" s="15" t="s">
        <v>2</v>
      </c>
      <c r="C69" s="24" t="s">
        <v>3</v>
      </c>
      <c r="F69" s="15" t="s">
        <v>6</v>
      </c>
      <c r="H69" s="7">
        <v>31</v>
      </c>
      <c r="I69" s="1">
        <v>8</v>
      </c>
      <c r="J69" s="1">
        <v>40</v>
      </c>
      <c r="K69" s="1">
        <v>12</v>
      </c>
      <c r="L69" s="1">
        <v>6</v>
      </c>
      <c r="M69" s="1" t="s">
        <v>123</v>
      </c>
      <c r="N69" s="1">
        <v>0</v>
      </c>
      <c r="O69" s="1">
        <v>1</v>
      </c>
      <c r="P69" s="1" t="s">
        <v>31</v>
      </c>
      <c r="Q69" s="1">
        <v>2</v>
      </c>
      <c r="R69" s="1" t="s">
        <v>419</v>
      </c>
      <c r="S69" s="1" t="s">
        <v>86</v>
      </c>
      <c r="T69" s="1" t="s">
        <v>75</v>
      </c>
      <c r="U69" s="14">
        <v>6</v>
      </c>
      <c r="V69">
        <v>10</v>
      </c>
      <c r="W69" s="1">
        <v>240</v>
      </c>
      <c r="X69" s="1" t="s">
        <v>66</v>
      </c>
      <c r="Y69" s="1">
        <v>7</v>
      </c>
    </row>
    <row r="70" spans="1:25" ht="12.75" x14ac:dyDescent="0.2">
      <c r="A70" s="1">
        <v>68</v>
      </c>
      <c r="C70" s="24" t="s">
        <v>3</v>
      </c>
      <c r="H70" s="7">
        <v>35</v>
      </c>
      <c r="I70" s="1">
        <v>8</v>
      </c>
      <c r="J70" s="1">
        <v>50</v>
      </c>
      <c r="K70" s="1">
        <v>2</v>
      </c>
      <c r="L70" s="1">
        <v>3</v>
      </c>
      <c r="M70" s="1" t="s">
        <v>225</v>
      </c>
      <c r="N70" s="1">
        <v>1</v>
      </c>
      <c r="O70" s="1">
        <v>1</v>
      </c>
      <c r="P70" s="1" t="s">
        <v>57</v>
      </c>
      <c r="Q70" s="1">
        <v>11</v>
      </c>
      <c r="R70" s="1" t="s">
        <v>424</v>
      </c>
      <c r="S70" s="1" t="s">
        <v>86</v>
      </c>
      <c r="T70" s="1" t="s">
        <v>62</v>
      </c>
      <c r="U70" s="14">
        <v>8</v>
      </c>
      <c r="V70">
        <v>2</v>
      </c>
      <c r="W70" s="1">
        <v>2</v>
      </c>
      <c r="X70" s="1" t="s">
        <v>77</v>
      </c>
      <c r="Y70" s="1">
        <v>9</v>
      </c>
    </row>
    <row r="71" spans="1:25" ht="12.75" x14ac:dyDescent="0.2">
      <c r="A71" s="1">
        <v>69</v>
      </c>
      <c r="C71" s="24" t="s">
        <v>3</v>
      </c>
      <c r="F71" s="15" t="s">
        <v>6</v>
      </c>
      <c r="H71" s="7">
        <v>1</v>
      </c>
      <c r="I71" s="1">
        <v>7</v>
      </c>
      <c r="J71" s="1">
        <v>0</v>
      </c>
      <c r="K71" s="1">
        <v>5</v>
      </c>
      <c r="L71" s="1">
        <v>5</v>
      </c>
      <c r="M71" s="1" t="s">
        <v>123</v>
      </c>
      <c r="N71" s="1">
        <v>1</v>
      </c>
      <c r="O71" s="1">
        <v>0</v>
      </c>
      <c r="S71" s="1" t="s">
        <v>61</v>
      </c>
      <c r="T71" s="1" t="s">
        <v>87</v>
      </c>
      <c r="U71" s="14">
        <v>6</v>
      </c>
      <c r="V71">
        <v>6</v>
      </c>
      <c r="W71" s="1">
        <v>5</v>
      </c>
      <c r="X71" s="1" t="s">
        <v>7</v>
      </c>
      <c r="Y71" s="1">
        <v>9</v>
      </c>
    </row>
    <row r="72" spans="1:25" ht="12.75" x14ac:dyDescent="0.2">
      <c r="A72" s="1">
        <v>70</v>
      </c>
      <c r="B72" s="15" t="s">
        <v>2</v>
      </c>
      <c r="C72" s="24" t="s">
        <v>3</v>
      </c>
      <c r="D72" s="15" t="s">
        <v>4</v>
      </c>
      <c r="E72" s="15" t="s">
        <v>5</v>
      </c>
      <c r="F72" s="15" t="s">
        <v>6</v>
      </c>
      <c r="H72" s="7">
        <v>23</v>
      </c>
      <c r="I72" s="1">
        <v>7</v>
      </c>
      <c r="J72" s="1">
        <v>40</v>
      </c>
      <c r="K72" s="1">
        <v>56</v>
      </c>
      <c r="L72" s="1">
        <v>3</v>
      </c>
      <c r="M72" s="1" t="s">
        <v>225</v>
      </c>
      <c r="N72" s="1">
        <v>0</v>
      </c>
      <c r="O72" s="1">
        <v>1</v>
      </c>
      <c r="P72" s="1" t="s">
        <v>7</v>
      </c>
      <c r="Q72" s="1">
        <v>3</v>
      </c>
      <c r="R72" s="1" t="s">
        <v>434</v>
      </c>
      <c r="S72" s="1" t="s">
        <v>362</v>
      </c>
      <c r="T72" s="1" t="s">
        <v>163</v>
      </c>
      <c r="U72" s="14">
        <v>6</v>
      </c>
      <c r="V72">
        <v>10</v>
      </c>
      <c r="W72" s="1">
        <v>40</v>
      </c>
      <c r="X72" s="1" t="s">
        <v>77</v>
      </c>
      <c r="Y72" s="1">
        <v>10</v>
      </c>
    </row>
    <row r="73" spans="1:25" ht="12.75" x14ac:dyDescent="0.2">
      <c r="A73" s="1">
        <v>71</v>
      </c>
      <c r="F73" s="15" t="s">
        <v>6</v>
      </c>
      <c r="H73" s="7">
        <v>32</v>
      </c>
      <c r="I73" s="1">
        <v>8</v>
      </c>
      <c r="J73" s="1">
        <v>30</v>
      </c>
      <c r="K73" s="1">
        <v>8</v>
      </c>
      <c r="L73" s="1">
        <v>5</v>
      </c>
      <c r="M73" s="1" t="s">
        <v>303</v>
      </c>
      <c r="N73" s="1">
        <v>0</v>
      </c>
      <c r="O73" s="1">
        <v>1</v>
      </c>
      <c r="P73" s="1" t="s">
        <v>57</v>
      </c>
      <c r="Q73" s="1">
        <v>7</v>
      </c>
      <c r="S73" s="1" t="s">
        <v>86</v>
      </c>
      <c r="T73" s="1" t="s">
        <v>75</v>
      </c>
      <c r="U73" s="14">
        <v>6</v>
      </c>
      <c r="V73">
        <v>3</v>
      </c>
      <c r="W73" s="1">
        <v>10</v>
      </c>
      <c r="X73" s="1" t="s">
        <v>7</v>
      </c>
      <c r="Y73" s="1">
        <v>10</v>
      </c>
    </row>
    <row r="74" spans="1:25" ht="12.75" x14ac:dyDescent="0.2">
      <c r="A74" s="1">
        <v>72</v>
      </c>
      <c r="B74" s="15" t="s">
        <v>2</v>
      </c>
      <c r="H74" s="7">
        <v>40</v>
      </c>
      <c r="I74" s="1">
        <v>7</v>
      </c>
      <c r="J74" s="1">
        <v>65</v>
      </c>
      <c r="K74" s="1">
        <v>12</v>
      </c>
      <c r="L74" s="1">
        <v>6</v>
      </c>
      <c r="M74" s="1" t="s">
        <v>135</v>
      </c>
      <c r="N74" s="1">
        <v>0</v>
      </c>
      <c r="O74" s="1">
        <v>1</v>
      </c>
      <c r="P74" s="1" t="s">
        <v>213</v>
      </c>
      <c r="Q74" s="1">
        <v>16</v>
      </c>
      <c r="R74" s="1" t="s">
        <v>444</v>
      </c>
      <c r="S74" s="1" t="s">
        <v>86</v>
      </c>
      <c r="T74" s="1" t="s">
        <v>62</v>
      </c>
      <c r="U74" s="14">
        <v>4</v>
      </c>
      <c r="V74">
        <v>1</v>
      </c>
      <c r="W74" s="1">
        <v>4</v>
      </c>
      <c r="X74" s="1" t="s">
        <v>77</v>
      </c>
      <c r="Y74" s="1">
        <v>8</v>
      </c>
    </row>
    <row r="75" spans="1:25" ht="12.75" x14ac:dyDescent="0.2">
      <c r="A75" s="1">
        <v>73</v>
      </c>
      <c r="B75" s="15" t="s">
        <v>2</v>
      </c>
      <c r="C75" s="24" t="s">
        <v>3</v>
      </c>
      <c r="E75" s="15" t="s">
        <v>5</v>
      </c>
      <c r="F75" s="15" t="s">
        <v>6</v>
      </c>
      <c r="H75" s="7">
        <v>24</v>
      </c>
      <c r="I75" s="1">
        <v>7</v>
      </c>
      <c r="J75" s="1">
        <v>60</v>
      </c>
      <c r="K75" s="1">
        <v>10</v>
      </c>
      <c r="L75" s="1">
        <v>5</v>
      </c>
      <c r="M75" s="1" t="s">
        <v>335</v>
      </c>
      <c r="N75" s="1">
        <v>1</v>
      </c>
      <c r="O75" s="1">
        <v>1</v>
      </c>
      <c r="P75" s="1" t="s">
        <v>143</v>
      </c>
      <c r="Q75" s="1">
        <v>1</v>
      </c>
      <c r="R75" s="4" t="s">
        <v>449</v>
      </c>
      <c r="S75" s="1" t="s">
        <v>61</v>
      </c>
      <c r="T75" s="1" t="s">
        <v>163</v>
      </c>
      <c r="U75" s="14">
        <v>2</v>
      </c>
      <c r="V75">
        <v>4</v>
      </c>
      <c r="W75" s="1">
        <v>72</v>
      </c>
      <c r="X75" s="1" t="s">
        <v>190</v>
      </c>
      <c r="Y75" s="1">
        <v>10</v>
      </c>
    </row>
    <row r="76" spans="1:25" ht="12.75" x14ac:dyDescent="0.2">
      <c r="A76" s="1">
        <v>74</v>
      </c>
      <c r="B76" s="15" t="s">
        <v>2</v>
      </c>
      <c r="E76" s="15" t="s">
        <v>5</v>
      </c>
      <c r="F76" s="15" t="s">
        <v>6</v>
      </c>
      <c r="H76" s="7">
        <v>27</v>
      </c>
      <c r="I76" s="1">
        <v>6</v>
      </c>
      <c r="J76" s="1">
        <v>0</v>
      </c>
      <c r="K76" s="1">
        <v>6</v>
      </c>
      <c r="L76" s="1">
        <v>5</v>
      </c>
      <c r="M76" s="1" t="s">
        <v>69</v>
      </c>
      <c r="N76" s="1">
        <v>0</v>
      </c>
      <c r="O76" s="1">
        <v>1</v>
      </c>
      <c r="P76" s="1" t="s">
        <v>213</v>
      </c>
      <c r="Q76" s="1">
        <v>3</v>
      </c>
      <c r="R76" s="1" t="s">
        <v>454</v>
      </c>
      <c r="S76" s="1" t="s">
        <v>61</v>
      </c>
      <c r="T76" s="1" t="s">
        <v>75</v>
      </c>
      <c r="U76" s="14">
        <v>3</v>
      </c>
      <c r="V76">
        <v>3</v>
      </c>
      <c r="W76" s="1">
        <v>30</v>
      </c>
      <c r="X76" s="1" t="s">
        <v>77</v>
      </c>
      <c r="Y76" s="1">
        <v>8</v>
      </c>
    </row>
    <row r="77" spans="1:25" ht="12.75" x14ac:dyDescent="0.2">
      <c r="A77" s="1">
        <v>75</v>
      </c>
      <c r="C77" s="24" t="s">
        <v>3</v>
      </c>
      <c r="H77" s="7">
        <v>49</v>
      </c>
      <c r="I77" s="1">
        <v>6</v>
      </c>
      <c r="J77" s="1">
        <v>10</v>
      </c>
      <c r="K77" s="1">
        <v>8</v>
      </c>
      <c r="L77" s="1">
        <v>100</v>
      </c>
      <c r="M77" s="1" t="s">
        <v>225</v>
      </c>
      <c r="N77" s="1">
        <v>0</v>
      </c>
      <c r="O77" s="1">
        <v>1</v>
      </c>
      <c r="P77" s="1" t="s">
        <v>82</v>
      </c>
      <c r="Q77" s="1">
        <v>15</v>
      </c>
      <c r="R77" s="1" t="s">
        <v>458</v>
      </c>
      <c r="S77" s="1" t="s">
        <v>86</v>
      </c>
      <c r="T77" s="1" t="s">
        <v>75</v>
      </c>
      <c r="U77" s="14">
        <v>15</v>
      </c>
      <c r="V77">
        <v>15</v>
      </c>
      <c r="W77" s="1">
        <v>15</v>
      </c>
      <c r="X77" s="1" t="s">
        <v>77</v>
      </c>
      <c r="Y77" s="1">
        <v>9</v>
      </c>
    </row>
    <row r="78" spans="1:25" ht="12.75" x14ac:dyDescent="0.2">
      <c r="A78" s="1">
        <v>76</v>
      </c>
      <c r="B78" s="15" t="s">
        <v>2</v>
      </c>
      <c r="C78" s="24" t="s">
        <v>3</v>
      </c>
      <c r="F78" s="15" t="s">
        <v>6</v>
      </c>
      <c r="H78" s="7"/>
      <c r="I78" s="1">
        <v>7</v>
      </c>
      <c r="J78" s="1">
        <v>120</v>
      </c>
      <c r="K78" s="1">
        <v>8</v>
      </c>
      <c r="L78" s="1">
        <v>10</v>
      </c>
      <c r="M78" s="1" t="s">
        <v>99</v>
      </c>
      <c r="N78" s="1">
        <v>0</v>
      </c>
      <c r="O78" s="1">
        <v>1</v>
      </c>
      <c r="P78" s="1" t="s">
        <v>464</v>
      </c>
      <c r="Q78" s="1">
        <v>15</v>
      </c>
      <c r="S78" s="1" t="s">
        <v>86</v>
      </c>
      <c r="T78" s="1" t="s">
        <v>87</v>
      </c>
      <c r="U78" s="14">
        <v>10</v>
      </c>
      <c r="V78">
        <v>5</v>
      </c>
      <c r="W78" s="1">
        <v>10</v>
      </c>
      <c r="X78" s="1" t="s">
        <v>77</v>
      </c>
      <c r="Y78" s="1">
        <v>10</v>
      </c>
    </row>
    <row r="79" spans="1:25" ht="12.75" x14ac:dyDescent="0.2">
      <c r="A79" s="1">
        <v>77</v>
      </c>
      <c r="B79" s="15" t="s">
        <v>2</v>
      </c>
      <c r="D79" s="15" t="s">
        <v>4</v>
      </c>
      <c r="E79" s="15" t="s">
        <v>5</v>
      </c>
      <c r="F79" s="15" t="s">
        <v>6</v>
      </c>
      <c r="H79" s="7">
        <v>22</v>
      </c>
      <c r="I79" s="1">
        <v>7</v>
      </c>
      <c r="J79" s="1">
        <v>60</v>
      </c>
      <c r="K79" s="1">
        <v>12</v>
      </c>
      <c r="L79" s="1">
        <v>24</v>
      </c>
      <c r="M79" s="1" t="s">
        <v>135</v>
      </c>
      <c r="N79" s="1">
        <v>1</v>
      </c>
      <c r="O79" s="1">
        <v>1</v>
      </c>
      <c r="P79" s="1" t="s">
        <v>171</v>
      </c>
      <c r="Q79" s="1">
        <v>2</v>
      </c>
      <c r="R79" s="1" t="s">
        <v>470</v>
      </c>
      <c r="S79" s="1" t="s">
        <v>162</v>
      </c>
      <c r="T79" s="1" t="s">
        <v>87</v>
      </c>
      <c r="U79" s="14">
        <v>3</v>
      </c>
      <c r="V79">
        <v>5</v>
      </c>
      <c r="W79" s="1">
        <v>25</v>
      </c>
      <c r="X79" s="1" t="s">
        <v>77</v>
      </c>
      <c r="Y79" s="1">
        <v>8</v>
      </c>
    </row>
    <row r="80" spans="1:25" ht="12.75" x14ac:dyDescent="0.2">
      <c r="A80" s="1">
        <v>78</v>
      </c>
      <c r="B80" s="15" t="s">
        <v>2</v>
      </c>
      <c r="H80" s="7">
        <v>30</v>
      </c>
      <c r="I80" s="1">
        <v>9</v>
      </c>
      <c r="J80" s="1">
        <v>35</v>
      </c>
      <c r="K80" s="1">
        <v>16</v>
      </c>
      <c r="L80" s="1">
        <v>6</v>
      </c>
      <c r="M80" s="1" t="s">
        <v>69</v>
      </c>
      <c r="N80" s="1">
        <v>1</v>
      </c>
      <c r="O80" s="1">
        <v>1</v>
      </c>
      <c r="P80" s="1" t="s">
        <v>411</v>
      </c>
      <c r="Q80" s="1">
        <v>2</v>
      </c>
      <c r="R80" s="1" t="s">
        <v>475</v>
      </c>
      <c r="S80" s="1" t="s">
        <v>61</v>
      </c>
      <c r="T80" s="1" t="s">
        <v>75</v>
      </c>
      <c r="U80" s="14">
        <v>20</v>
      </c>
      <c r="V80">
        <v>20</v>
      </c>
      <c r="W80" s="1">
        <v>20</v>
      </c>
      <c r="X80" s="1" t="s">
        <v>77</v>
      </c>
      <c r="Y80" s="1">
        <v>9</v>
      </c>
    </row>
    <row r="81" spans="1:25" ht="12.75" x14ac:dyDescent="0.2">
      <c r="A81" s="1">
        <v>79</v>
      </c>
      <c r="B81" s="15" t="s">
        <v>2</v>
      </c>
      <c r="F81" s="15" t="s">
        <v>6</v>
      </c>
      <c r="H81" s="7">
        <v>41</v>
      </c>
      <c r="I81" s="1">
        <v>8</v>
      </c>
      <c r="J81" s="1">
        <v>0</v>
      </c>
      <c r="K81" s="1">
        <v>8</v>
      </c>
      <c r="L81" s="1">
        <v>2</v>
      </c>
      <c r="M81" s="1" t="s">
        <v>69</v>
      </c>
      <c r="N81" s="1">
        <v>1</v>
      </c>
      <c r="O81" s="1">
        <v>1</v>
      </c>
      <c r="P81" s="1" t="s">
        <v>7</v>
      </c>
      <c r="Q81" s="1">
        <v>2</v>
      </c>
      <c r="R81" s="1" t="s">
        <v>60</v>
      </c>
      <c r="S81" s="1" t="s">
        <v>86</v>
      </c>
      <c r="T81" s="1" t="s">
        <v>75</v>
      </c>
      <c r="U81" s="14">
        <v>3</v>
      </c>
      <c r="V81">
        <v>3</v>
      </c>
      <c r="W81" s="1">
        <v>10</v>
      </c>
      <c r="X81" s="1" t="s">
        <v>77</v>
      </c>
      <c r="Y81" s="1">
        <v>10</v>
      </c>
    </row>
    <row r="82" spans="1:25" ht="12.75" x14ac:dyDescent="0.2">
      <c r="A82" s="1">
        <v>80</v>
      </c>
      <c r="C82" s="24" t="s">
        <v>3</v>
      </c>
      <c r="D82" s="15" t="s">
        <v>4</v>
      </c>
      <c r="F82" s="15" t="s">
        <v>6</v>
      </c>
      <c r="H82" s="7">
        <v>26</v>
      </c>
      <c r="I82" s="1">
        <v>7</v>
      </c>
      <c r="J82" s="1">
        <v>10</v>
      </c>
      <c r="K82" s="1">
        <v>8</v>
      </c>
      <c r="L82" s="1">
        <v>20</v>
      </c>
      <c r="M82" s="1" t="s">
        <v>54</v>
      </c>
      <c r="N82" s="1">
        <v>1</v>
      </c>
      <c r="O82" s="1">
        <v>0</v>
      </c>
      <c r="S82" s="1" t="s">
        <v>86</v>
      </c>
      <c r="T82" s="1" t="s">
        <v>75</v>
      </c>
      <c r="U82" s="14">
        <v>4</v>
      </c>
      <c r="V82">
        <v>6</v>
      </c>
      <c r="W82" s="1">
        <v>4</v>
      </c>
      <c r="X82" s="1" t="s">
        <v>77</v>
      </c>
      <c r="Y82" s="1">
        <v>10</v>
      </c>
    </row>
    <row r="83" spans="1:25" ht="12.75" x14ac:dyDescent="0.2">
      <c r="A83" s="1">
        <v>81</v>
      </c>
      <c r="B83" s="15" t="s">
        <v>2</v>
      </c>
      <c r="F83" s="15" t="s">
        <v>6</v>
      </c>
      <c r="H83" s="7">
        <v>28</v>
      </c>
      <c r="I83" s="1">
        <v>8</v>
      </c>
      <c r="J83" s="1">
        <v>0</v>
      </c>
      <c r="K83" s="1">
        <v>10</v>
      </c>
      <c r="L83" s="1">
        <v>6</v>
      </c>
      <c r="M83" s="1" t="s">
        <v>69</v>
      </c>
      <c r="N83" s="1">
        <v>1</v>
      </c>
      <c r="O83" s="1">
        <v>1</v>
      </c>
      <c r="P83" s="1" t="s">
        <v>148</v>
      </c>
      <c r="Q83" s="1">
        <v>8</v>
      </c>
      <c r="R83" s="1" t="s">
        <v>488</v>
      </c>
      <c r="S83" s="1" t="s">
        <v>61</v>
      </c>
      <c r="T83" s="1" t="s">
        <v>75</v>
      </c>
      <c r="U83" s="14">
        <v>20</v>
      </c>
      <c r="V83">
        <v>5</v>
      </c>
      <c r="W83" s="1">
        <v>48</v>
      </c>
      <c r="X83" s="1" t="s">
        <v>77</v>
      </c>
      <c r="Y83" s="1">
        <v>10</v>
      </c>
    </row>
    <row r="84" spans="1:25" ht="12.75" x14ac:dyDescent="0.2">
      <c r="A84" s="1">
        <v>82</v>
      </c>
      <c r="C84" s="24" t="s">
        <v>3</v>
      </c>
      <c r="D84" s="15" t="s">
        <v>4</v>
      </c>
      <c r="H84" s="7">
        <v>30</v>
      </c>
      <c r="I84" s="1">
        <v>7</v>
      </c>
      <c r="J84" s="1">
        <v>30</v>
      </c>
      <c r="K84" s="1">
        <v>10</v>
      </c>
      <c r="L84" s="1">
        <v>5</v>
      </c>
      <c r="M84" s="1" t="s">
        <v>69</v>
      </c>
      <c r="N84" s="1">
        <v>0</v>
      </c>
      <c r="O84" s="1">
        <v>1</v>
      </c>
      <c r="P84" s="1" t="s">
        <v>406</v>
      </c>
      <c r="Q84" s="1">
        <v>3</v>
      </c>
      <c r="R84" s="1" t="s">
        <v>493</v>
      </c>
      <c r="S84" s="1" t="s">
        <v>74</v>
      </c>
      <c r="T84" s="1" t="s">
        <v>75</v>
      </c>
      <c r="U84" s="14">
        <v>10</v>
      </c>
      <c r="V84">
        <v>6</v>
      </c>
      <c r="W84" s="1">
        <v>10</v>
      </c>
      <c r="X84" s="1" t="s">
        <v>77</v>
      </c>
      <c r="Y84" s="1">
        <v>10</v>
      </c>
    </row>
    <row r="85" spans="1:25" ht="12.75" x14ac:dyDescent="0.2">
      <c r="A85" s="1">
        <v>83</v>
      </c>
      <c r="B85" s="15" t="s">
        <v>2</v>
      </c>
      <c r="D85" s="15" t="s">
        <v>4</v>
      </c>
      <c r="F85" s="15" t="s">
        <v>6</v>
      </c>
      <c r="H85" s="7">
        <v>30</v>
      </c>
      <c r="I85" s="1">
        <v>7</v>
      </c>
      <c r="J85" s="1">
        <v>150</v>
      </c>
      <c r="K85" s="1">
        <v>12</v>
      </c>
      <c r="L85" s="1">
        <v>24</v>
      </c>
      <c r="M85" s="1" t="s">
        <v>189</v>
      </c>
      <c r="N85" s="1">
        <v>1</v>
      </c>
      <c r="O85" s="1">
        <v>1</v>
      </c>
      <c r="P85" s="1" t="s">
        <v>406</v>
      </c>
      <c r="Q85" s="1">
        <v>3</v>
      </c>
      <c r="R85" s="1" t="s">
        <v>499</v>
      </c>
      <c r="S85" s="1" t="s">
        <v>74</v>
      </c>
      <c r="T85" s="1" t="s">
        <v>75</v>
      </c>
      <c r="U85" s="14">
        <v>6</v>
      </c>
      <c r="V85">
        <v>6</v>
      </c>
      <c r="W85" s="1">
        <v>12</v>
      </c>
      <c r="X85" s="1" t="s">
        <v>77</v>
      </c>
      <c r="Y85" s="1">
        <v>10</v>
      </c>
    </row>
    <row r="86" spans="1:25" ht="12.75" x14ac:dyDescent="0.2">
      <c r="A86" s="1">
        <v>84</v>
      </c>
      <c r="B86" s="15" t="s">
        <v>2</v>
      </c>
      <c r="C86" s="24" t="s">
        <v>3</v>
      </c>
      <c r="E86" s="15" t="s">
        <v>5</v>
      </c>
      <c r="F86" s="15" t="s">
        <v>6</v>
      </c>
      <c r="H86" s="7">
        <v>25</v>
      </c>
      <c r="I86" s="1">
        <v>7</v>
      </c>
      <c r="J86" s="1">
        <v>150</v>
      </c>
      <c r="K86" s="1">
        <v>3</v>
      </c>
      <c r="L86" s="1">
        <v>4</v>
      </c>
      <c r="M86" s="1" t="s">
        <v>303</v>
      </c>
      <c r="N86" s="1">
        <v>1</v>
      </c>
      <c r="O86" s="1">
        <v>1</v>
      </c>
      <c r="P86" s="1" t="s">
        <v>57</v>
      </c>
      <c r="Q86" s="1">
        <v>2</v>
      </c>
      <c r="R86" s="1" t="s">
        <v>505</v>
      </c>
      <c r="S86" s="1" t="s">
        <v>61</v>
      </c>
      <c r="T86" s="1" t="s">
        <v>75</v>
      </c>
      <c r="U86" s="14">
        <v>3</v>
      </c>
      <c r="V86">
        <v>4</v>
      </c>
      <c r="W86" s="1">
        <v>15</v>
      </c>
      <c r="X86" s="1" t="s">
        <v>7</v>
      </c>
      <c r="Y86" s="1">
        <v>8</v>
      </c>
    </row>
    <row r="87" spans="1:25" ht="12.75" x14ac:dyDescent="0.2">
      <c r="A87" s="1">
        <v>85</v>
      </c>
      <c r="B87" s="15" t="s">
        <v>2</v>
      </c>
      <c r="H87" s="7">
        <v>29</v>
      </c>
      <c r="I87" s="1">
        <v>7</v>
      </c>
      <c r="J87" s="1">
        <v>90</v>
      </c>
      <c r="K87" s="1">
        <v>8</v>
      </c>
      <c r="L87" s="1">
        <v>0</v>
      </c>
      <c r="M87" s="1" t="s">
        <v>303</v>
      </c>
      <c r="N87" s="1">
        <v>0</v>
      </c>
      <c r="O87" s="1">
        <v>1</v>
      </c>
      <c r="Q87" s="1">
        <v>4</v>
      </c>
      <c r="R87" s="1" t="s">
        <v>514</v>
      </c>
      <c r="S87" s="1" t="s">
        <v>86</v>
      </c>
      <c r="U87" s="14">
        <v>0</v>
      </c>
      <c r="V87">
        <v>0</v>
      </c>
      <c r="X87" s="1" t="s">
        <v>77</v>
      </c>
      <c r="Y87" s="1">
        <v>9</v>
      </c>
    </row>
    <row r="88" spans="1:25" ht="12.75" x14ac:dyDescent="0.2">
      <c r="A88" s="1">
        <v>86</v>
      </c>
      <c r="B88" s="15" t="s">
        <v>2</v>
      </c>
      <c r="H88" s="7">
        <v>44</v>
      </c>
      <c r="I88" s="1">
        <v>8</v>
      </c>
      <c r="J88" s="1">
        <v>45</v>
      </c>
      <c r="K88" s="1">
        <v>5</v>
      </c>
      <c r="L88" s="1">
        <v>5</v>
      </c>
      <c r="M88" s="1" t="s">
        <v>225</v>
      </c>
      <c r="N88" s="1">
        <v>1</v>
      </c>
      <c r="O88" s="1">
        <v>1</v>
      </c>
      <c r="P88" s="1" t="s">
        <v>518</v>
      </c>
      <c r="Q88" s="1">
        <v>15</v>
      </c>
      <c r="R88" s="1" t="s">
        <v>519</v>
      </c>
      <c r="S88" s="1" t="s">
        <v>86</v>
      </c>
      <c r="T88" s="1" t="s">
        <v>62</v>
      </c>
      <c r="U88" s="14">
        <v>25</v>
      </c>
      <c r="V88">
        <v>10</v>
      </c>
      <c r="W88" s="1">
        <v>25</v>
      </c>
      <c r="X88" s="1" t="s">
        <v>7</v>
      </c>
      <c r="Y88" s="1">
        <v>10</v>
      </c>
    </row>
    <row r="89" spans="1:25" ht="12.75" x14ac:dyDescent="0.2">
      <c r="A89" s="1">
        <v>87</v>
      </c>
      <c r="E89" s="15" t="s">
        <v>5</v>
      </c>
      <c r="H89" s="7">
        <v>36</v>
      </c>
      <c r="I89" s="1">
        <v>7</v>
      </c>
      <c r="J89" s="1">
        <v>120</v>
      </c>
      <c r="K89" s="1">
        <v>12</v>
      </c>
      <c r="L89" s="1">
        <v>15</v>
      </c>
      <c r="M89" s="1" t="s">
        <v>123</v>
      </c>
      <c r="N89" s="1">
        <v>1</v>
      </c>
      <c r="O89" s="1">
        <v>1</v>
      </c>
      <c r="P89" s="1" t="s">
        <v>7</v>
      </c>
      <c r="Q89" s="1">
        <v>10</v>
      </c>
      <c r="R89" s="1" t="s">
        <v>522</v>
      </c>
      <c r="S89" s="1" t="s">
        <v>61</v>
      </c>
      <c r="T89" s="1" t="s">
        <v>62</v>
      </c>
      <c r="U89" s="14">
        <v>4</v>
      </c>
      <c r="V89">
        <v>6</v>
      </c>
      <c r="W89" s="1">
        <v>7</v>
      </c>
      <c r="X89" s="1" t="s">
        <v>7</v>
      </c>
      <c r="Y89" s="1">
        <v>6</v>
      </c>
    </row>
    <row r="90" spans="1:25" ht="12.75" x14ac:dyDescent="0.2">
      <c r="A90" s="1">
        <v>88</v>
      </c>
      <c r="B90" s="15" t="s">
        <v>2</v>
      </c>
      <c r="F90" s="15" t="s">
        <v>6</v>
      </c>
      <c r="H90" s="7">
        <v>36</v>
      </c>
      <c r="I90" s="1">
        <v>8</v>
      </c>
      <c r="J90" s="1">
        <v>120</v>
      </c>
      <c r="K90" s="1">
        <v>10</v>
      </c>
      <c r="L90" s="1">
        <v>6</v>
      </c>
      <c r="M90" s="1" t="s">
        <v>135</v>
      </c>
      <c r="N90" s="1">
        <v>1</v>
      </c>
      <c r="O90" s="1">
        <v>0</v>
      </c>
      <c r="S90" s="1" t="s">
        <v>86</v>
      </c>
      <c r="T90" s="1" t="s">
        <v>75</v>
      </c>
      <c r="U90" s="14">
        <v>3</v>
      </c>
      <c r="V90">
        <v>5</v>
      </c>
      <c r="W90" s="1">
        <v>80</v>
      </c>
      <c r="X90" s="1" t="s">
        <v>77</v>
      </c>
      <c r="Y90" s="1">
        <v>9</v>
      </c>
    </row>
    <row r="91" spans="1:25" ht="12.75" x14ac:dyDescent="0.2">
      <c r="A91" s="1">
        <v>89</v>
      </c>
      <c r="B91" s="15" t="s">
        <v>2</v>
      </c>
      <c r="C91" s="24" t="s">
        <v>3</v>
      </c>
      <c r="H91" s="7">
        <v>26</v>
      </c>
      <c r="I91" s="1">
        <v>7</v>
      </c>
      <c r="J91" s="1">
        <v>150</v>
      </c>
      <c r="K91" s="1">
        <v>9</v>
      </c>
      <c r="L91" s="1">
        <v>15</v>
      </c>
      <c r="M91" s="1" t="s">
        <v>105</v>
      </c>
      <c r="N91" s="1">
        <v>1</v>
      </c>
      <c r="O91" s="1">
        <v>1</v>
      </c>
      <c r="P91" s="1" t="s">
        <v>213</v>
      </c>
      <c r="Q91" s="1">
        <v>3</v>
      </c>
      <c r="R91" s="1" t="s">
        <v>530</v>
      </c>
      <c r="S91" s="1" t="s">
        <v>61</v>
      </c>
      <c r="T91" s="1" t="s">
        <v>75</v>
      </c>
      <c r="U91" s="14">
        <v>8</v>
      </c>
      <c r="V91">
        <v>6</v>
      </c>
      <c r="W91" s="1">
        <v>10</v>
      </c>
      <c r="X91" s="1" t="s">
        <v>77</v>
      </c>
      <c r="Y91" s="1">
        <v>9</v>
      </c>
    </row>
    <row r="92" spans="1:25" ht="12.75" x14ac:dyDescent="0.2">
      <c r="A92" s="1">
        <v>90</v>
      </c>
      <c r="C92" s="24" t="s">
        <v>3</v>
      </c>
      <c r="F92" s="15" t="s">
        <v>6</v>
      </c>
      <c r="H92" s="7">
        <v>22</v>
      </c>
      <c r="I92" s="1">
        <v>8</v>
      </c>
      <c r="J92" s="1">
        <v>60</v>
      </c>
      <c r="K92" s="1">
        <v>50</v>
      </c>
      <c r="L92" s="1">
        <v>13</v>
      </c>
      <c r="M92" s="1" t="s">
        <v>303</v>
      </c>
      <c r="N92" s="1">
        <v>0</v>
      </c>
      <c r="O92" s="1">
        <v>0</v>
      </c>
      <c r="S92" s="1" t="s">
        <v>61</v>
      </c>
      <c r="T92" s="1" t="s">
        <v>75</v>
      </c>
      <c r="U92" s="14">
        <v>6</v>
      </c>
      <c r="V92">
        <v>5</v>
      </c>
      <c r="W92" s="1">
        <v>7</v>
      </c>
      <c r="X92" s="1" t="s">
        <v>77</v>
      </c>
      <c r="Y92" s="1">
        <v>9</v>
      </c>
    </row>
    <row r="93" spans="1:25" ht="12.75" x14ac:dyDescent="0.2">
      <c r="A93" s="1">
        <v>91</v>
      </c>
      <c r="C93" s="24" t="s">
        <v>3</v>
      </c>
      <c r="F93" s="15" t="s">
        <v>6</v>
      </c>
      <c r="H93" s="7">
        <v>28</v>
      </c>
      <c r="I93" s="1">
        <v>1</v>
      </c>
      <c r="J93" s="1">
        <v>20</v>
      </c>
      <c r="K93" s="1">
        <v>8</v>
      </c>
      <c r="L93" s="1">
        <v>6</v>
      </c>
      <c r="M93" s="1" t="s">
        <v>105</v>
      </c>
      <c r="N93" s="1">
        <v>1</v>
      </c>
      <c r="O93" s="1">
        <v>0</v>
      </c>
      <c r="S93" s="1" t="s">
        <v>61</v>
      </c>
      <c r="T93" s="1" t="s">
        <v>75</v>
      </c>
      <c r="U93" s="14">
        <v>4</v>
      </c>
      <c r="V93">
        <v>2</v>
      </c>
      <c r="W93" s="1">
        <v>2</v>
      </c>
      <c r="X93" s="1" t="s">
        <v>376</v>
      </c>
      <c r="Y93" s="1">
        <v>10</v>
      </c>
    </row>
    <row r="94" spans="1:25" ht="12.75" x14ac:dyDescent="0.2">
      <c r="A94" s="1">
        <v>92</v>
      </c>
      <c r="B94" s="15" t="s">
        <v>2</v>
      </c>
      <c r="H94" s="7">
        <v>32</v>
      </c>
      <c r="I94" s="1">
        <v>8</v>
      </c>
      <c r="J94" s="1">
        <v>30</v>
      </c>
      <c r="K94" s="1">
        <v>10</v>
      </c>
      <c r="L94" s="1">
        <v>2</v>
      </c>
      <c r="M94" s="1" t="s">
        <v>69</v>
      </c>
      <c r="N94" s="1">
        <v>0</v>
      </c>
      <c r="O94" s="1">
        <v>1</v>
      </c>
      <c r="P94" s="1" t="s">
        <v>156</v>
      </c>
      <c r="Q94" s="1">
        <v>5</v>
      </c>
      <c r="R94" s="1" t="s">
        <v>543</v>
      </c>
      <c r="S94" s="1" t="s">
        <v>86</v>
      </c>
      <c r="T94" s="1" t="s">
        <v>163</v>
      </c>
      <c r="U94" s="14">
        <v>6</v>
      </c>
      <c r="V94">
        <v>6</v>
      </c>
      <c r="W94" s="1">
        <v>10</v>
      </c>
      <c r="X94" s="1" t="s">
        <v>77</v>
      </c>
      <c r="Y94" s="1">
        <v>10</v>
      </c>
    </row>
    <row r="95" spans="1:25" ht="12.75" x14ac:dyDescent="0.2">
      <c r="A95" s="1">
        <v>93</v>
      </c>
      <c r="C95" s="24" t="s">
        <v>3</v>
      </c>
      <c r="F95" s="15" t="s">
        <v>6</v>
      </c>
      <c r="H95" s="7">
        <v>28</v>
      </c>
      <c r="I95" s="1">
        <v>7</v>
      </c>
      <c r="J95" s="1">
        <v>60</v>
      </c>
      <c r="K95" s="1">
        <v>11</v>
      </c>
      <c r="L95" s="1">
        <v>3</v>
      </c>
      <c r="M95" s="1" t="s">
        <v>303</v>
      </c>
      <c r="N95" s="1">
        <v>0</v>
      </c>
      <c r="O95" s="1">
        <v>1</v>
      </c>
      <c r="P95" s="1" t="s">
        <v>213</v>
      </c>
      <c r="Q95" s="1">
        <v>1</v>
      </c>
      <c r="R95" s="1" t="s">
        <v>545</v>
      </c>
      <c r="S95" s="1" t="s">
        <v>86</v>
      </c>
      <c r="U95" s="14">
        <v>0</v>
      </c>
      <c r="V95">
        <v>0</v>
      </c>
      <c r="X95" s="1" t="s">
        <v>77</v>
      </c>
      <c r="Y95" s="1">
        <v>10</v>
      </c>
    </row>
    <row r="96" spans="1:25" ht="12.75" x14ac:dyDescent="0.2">
      <c r="A96" s="1">
        <v>94</v>
      </c>
      <c r="C96" s="24" t="s">
        <v>3</v>
      </c>
      <c r="F96" s="15" t="s">
        <v>6</v>
      </c>
      <c r="H96" s="7">
        <v>1</v>
      </c>
      <c r="I96" s="1">
        <v>6</v>
      </c>
      <c r="J96" s="1">
        <v>40</v>
      </c>
      <c r="K96" s="1">
        <v>10</v>
      </c>
      <c r="L96" s="1">
        <v>5</v>
      </c>
      <c r="M96" s="1" t="s">
        <v>54</v>
      </c>
      <c r="N96" s="1">
        <v>1</v>
      </c>
      <c r="O96" s="1">
        <v>1</v>
      </c>
      <c r="P96" s="1" t="s">
        <v>464</v>
      </c>
      <c r="Q96" s="1">
        <v>5</v>
      </c>
      <c r="R96" s="1" t="s">
        <v>546</v>
      </c>
      <c r="S96" s="1" t="s">
        <v>86</v>
      </c>
      <c r="T96" s="1" t="s">
        <v>62</v>
      </c>
      <c r="U96" s="14">
        <v>4</v>
      </c>
      <c r="V96">
        <v>3</v>
      </c>
      <c r="W96" s="1">
        <v>3</v>
      </c>
      <c r="X96" s="1" t="s">
        <v>190</v>
      </c>
      <c r="Y96" s="1">
        <v>7</v>
      </c>
    </row>
    <row r="97" spans="1:25" ht="12.75" x14ac:dyDescent="0.2">
      <c r="A97" s="1">
        <v>95</v>
      </c>
      <c r="B97" s="15" t="s">
        <v>2</v>
      </c>
      <c r="H97" s="7">
        <v>31</v>
      </c>
      <c r="I97" s="1">
        <v>8</v>
      </c>
      <c r="J97" s="1">
        <v>90</v>
      </c>
      <c r="K97" s="1">
        <v>7</v>
      </c>
      <c r="L97" s="1">
        <v>50</v>
      </c>
      <c r="M97" s="1" t="s">
        <v>91</v>
      </c>
      <c r="N97" s="1">
        <v>0</v>
      </c>
      <c r="O97" s="1">
        <v>1</v>
      </c>
      <c r="P97" s="1" t="s">
        <v>156</v>
      </c>
      <c r="Q97" s="1">
        <v>6</v>
      </c>
      <c r="R97" s="1" t="s">
        <v>551</v>
      </c>
      <c r="S97" s="1" t="s">
        <v>74</v>
      </c>
      <c r="T97" s="1" t="s">
        <v>552</v>
      </c>
      <c r="U97" s="14">
        <v>15</v>
      </c>
      <c r="V97">
        <v>6</v>
      </c>
      <c r="W97" s="1">
        <v>40</v>
      </c>
      <c r="X97" s="1" t="s">
        <v>77</v>
      </c>
      <c r="Y97" s="1">
        <v>10</v>
      </c>
    </row>
    <row r="98" spans="1:25" ht="12.75" x14ac:dyDescent="0.2">
      <c r="A98" s="1">
        <v>96</v>
      </c>
      <c r="F98" s="15" t="s">
        <v>6</v>
      </c>
      <c r="H98" s="7">
        <v>22</v>
      </c>
      <c r="I98" s="1">
        <v>6</v>
      </c>
      <c r="J98" s="1">
        <v>200</v>
      </c>
      <c r="K98" s="1">
        <v>4</v>
      </c>
      <c r="L98" s="1">
        <v>15</v>
      </c>
      <c r="M98" s="1" t="s">
        <v>91</v>
      </c>
      <c r="N98" s="1">
        <v>1</v>
      </c>
      <c r="O98" s="1">
        <v>1</v>
      </c>
      <c r="P98" s="1" t="s">
        <v>112</v>
      </c>
      <c r="Q98" s="1">
        <v>1</v>
      </c>
      <c r="R98" s="1" t="s">
        <v>60</v>
      </c>
      <c r="S98" s="1" t="s">
        <v>61</v>
      </c>
      <c r="T98" s="1" t="s">
        <v>87</v>
      </c>
      <c r="U98" s="14">
        <v>80</v>
      </c>
      <c r="V98">
        <v>15</v>
      </c>
      <c r="W98" s="1">
        <v>4</v>
      </c>
      <c r="X98" s="1" t="s">
        <v>66</v>
      </c>
      <c r="Y98" s="1">
        <v>10</v>
      </c>
    </row>
    <row r="99" spans="1:25" ht="12.75" x14ac:dyDescent="0.2">
      <c r="A99" s="1">
        <v>97</v>
      </c>
      <c r="C99" s="24" t="s">
        <v>3</v>
      </c>
      <c r="H99" s="7">
        <v>51</v>
      </c>
      <c r="I99" s="1">
        <v>7</v>
      </c>
      <c r="J99" s="1">
        <v>90</v>
      </c>
      <c r="K99" s="1">
        <v>10</v>
      </c>
      <c r="L99" s="1">
        <v>10</v>
      </c>
      <c r="M99" s="1" t="s">
        <v>69</v>
      </c>
      <c r="N99" s="1">
        <v>1</v>
      </c>
      <c r="O99" s="1">
        <v>1</v>
      </c>
      <c r="P99" s="1" t="s">
        <v>213</v>
      </c>
      <c r="Q99" s="1">
        <v>25</v>
      </c>
      <c r="R99" s="1" t="s">
        <v>557</v>
      </c>
      <c r="S99" s="1" t="s">
        <v>86</v>
      </c>
      <c r="T99" s="1" t="s">
        <v>62</v>
      </c>
      <c r="U99" s="14">
        <v>4</v>
      </c>
      <c r="V99">
        <v>6</v>
      </c>
      <c r="W99" s="1">
        <v>30</v>
      </c>
      <c r="X99" s="1" t="s">
        <v>77</v>
      </c>
      <c r="Y99" s="1">
        <v>10</v>
      </c>
    </row>
    <row r="100" spans="1:25" ht="12.75" x14ac:dyDescent="0.2">
      <c r="A100" s="1">
        <v>98</v>
      </c>
      <c r="B100" s="15" t="s">
        <v>2</v>
      </c>
      <c r="H100" s="7">
        <v>39</v>
      </c>
      <c r="I100" s="1">
        <v>8</v>
      </c>
      <c r="J100" s="1">
        <v>0</v>
      </c>
      <c r="K100" s="1">
        <v>8</v>
      </c>
      <c r="L100" s="1">
        <v>24</v>
      </c>
      <c r="M100" s="1" t="s">
        <v>189</v>
      </c>
      <c r="N100" s="1">
        <v>0</v>
      </c>
      <c r="O100" s="1">
        <v>1</v>
      </c>
      <c r="P100" s="1" t="s">
        <v>213</v>
      </c>
      <c r="Q100" s="1">
        <v>20</v>
      </c>
      <c r="R100" s="1" t="s">
        <v>561</v>
      </c>
      <c r="S100" s="1" t="s">
        <v>61</v>
      </c>
      <c r="T100" s="1" t="s">
        <v>62</v>
      </c>
      <c r="U100" s="14">
        <v>6</v>
      </c>
      <c r="V100">
        <v>6</v>
      </c>
      <c r="W100" s="1">
        <v>12</v>
      </c>
      <c r="X100" s="1" t="s">
        <v>77</v>
      </c>
      <c r="Y100" s="1">
        <v>10</v>
      </c>
    </row>
    <row r="101" spans="1:25" ht="12.75" x14ac:dyDescent="0.2">
      <c r="A101" s="1">
        <v>99</v>
      </c>
      <c r="D101" s="15" t="s">
        <v>4</v>
      </c>
      <c r="E101" s="15" t="s">
        <v>5</v>
      </c>
      <c r="H101" s="7">
        <v>28</v>
      </c>
      <c r="I101" s="1">
        <v>8</v>
      </c>
      <c r="J101" s="1">
        <v>0</v>
      </c>
      <c r="K101" s="1">
        <v>12</v>
      </c>
      <c r="L101" s="1">
        <v>3</v>
      </c>
      <c r="M101" s="1" t="s">
        <v>123</v>
      </c>
      <c r="N101" s="1">
        <v>1</v>
      </c>
      <c r="O101" s="1">
        <v>1</v>
      </c>
      <c r="P101" s="1" t="s">
        <v>518</v>
      </c>
      <c r="Q101" s="1">
        <v>4</v>
      </c>
      <c r="R101" s="1" t="s">
        <v>60</v>
      </c>
      <c r="S101" s="1" t="s">
        <v>61</v>
      </c>
      <c r="T101" s="1" t="s">
        <v>75</v>
      </c>
      <c r="U101" s="14">
        <v>6</v>
      </c>
      <c r="V101">
        <v>2</v>
      </c>
      <c r="W101" s="1">
        <v>5</v>
      </c>
      <c r="X101" s="1" t="s">
        <v>77</v>
      </c>
      <c r="Y101" s="1">
        <v>10</v>
      </c>
    </row>
    <row r="102" spans="1:25" ht="12.75" x14ac:dyDescent="0.2">
      <c r="A102" s="1">
        <v>100</v>
      </c>
      <c r="B102" s="15" t="s">
        <v>2</v>
      </c>
      <c r="C102" s="24" t="s">
        <v>3</v>
      </c>
      <c r="F102" s="15" t="s">
        <v>6</v>
      </c>
      <c r="H102" s="7">
        <v>44</v>
      </c>
      <c r="I102" s="1">
        <v>7</v>
      </c>
      <c r="J102" s="1">
        <v>50</v>
      </c>
      <c r="K102" s="1">
        <v>10</v>
      </c>
      <c r="L102" s="1">
        <v>5</v>
      </c>
      <c r="M102" s="1" t="s">
        <v>123</v>
      </c>
      <c r="N102" s="1">
        <v>0</v>
      </c>
      <c r="O102" s="1">
        <v>1</v>
      </c>
      <c r="P102" s="1" t="s">
        <v>213</v>
      </c>
      <c r="Q102" s="1">
        <v>16</v>
      </c>
      <c r="R102" s="1" t="s">
        <v>572</v>
      </c>
      <c r="S102" s="1" t="s">
        <v>86</v>
      </c>
      <c r="T102" s="1" t="s">
        <v>75</v>
      </c>
      <c r="U102" s="14">
        <v>6</v>
      </c>
      <c r="V102">
        <v>6</v>
      </c>
      <c r="W102" s="1">
        <v>60</v>
      </c>
      <c r="X102" s="1" t="s">
        <v>77</v>
      </c>
      <c r="Y102" s="1">
        <v>6</v>
      </c>
    </row>
    <row r="103" spans="1:25" ht="12.75" x14ac:dyDescent="0.2">
      <c r="A103" s="1">
        <v>101</v>
      </c>
      <c r="F103" s="15" t="s">
        <v>6</v>
      </c>
      <c r="H103" s="7">
        <v>32</v>
      </c>
      <c r="I103" s="1">
        <v>6</v>
      </c>
      <c r="J103" s="1">
        <v>2</v>
      </c>
      <c r="K103" s="1">
        <v>12</v>
      </c>
      <c r="L103" s="1">
        <v>3</v>
      </c>
      <c r="M103" s="1" t="s">
        <v>80</v>
      </c>
      <c r="N103" s="1">
        <v>0</v>
      </c>
      <c r="O103" s="1">
        <v>1</v>
      </c>
      <c r="P103" s="1" t="s">
        <v>406</v>
      </c>
      <c r="Q103" s="1">
        <v>10</v>
      </c>
      <c r="R103" s="1" t="s">
        <v>575</v>
      </c>
      <c r="S103" s="1" t="s">
        <v>86</v>
      </c>
      <c r="T103" s="1" t="s">
        <v>87</v>
      </c>
      <c r="U103" s="14">
        <v>10</v>
      </c>
      <c r="V103">
        <v>5</v>
      </c>
      <c r="W103" s="1">
        <v>20</v>
      </c>
      <c r="X103" s="1" t="s">
        <v>77</v>
      </c>
      <c r="Y103" s="1">
        <v>8</v>
      </c>
    </row>
    <row r="104" spans="1:25" ht="12.75" x14ac:dyDescent="0.2">
      <c r="A104" s="1">
        <v>102</v>
      </c>
      <c r="B104" s="15" t="s">
        <v>2</v>
      </c>
      <c r="C104" s="24" t="s">
        <v>3</v>
      </c>
      <c r="F104" s="15" t="s">
        <v>6</v>
      </c>
      <c r="H104" s="7">
        <v>29</v>
      </c>
      <c r="I104" s="1">
        <v>6</v>
      </c>
      <c r="J104" s="1">
        <v>0</v>
      </c>
      <c r="K104" s="1">
        <v>14</v>
      </c>
      <c r="L104" s="1">
        <v>25</v>
      </c>
      <c r="M104" s="1" t="s">
        <v>135</v>
      </c>
      <c r="N104" s="1">
        <v>1</v>
      </c>
      <c r="O104" s="1">
        <v>1</v>
      </c>
      <c r="P104" s="1" t="s">
        <v>464</v>
      </c>
      <c r="Q104" s="1">
        <v>6</v>
      </c>
      <c r="R104" s="1" t="s">
        <v>582</v>
      </c>
      <c r="S104" s="1" t="s">
        <v>61</v>
      </c>
      <c r="T104" s="1" t="s">
        <v>75</v>
      </c>
      <c r="U104" s="14">
        <v>20</v>
      </c>
      <c r="V104">
        <v>4</v>
      </c>
      <c r="W104" s="1">
        <v>80</v>
      </c>
      <c r="X104" s="1" t="s">
        <v>7</v>
      </c>
      <c r="Y104" s="1">
        <v>9</v>
      </c>
    </row>
    <row r="105" spans="1:25" ht="12.75" x14ac:dyDescent="0.2">
      <c r="A105" s="1">
        <v>103</v>
      </c>
      <c r="B105" s="15" t="s">
        <v>2</v>
      </c>
      <c r="H105" s="7">
        <v>55</v>
      </c>
      <c r="I105" s="1">
        <v>7</v>
      </c>
      <c r="J105" s="1">
        <v>0</v>
      </c>
      <c r="K105" s="1">
        <v>10</v>
      </c>
      <c r="L105" s="1">
        <v>20</v>
      </c>
      <c r="M105" s="1" t="s">
        <v>303</v>
      </c>
      <c r="N105" s="1">
        <v>1</v>
      </c>
      <c r="O105" s="1">
        <v>1</v>
      </c>
      <c r="P105" s="1" t="s">
        <v>112</v>
      </c>
      <c r="Q105" s="1">
        <v>27</v>
      </c>
      <c r="R105" s="1" t="s">
        <v>589</v>
      </c>
      <c r="S105" s="1" t="s">
        <v>86</v>
      </c>
      <c r="U105" s="14">
        <v>10</v>
      </c>
      <c r="V105">
        <v>4</v>
      </c>
      <c r="W105" s="1">
        <v>10</v>
      </c>
      <c r="X105" s="1" t="s">
        <v>190</v>
      </c>
      <c r="Y105" s="1">
        <v>2</v>
      </c>
    </row>
    <row r="106" spans="1:25" ht="12.75" x14ac:dyDescent="0.2">
      <c r="A106" s="1">
        <v>104</v>
      </c>
      <c r="B106" s="15" t="s">
        <v>2</v>
      </c>
      <c r="F106" s="15" t="s">
        <v>6</v>
      </c>
      <c r="H106" s="7">
        <v>30</v>
      </c>
      <c r="I106" s="1">
        <v>8</v>
      </c>
      <c r="J106" s="1">
        <v>0</v>
      </c>
      <c r="K106" s="1">
        <v>10</v>
      </c>
      <c r="L106" s="1">
        <v>10</v>
      </c>
      <c r="M106" s="1" t="s">
        <v>105</v>
      </c>
      <c r="N106" s="1">
        <v>0</v>
      </c>
      <c r="O106" s="1">
        <v>0</v>
      </c>
      <c r="S106" s="1" t="s">
        <v>86</v>
      </c>
      <c r="T106" s="1" t="s">
        <v>87</v>
      </c>
      <c r="U106" s="14">
        <v>15</v>
      </c>
      <c r="V106">
        <v>15</v>
      </c>
      <c r="W106" s="1">
        <v>16</v>
      </c>
      <c r="X106" s="1" t="s">
        <v>7</v>
      </c>
      <c r="Y106" s="1">
        <v>4</v>
      </c>
    </row>
    <row r="107" spans="1:25" ht="12.75" x14ac:dyDescent="0.2">
      <c r="A107" s="1">
        <v>105</v>
      </c>
      <c r="C107" s="24" t="s">
        <v>3</v>
      </c>
      <c r="D107" s="15" t="s">
        <v>4</v>
      </c>
      <c r="H107" s="7">
        <v>33</v>
      </c>
      <c r="I107" s="1">
        <v>6</v>
      </c>
      <c r="J107" s="1">
        <v>45</v>
      </c>
      <c r="K107" s="1">
        <v>9</v>
      </c>
      <c r="L107" s="1">
        <v>2</v>
      </c>
      <c r="M107" s="1" t="s">
        <v>54</v>
      </c>
      <c r="N107" s="1">
        <v>1</v>
      </c>
      <c r="O107" s="1">
        <v>1</v>
      </c>
      <c r="P107" s="1" t="s">
        <v>32</v>
      </c>
      <c r="Q107" s="1">
        <v>3</v>
      </c>
      <c r="R107" s="1" t="s">
        <v>602</v>
      </c>
      <c r="S107" s="1" t="s">
        <v>74</v>
      </c>
      <c r="T107" s="1" t="s">
        <v>87</v>
      </c>
      <c r="U107" s="14">
        <v>4</v>
      </c>
      <c r="V107">
        <v>5</v>
      </c>
      <c r="W107" s="1">
        <v>30</v>
      </c>
      <c r="X107" s="1" t="s">
        <v>66</v>
      </c>
      <c r="Y107" s="1">
        <v>9</v>
      </c>
    </row>
    <row r="108" spans="1:25" ht="12.75" x14ac:dyDescent="0.2">
      <c r="A108" s="1">
        <v>106</v>
      </c>
      <c r="B108" s="15" t="s">
        <v>2</v>
      </c>
      <c r="F108" s="15" t="s">
        <v>6</v>
      </c>
      <c r="H108" s="7">
        <v>37</v>
      </c>
      <c r="I108" s="1">
        <v>7</v>
      </c>
      <c r="J108" s="1">
        <v>30</v>
      </c>
      <c r="K108" s="1">
        <v>9</v>
      </c>
      <c r="L108" s="1">
        <v>10</v>
      </c>
      <c r="M108" s="1" t="s">
        <v>54</v>
      </c>
      <c r="N108" s="1">
        <v>0</v>
      </c>
      <c r="O108" s="1">
        <v>1</v>
      </c>
      <c r="P108" s="1" t="s">
        <v>213</v>
      </c>
      <c r="Q108" s="1">
        <v>11</v>
      </c>
      <c r="R108" s="1" t="s">
        <v>606</v>
      </c>
      <c r="S108" s="1" t="s">
        <v>61</v>
      </c>
      <c r="T108" s="1" t="s">
        <v>75</v>
      </c>
      <c r="U108" s="14">
        <v>6</v>
      </c>
      <c r="V108">
        <v>4</v>
      </c>
      <c r="W108" s="1">
        <v>3</v>
      </c>
      <c r="X108" s="1" t="s">
        <v>77</v>
      </c>
      <c r="Y108" s="1">
        <v>9</v>
      </c>
    </row>
    <row r="109" spans="1:25" ht="12.75" x14ac:dyDescent="0.2">
      <c r="A109" s="1">
        <v>107</v>
      </c>
      <c r="C109" s="24" t="s">
        <v>3</v>
      </c>
      <c r="H109" s="7">
        <v>35</v>
      </c>
      <c r="I109" s="1">
        <v>7</v>
      </c>
      <c r="J109" s="1">
        <v>80</v>
      </c>
      <c r="K109" s="1">
        <v>5</v>
      </c>
      <c r="L109" s="1">
        <v>10</v>
      </c>
      <c r="M109" s="1" t="s">
        <v>303</v>
      </c>
      <c r="N109" s="1">
        <v>1</v>
      </c>
      <c r="O109" s="1">
        <v>1</v>
      </c>
      <c r="P109" s="1" t="s">
        <v>213</v>
      </c>
      <c r="Q109" s="1">
        <v>10</v>
      </c>
      <c r="R109" s="1" t="s">
        <v>610</v>
      </c>
      <c r="S109" s="1" t="s">
        <v>86</v>
      </c>
      <c r="T109" s="1" t="s">
        <v>75</v>
      </c>
      <c r="U109" s="14">
        <v>6</v>
      </c>
      <c r="V109">
        <v>4</v>
      </c>
      <c r="W109" s="1">
        <v>12</v>
      </c>
      <c r="X109" s="1" t="s">
        <v>77</v>
      </c>
      <c r="Y109" s="1">
        <v>7</v>
      </c>
    </row>
    <row r="110" spans="1:25" ht="12.75" x14ac:dyDescent="0.2">
      <c r="A110" s="1">
        <v>108</v>
      </c>
      <c r="B110" s="15" t="s">
        <v>2</v>
      </c>
      <c r="F110" s="15" t="s">
        <v>6</v>
      </c>
      <c r="H110" s="7">
        <v>35</v>
      </c>
      <c r="I110" s="1">
        <v>7</v>
      </c>
      <c r="J110" s="1">
        <v>120</v>
      </c>
      <c r="K110" s="1">
        <v>15</v>
      </c>
      <c r="L110" s="1">
        <v>12</v>
      </c>
      <c r="M110" s="1" t="s">
        <v>189</v>
      </c>
      <c r="N110" s="1">
        <v>0</v>
      </c>
      <c r="O110" s="1">
        <v>1</v>
      </c>
      <c r="P110" s="1" t="s">
        <v>411</v>
      </c>
      <c r="Q110" s="1">
        <v>7</v>
      </c>
      <c r="R110" s="1" t="s">
        <v>614</v>
      </c>
      <c r="S110" s="1" t="s">
        <v>86</v>
      </c>
      <c r="T110" s="1" t="s">
        <v>75</v>
      </c>
      <c r="U110" s="14">
        <v>10</v>
      </c>
      <c r="V110">
        <v>10</v>
      </c>
      <c r="W110" s="1">
        <v>8</v>
      </c>
      <c r="X110" s="1" t="s">
        <v>66</v>
      </c>
      <c r="Y110" s="1">
        <v>8</v>
      </c>
    </row>
    <row r="111" spans="1:25" ht="12.75" x14ac:dyDescent="0.2">
      <c r="A111" s="1">
        <v>109</v>
      </c>
      <c r="C111" s="24" t="s">
        <v>3</v>
      </c>
      <c r="F111" s="15" t="s">
        <v>6</v>
      </c>
      <c r="H111" s="7">
        <v>34</v>
      </c>
      <c r="I111" s="1">
        <v>6</v>
      </c>
      <c r="J111" s="1">
        <v>20</v>
      </c>
      <c r="K111" s="1">
        <v>16</v>
      </c>
      <c r="L111" s="1">
        <v>30</v>
      </c>
      <c r="M111" s="1" t="s">
        <v>189</v>
      </c>
      <c r="N111" s="1">
        <v>0</v>
      </c>
      <c r="O111" s="1">
        <v>1</v>
      </c>
      <c r="P111" s="1" t="s">
        <v>143</v>
      </c>
      <c r="Q111" s="1">
        <v>4</v>
      </c>
      <c r="R111" s="1" t="s">
        <v>620</v>
      </c>
      <c r="S111" s="1" t="s">
        <v>74</v>
      </c>
      <c r="U111" s="14">
        <v>0</v>
      </c>
      <c r="V111">
        <v>0</v>
      </c>
      <c r="X111" s="1" t="s">
        <v>77</v>
      </c>
      <c r="Y111" s="1">
        <v>8</v>
      </c>
    </row>
    <row r="112" spans="1:25" ht="12.75" x14ac:dyDescent="0.2">
      <c r="A112" s="1">
        <v>110</v>
      </c>
      <c r="F112" s="15" t="s">
        <v>6</v>
      </c>
      <c r="H112" s="7">
        <v>22</v>
      </c>
      <c r="I112" s="1">
        <v>8</v>
      </c>
      <c r="J112" s="1">
        <v>60</v>
      </c>
      <c r="K112" s="1">
        <v>10</v>
      </c>
      <c r="L112" s="1">
        <v>6</v>
      </c>
      <c r="M112" s="1" t="s">
        <v>54</v>
      </c>
      <c r="N112" s="1">
        <v>1</v>
      </c>
      <c r="O112" s="1">
        <v>1</v>
      </c>
      <c r="P112" s="1" t="s">
        <v>32</v>
      </c>
      <c r="Q112" s="1">
        <v>0</v>
      </c>
      <c r="R112" s="1" t="s">
        <v>624</v>
      </c>
      <c r="S112" s="1" t="s">
        <v>362</v>
      </c>
      <c r="T112" s="1" t="s">
        <v>87</v>
      </c>
      <c r="U112" s="14">
        <v>6</v>
      </c>
      <c r="V112">
        <v>3</v>
      </c>
      <c r="W112" s="1">
        <v>5</v>
      </c>
      <c r="X112" s="1" t="s">
        <v>77</v>
      </c>
      <c r="Y112" s="1">
        <v>10</v>
      </c>
    </row>
    <row r="113" spans="1:25" ht="12.75" x14ac:dyDescent="0.2">
      <c r="A113" s="1">
        <v>111</v>
      </c>
      <c r="B113" s="15" t="s">
        <v>2</v>
      </c>
      <c r="H113" s="7">
        <v>34</v>
      </c>
      <c r="I113" s="1">
        <v>7</v>
      </c>
      <c r="J113" s="1">
        <v>20</v>
      </c>
      <c r="K113" s="1">
        <v>9</v>
      </c>
      <c r="L113" s="1">
        <v>2</v>
      </c>
      <c r="M113" s="1" t="s">
        <v>225</v>
      </c>
      <c r="N113" s="1">
        <v>1</v>
      </c>
      <c r="O113" s="1">
        <v>1</v>
      </c>
      <c r="P113" s="1" t="s">
        <v>7</v>
      </c>
      <c r="Q113" s="1">
        <v>3</v>
      </c>
      <c r="R113" s="1" t="s">
        <v>628</v>
      </c>
      <c r="S113" s="1" t="s">
        <v>86</v>
      </c>
      <c r="T113" s="1" t="s">
        <v>87</v>
      </c>
      <c r="U113" s="14">
        <v>10</v>
      </c>
      <c r="V113">
        <v>6</v>
      </c>
      <c r="W113" s="1">
        <v>15</v>
      </c>
      <c r="X113" s="1" t="s">
        <v>77</v>
      </c>
      <c r="Y113" s="1">
        <v>7</v>
      </c>
    </row>
    <row r="114" spans="1:25" ht="12.75" x14ac:dyDescent="0.2">
      <c r="A114" s="1">
        <v>112</v>
      </c>
      <c r="B114" s="15" t="s">
        <v>2</v>
      </c>
      <c r="D114" s="15" t="s">
        <v>4</v>
      </c>
      <c r="F114" s="15" t="s">
        <v>6</v>
      </c>
      <c r="H114" s="7">
        <v>1</v>
      </c>
      <c r="I114" s="1">
        <v>7</v>
      </c>
      <c r="J114" s="1">
        <v>1</v>
      </c>
      <c r="K114" s="1">
        <v>10</v>
      </c>
      <c r="L114" s="1">
        <v>5</v>
      </c>
      <c r="M114" s="1" t="s">
        <v>335</v>
      </c>
      <c r="N114" s="1">
        <v>1</v>
      </c>
      <c r="O114" s="1">
        <v>0</v>
      </c>
      <c r="S114" s="1" t="s">
        <v>86</v>
      </c>
      <c r="T114" s="1" t="s">
        <v>87</v>
      </c>
      <c r="U114" s="14">
        <v>15</v>
      </c>
      <c r="V114">
        <v>15</v>
      </c>
      <c r="W114" s="1">
        <v>8</v>
      </c>
      <c r="X114" s="1" t="s">
        <v>66</v>
      </c>
      <c r="Y114" s="1">
        <v>10</v>
      </c>
    </row>
    <row r="115" spans="1:25" ht="12.75" x14ac:dyDescent="0.2">
      <c r="A115" s="1">
        <v>113</v>
      </c>
      <c r="C115" s="24" t="s">
        <v>3</v>
      </c>
      <c r="H115" s="7">
        <v>26</v>
      </c>
      <c r="I115" s="1">
        <v>7</v>
      </c>
      <c r="J115" s="1">
        <v>150</v>
      </c>
      <c r="K115" s="1">
        <v>7</v>
      </c>
      <c r="L115" s="1">
        <v>8</v>
      </c>
      <c r="M115" s="1" t="s">
        <v>80</v>
      </c>
      <c r="N115" s="1">
        <v>1</v>
      </c>
      <c r="O115" s="1">
        <v>1</v>
      </c>
      <c r="P115" s="1" t="s">
        <v>32</v>
      </c>
      <c r="Q115" s="1">
        <v>3</v>
      </c>
      <c r="R115" s="1" t="s">
        <v>638</v>
      </c>
      <c r="S115" s="1" t="s">
        <v>86</v>
      </c>
      <c r="T115" s="1" t="s">
        <v>62</v>
      </c>
      <c r="U115" s="14">
        <v>4</v>
      </c>
      <c r="V115">
        <v>3</v>
      </c>
      <c r="W115" s="1">
        <v>30</v>
      </c>
      <c r="X115" s="1" t="s">
        <v>77</v>
      </c>
      <c r="Y115" s="1">
        <v>8</v>
      </c>
    </row>
    <row r="116" spans="1:25" ht="12.75" x14ac:dyDescent="0.2">
      <c r="A116" s="1">
        <v>114</v>
      </c>
      <c r="B116" s="15" t="s">
        <v>2</v>
      </c>
      <c r="H116" s="7">
        <v>25</v>
      </c>
      <c r="I116" s="1">
        <v>6</v>
      </c>
      <c r="J116" s="1">
        <v>50</v>
      </c>
      <c r="K116" s="1">
        <v>10</v>
      </c>
      <c r="L116" s="1">
        <v>20</v>
      </c>
      <c r="M116" s="1" t="s">
        <v>105</v>
      </c>
      <c r="N116" s="1">
        <v>1</v>
      </c>
      <c r="O116" s="1">
        <v>1</v>
      </c>
      <c r="P116" s="1" t="s">
        <v>32</v>
      </c>
      <c r="Q116" s="1">
        <v>2</v>
      </c>
      <c r="R116" s="1" t="s">
        <v>644</v>
      </c>
      <c r="S116" s="1" t="s">
        <v>86</v>
      </c>
      <c r="T116" s="1" t="s">
        <v>75</v>
      </c>
      <c r="U116" s="14">
        <v>3</v>
      </c>
      <c r="V116">
        <v>3</v>
      </c>
      <c r="W116" s="1">
        <v>45</v>
      </c>
      <c r="X116" s="1" t="s">
        <v>77</v>
      </c>
      <c r="Y116" s="1">
        <v>9</v>
      </c>
    </row>
    <row r="117" spans="1:25" ht="12.75" x14ac:dyDescent="0.2">
      <c r="A117" s="1">
        <v>115</v>
      </c>
      <c r="B117" s="15" t="s">
        <v>2</v>
      </c>
      <c r="C117" s="24" t="s">
        <v>3</v>
      </c>
      <c r="F117" s="15" t="s">
        <v>6</v>
      </c>
      <c r="H117" s="7">
        <v>36</v>
      </c>
      <c r="I117" s="1">
        <v>6</v>
      </c>
      <c r="J117" s="1">
        <v>120</v>
      </c>
      <c r="K117" s="1">
        <v>10</v>
      </c>
      <c r="L117" s="1">
        <v>0</v>
      </c>
      <c r="M117" s="1" t="s">
        <v>80</v>
      </c>
      <c r="N117" s="1">
        <v>0</v>
      </c>
      <c r="O117" s="1">
        <v>1</v>
      </c>
      <c r="P117" s="1" t="s">
        <v>57</v>
      </c>
      <c r="Q117" s="1">
        <v>14</v>
      </c>
      <c r="R117" s="1" t="s">
        <v>648</v>
      </c>
      <c r="S117" s="1" t="s">
        <v>86</v>
      </c>
      <c r="T117" s="1" t="s">
        <v>87</v>
      </c>
      <c r="U117" s="14">
        <v>6</v>
      </c>
      <c r="V117">
        <v>6</v>
      </c>
      <c r="W117" s="1">
        <v>15</v>
      </c>
      <c r="X117" s="1" t="s">
        <v>192</v>
      </c>
      <c r="Y117" s="1">
        <v>8</v>
      </c>
    </row>
    <row r="118" spans="1:25" ht="12.75" x14ac:dyDescent="0.2">
      <c r="A118" s="1">
        <v>116</v>
      </c>
      <c r="F118" s="15" t="s">
        <v>6</v>
      </c>
      <c r="H118" s="7">
        <v>1</v>
      </c>
      <c r="I118" s="1">
        <v>7</v>
      </c>
      <c r="J118" s="1">
        <v>20</v>
      </c>
      <c r="K118" s="1">
        <v>3</v>
      </c>
      <c r="L118" s="1">
        <v>12</v>
      </c>
      <c r="M118" s="1" t="s">
        <v>225</v>
      </c>
      <c r="N118" s="1">
        <v>0</v>
      </c>
      <c r="O118" s="1">
        <v>1</v>
      </c>
      <c r="P118" s="1" t="s">
        <v>198</v>
      </c>
      <c r="Q118" s="1">
        <v>5</v>
      </c>
      <c r="R118" s="1" t="s">
        <v>653</v>
      </c>
      <c r="S118" s="1" t="s">
        <v>86</v>
      </c>
      <c r="T118" s="1" t="s">
        <v>163</v>
      </c>
      <c r="U118" s="14">
        <v>12</v>
      </c>
      <c r="V118">
        <v>2</v>
      </c>
      <c r="W118" s="1">
        <v>10</v>
      </c>
      <c r="X118" s="1" t="s">
        <v>77</v>
      </c>
      <c r="Y118" s="1">
        <v>6</v>
      </c>
    </row>
    <row r="119" spans="1:25" ht="12.75" x14ac:dyDescent="0.2">
      <c r="A119" s="1">
        <v>117</v>
      </c>
      <c r="B119" s="15" t="s">
        <v>2</v>
      </c>
      <c r="C119" s="24" t="s">
        <v>3</v>
      </c>
      <c r="F119" s="15" t="s">
        <v>6</v>
      </c>
      <c r="H119" s="7">
        <v>21</v>
      </c>
      <c r="I119" s="1">
        <v>6</v>
      </c>
      <c r="J119" s="1">
        <v>0</v>
      </c>
      <c r="K119" s="1">
        <v>8</v>
      </c>
      <c r="L119" s="1">
        <v>60</v>
      </c>
      <c r="M119" s="1" t="s">
        <v>105</v>
      </c>
      <c r="N119" s="1">
        <v>0</v>
      </c>
      <c r="O119" s="1">
        <v>1</v>
      </c>
      <c r="P119" s="1" t="s">
        <v>213</v>
      </c>
      <c r="Q119" s="1">
        <v>1</v>
      </c>
      <c r="R119" s="1" t="s">
        <v>657</v>
      </c>
      <c r="S119" s="1" t="s">
        <v>162</v>
      </c>
      <c r="U119" s="14">
        <v>0</v>
      </c>
      <c r="V119">
        <v>0</v>
      </c>
      <c r="X119" s="1" t="s">
        <v>77</v>
      </c>
      <c r="Y119" s="1">
        <v>10</v>
      </c>
    </row>
    <row r="120" spans="1:25" ht="12.75" x14ac:dyDescent="0.2">
      <c r="A120" s="1">
        <v>118</v>
      </c>
      <c r="B120" s="15" t="s">
        <v>2</v>
      </c>
      <c r="C120" s="24" t="s">
        <v>3</v>
      </c>
      <c r="E120" s="15" t="s">
        <v>5</v>
      </c>
      <c r="F120" s="15" t="s">
        <v>6</v>
      </c>
      <c r="H120" s="7">
        <v>28</v>
      </c>
      <c r="I120" s="1">
        <v>7</v>
      </c>
      <c r="J120" s="1">
        <v>80</v>
      </c>
      <c r="K120" s="1">
        <v>12</v>
      </c>
      <c r="L120" s="1">
        <v>12</v>
      </c>
      <c r="M120" s="1" t="s">
        <v>335</v>
      </c>
      <c r="N120" s="1">
        <v>1</v>
      </c>
      <c r="O120" s="1">
        <v>1</v>
      </c>
      <c r="P120" s="1" t="s">
        <v>213</v>
      </c>
      <c r="Q120" s="1">
        <v>3</v>
      </c>
      <c r="R120" s="1" t="s">
        <v>661</v>
      </c>
      <c r="S120" s="1" t="s">
        <v>61</v>
      </c>
      <c r="T120" s="1" t="s">
        <v>87</v>
      </c>
      <c r="U120" s="14">
        <v>6</v>
      </c>
      <c r="V120">
        <v>2</v>
      </c>
      <c r="W120" s="1">
        <v>12</v>
      </c>
      <c r="X120" s="1" t="s">
        <v>77</v>
      </c>
      <c r="Y120" s="1">
        <v>10</v>
      </c>
    </row>
    <row r="121" spans="1:25" ht="12.75" x14ac:dyDescent="0.2">
      <c r="A121" s="1">
        <v>119</v>
      </c>
      <c r="B121" s="15" t="s">
        <v>2</v>
      </c>
      <c r="C121" s="24" t="s">
        <v>3</v>
      </c>
      <c r="H121" s="7">
        <v>28</v>
      </c>
      <c r="I121" s="1">
        <v>7</v>
      </c>
      <c r="J121" s="1">
        <v>30</v>
      </c>
      <c r="K121" s="1">
        <v>1</v>
      </c>
      <c r="L121" s="1">
        <v>5</v>
      </c>
      <c r="M121" s="1" t="s">
        <v>54</v>
      </c>
      <c r="N121" s="1">
        <v>0</v>
      </c>
      <c r="O121" s="1">
        <v>1</v>
      </c>
      <c r="P121" s="1" t="s">
        <v>7</v>
      </c>
      <c r="Q121" s="1">
        <v>4</v>
      </c>
      <c r="R121" s="1" t="s">
        <v>666</v>
      </c>
      <c r="S121" s="1" t="s">
        <v>86</v>
      </c>
      <c r="T121" s="1" t="s">
        <v>75</v>
      </c>
      <c r="U121" s="14">
        <v>6</v>
      </c>
      <c r="V121">
        <v>10</v>
      </c>
      <c r="W121" s="1">
        <v>20</v>
      </c>
      <c r="X121" s="1" t="s">
        <v>77</v>
      </c>
      <c r="Y121" s="1">
        <v>8</v>
      </c>
    </row>
    <row r="122" spans="1:25" ht="12.75" x14ac:dyDescent="0.2">
      <c r="A122" s="1">
        <v>120</v>
      </c>
      <c r="C122" s="24" t="s">
        <v>3</v>
      </c>
      <c r="F122" s="15" t="s">
        <v>6</v>
      </c>
      <c r="H122" s="7">
        <v>44</v>
      </c>
      <c r="I122" s="1">
        <v>7</v>
      </c>
      <c r="J122" s="1">
        <v>50</v>
      </c>
      <c r="K122" s="1">
        <v>3</v>
      </c>
      <c r="L122" s="1">
        <v>20</v>
      </c>
      <c r="M122" s="1" t="s">
        <v>80</v>
      </c>
      <c r="N122" s="1">
        <v>1</v>
      </c>
      <c r="O122" s="1">
        <v>1</v>
      </c>
      <c r="P122" s="1" t="s">
        <v>213</v>
      </c>
      <c r="Q122" s="1">
        <v>22</v>
      </c>
      <c r="R122" s="1" t="s">
        <v>671</v>
      </c>
      <c r="S122" s="1" t="s">
        <v>86</v>
      </c>
      <c r="T122" s="1" t="s">
        <v>75</v>
      </c>
      <c r="U122" s="14">
        <v>15</v>
      </c>
      <c r="V122">
        <v>20</v>
      </c>
      <c r="W122" s="1">
        <v>35</v>
      </c>
      <c r="X122" s="1" t="s">
        <v>77</v>
      </c>
      <c r="Y122" s="1">
        <v>9</v>
      </c>
    </row>
    <row r="123" spans="1:25" ht="12.75" x14ac:dyDescent="0.2">
      <c r="A123" s="1">
        <v>121</v>
      </c>
      <c r="C123" s="24" t="s">
        <v>3</v>
      </c>
      <c r="F123" s="15" t="s">
        <v>6</v>
      </c>
      <c r="H123" s="7">
        <v>25</v>
      </c>
      <c r="I123" s="1">
        <v>7</v>
      </c>
      <c r="J123" s="1">
        <v>0</v>
      </c>
      <c r="K123" s="1">
        <v>12</v>
      </c>
      <c r="L123" s="1">
        <v>20</v>
      </c>
      <c r="M123" s="1" t="s">
        <v>189</v>
      </c>
      <c r="N123" s="1">
        <v>1</v>
      </c>
      <c r="O123" s="1">
        <v>1</v>
      </c>
      <c r="P123" s="1" t="s">
        <v>518</v>
      </c>
      <c r="Q123" s="1">
        <v>5</v>
      </c>
      <c r="R123" s="1" t="s">
        <v>675</v>
      </c>
      <c r="S123" s="1" t="s">
        <v>61</v>
      </c>
      <c r="T123" s="1" t="s">
        <v>87</v>
      </c>
      <c r="U123" s="14">
        <v>5</v>
      </c>
      <c r="V123">
        <v>5</v>
      </c>
      <c r="W123" s="1">
        <v>10</v>
      </c>
      <c r="X123" s="1" t="s">
        <v>66</v>
      </c>
      <c r="Y123" s="1">
        <v>10</v>
      </c>
    </row>
    <row r="124" spans="1:25" ht="12.75" x14ac:dyDescent="0.2">
      <c r="A124" s="1">
        <v>122</v>
      </c>
      <c r="B124" s="15" t="s">
        <v>2</v>
      </c>
      <c r="H124" s="7">
        <v>23</v>
      </c>
      <c r="I124" s="1">
        <v>9</v>
      </c>
      <c r="J124" s="1">
        <v>10</v>
      </c>
      <c r="K124" s="1">
        <v>9</v>
      </c>
      <c r="L124" s="1">
        <v>20</v>
      </c>
      <c r="M124" s="1" t="s">
        <v>105</v>
      </c>
      <c r="N124" s="1">
        <v>0</v>
      </c>
      <c r="O124" s="1">
        <v>1</v>
      </c>
      <c r="P124" s="1" t="s">
        <v>143</v>
      </c>
      <c r="Q124" s="1">
        <v>0</v>
      </c>
      <c r="R124" s="1" t="s">
        <v>681</v>
      </c>
      <c r="S124" s="1" t="s">
        <v>61</v>
      </c>
      <c r="T124" s="1" t="s">
        <v>75</v>
      </c>
      <c r="U124" s="14">
        <v>30</v>
      </c>
      <c r="V124">
        <v>5</v>
      </c>
      <c r="W124" s="1">
        <v>200</v>
      </c>
      <c r="X124" s="1" t="s">
        <v>77</v>
      </c>
      <c r="Y124" s="1">
        <v>9</v>
      </c>
    </row>
    <row r="125" spans="1:25" ht="12.75" x14ac:dyDescent="0.2">
      <c r="A125" s="1">
        <v>123</v>
      </c>
      <c r="B125" s="15" t="s">
        <v>2</v>
      </c>
      <c r="C125" s="24" t="s">
        <v>3</v>
      </c>
      <c r="H125" s="7">
        <v>39</v>
      </c>
      <c r="I125" s="1">
        <v>8</v>
      </c>
      <c r="J125" s="1">
        <v>0</v>
      </c>
      <c r="K125" s="1">
        <v>8</v>
      </c>
      <c r="L125" s="1">
        <v>24</v>
      </c>
      <c r="M125" s="1" t="s">
        <v>99</v>
      </c>
      <c r="N125" s="1">
        <v>0</v>
      </c>
      <c r="O125" s="1">
        <v>1</v>
      </c>
      <c r="P125" s="1" t="s">
        <v>213</v>
      </c>
      <c r="Q125" s="1">
        <v>20</v>
      </c>
      <c r="R125" s="1" t="s">
        <v>561</v>
      </c>
      <c r="S125" s="1" t="s">
        <v>61</v>
      </c>
      <c r="T125" s="1" t="s">
        <v>552</v>
      </c>
      <c r="U125" s="14">
        <v>6</v>
      </c>
      <c r="V125">
        <v>6</v>
      </c>
      <c r="W125" s="1">
        <v>15</v>
      </c>
      <c r="X125" s="1" t="s">
        <v>77</v>
      </c>
      <c r="Y125" s="1">
        <v>10</v>
      </c>
    </row>
    <row r="126" spans="1:25" ht="12.75" x14ac:dyDescent="0.2">
      <c r="A126" s="1">
        <v>124</v>
      </c>
      <c r="B126" s="15" t="s">
        <v>2</v>
      </c>
      <c r="F126" s="15" t="s">
        <v>6</v>
      </c>
      <c r="H126" s="7">
        <v>38</v>
      </c>
      <c r="I126" s="1">
        <v>8</v>
      </c>
      <c r="J126" s="1">
        <v>30</v>
      </c>
      <c r="K126" s="1">
        <v>10</v>
      </c>
      <c r="L126" s="1">
        <v>3</v>
      </c>
      <c r="M126" s="1" t="s">
        <v>303</v>
      </c>
      <c r="N126" s="1">
        <v>0</v>
      </c>
      <c r="O126" s="1">
        <v>1</v>
      </c>
      <c r="P126" s="1" t="s">
        <v>690</v>
      </c>
      <c r="Q126" s="1">
        <v>10</v>
      </c>
      <c r="R126" s="1" t="s">
        <v>691</v>
      </c>
      <c r="S126" s="1" t="s">
        <v>86</v>
      </c>
      <c r="T126" s="1" t="s">
        <v>163</v>
      </c>
      <c r="U126" s="14">
        <v>6</v>
      </c>
      <c r="V126">
        <v>4</v>
      </c>
      <c r="W126" s="1">
        <v>150</v>
      </c>
      <c r="X126" s="1" t="s">
        <v>66</v>
      </c>
      <c r="Y126" s="1">
        <v>10</v>
      </c>
    </row>
    <row r="127" spans="1:25" ht="12.75" x14ac:dyDescent="0.2">
      <c r="A127" s="1">
        <v>125</v>
      </c>
      <c r="B127" s="15" t="s">
        <v>2</v>
      </c>
      <c r="E127" s="15" t="s">
        <v>5</v>
      </c>
      <c r="H127" s="7">
        <v>27</v>
      </c>
      <c r="I127" s="1">
        <v>8</v>
      </c>
      <c r="J127" s="1">
        <v>60</v>
      </c>
      <c r="K127" s="1">
        <v>10</v>
      </c>
      <c r="L127" s="1">
        <v>10</v>
      </c>
      <c r="M127" s="1" t="s">
        <v>54</v>
      </c>
      <c r="N127" s="1">
        <v>0</v>
      </c>
      <c r="O127" s="1">
        <v>1</v>
      </c>
      <c r="P127" s="1" t="s">
        <v>213</v>
      </c>
      <c r="Q127" s="1">
        <v>5</v>
      </c>
      <c r="R127" s="1" t="s">
        <v>77</v>
      </c>
      <c r="S127" s="1" t="s">
        <v>86</v>
      </c>
      <c r="T127" s="1" t="s">
        <v>62</v>
      </c>
      <c r="U127" s="14">
        <v>10</v>
      </c>
      <c r="V127">
        <v>6</v>
      </c>
      <c r="W127" s="1">
        <v>8</v>
      </c>
      <c r="X127" s="1" t="s">
        <v>77</v>
      </c>
      <c r="Y127" s="1">
        <v>9</v>
      </c>
    </row>
    <row r="128" spans="1:25" ht="12.75" x14ac:dyDescent="0.2">
      <c r="A128" s="1">
        <v>126</v>
      </c>
      <c r="F128" s="15" t="s">
        <v>6</v>
      </c>
      <c r="H128" s="7">
        <v>31</v>
      </c>
      <c r="I128" s="1">
        <v>7</v>
      </c>
      <c r="J128" s="1">
        <v>0</v>
      </c>
      <c r="K128" s="1">
        <v>12</v>
      </c>
      <c r="L128" s="1">
        <v>0</v>
      </c>
      <c r="M128" s="1" t="s">
        <v>123</v>
      </c>
      <c r="N128" s="1">
        <v>1</v>
      </c>
      <c r="O128" s="1">
        <v>1</v>
      </c>
      <c r="P128" s="1" t="s">
        <v>213</v>
      </c>
      <c r="Q128" s="1">
        <v>7</v>
      </c>
      <c r="R128" s="1" t="s">
        <v>606</v>
      </c>
      <c r="S128" s="1" t="s">
        <v>86</v>
      </c>
      <c r="T128" s="1" t="s">
        <v>75</v>
      </c>
      <c r="U128" s="14">
        <v>15</v>
      </c>
      <c r="V128">
        <v>10</v>
      </c>
      <c r="W128" s="1">
        <v>20</v>
      </c>
      <c r="X128" s="1" t="s">
        <v>66</v>
      </c>
      <c r="Y128" s="1">
        <v>9</v>
      </c>
    </row>
    <row r="129" spans="1:25" ht="12.75" x14ac:dyDescent="0.2">
      <c r="A129" s="1">
        <v>127</v>
      </c>
      <c r="B129" s="15" t="s">
        <v>2</v>
      </c>
      <c r="H129" s="7">
        <v>25</v>
      </c>
      <c r="I129" s="1">
        <v>7</v>
      </c>
      <c r="J129" s="1">
        <v>60</v>
      </c>
      <c r="K129" s="1">
        <v>11</v>
      </c>
      <c r="L129" s="1">
        <v>6</v>
      </c>
      <c r="M129" s="1" t="s">
        <v>123</v>
      </c>
      <c r="N129" s="1">
        <v>0</v>
      </c>
      <c r="O129" s="1">
        <v>1</v>
      </c>
      <c r="P129" s="1" t="s">
        <v>213</v>
      </c>
      <c r="Q129" s="1">
        <v>3</v>
      </c>
      <c r="R129" s="1" t="s">
        <v>697</v>
      </c>
      <c r="S129" s="1" t="s">
        <v>86</v>
      </c>
      <c r="T129" s="1" t="s">
        <v>75</v>
      </c>
      <c r="U129" s="14">
        <v>5</v>
      </c>
      <c r="V129">
        <v>1</v>
      </c>
      <c r="W129" s="1">
        <v>10</v>
      </c>
      <c r="X129" s="1" t="s">
        <v>66</v>
      </c>
      <c r="Y129" s="1">
        <v>10</v>
      </c>
    </row>
    <row r="130" spans="1:25" ht="12.75" x14ac:dyDescent="0.2">
      <c r="A130" s="1">
        <v>128</v>
      </c>
      <c r="B130" s="15" t="s">
        <v>2</v>
      </c>
      <c r="C130" s="24" t="s">
        <v>3</v>
      </c>
      <c r="F130" s="15" t="s">
        <v>6</v>
      </c>
      <c r="H130" s="7">
        <v>39</v>
      </c>
      <c r="I130" s="1">
        <v>5</v>
      </c>
      <c r="J130" s="1">
        <v>30</v>
      </c>
      <c r="K130" s="1">
        <v>16</v>
      </c>
      <c r="L130" s="1">
        <v>50</v>
      </c>
      <c r="M130" s="1" t="s">
        <v>99</v>
      </c>
      <c r="N130" s="1">
        <v>1</v>
      </c>
      <c r="O130" s="1">
        <v>1</v>
      </c>
      <c r="P130" s="1" t="s">
        <v>464</v>
      </c>
      <c r="Q130" s="1">
        <v>13</v>
      </c>
      <c r="R130" s="1" t="s">
        <v>702</v>
      </c>
      <c r="S130" s="1" t="s">
        <v>86</v>
      </c>
      <c r="T130" s="1" t="s">
        <v>75</v>
      </c>
      <c r="U130" s="14">
        <v>6</v>
      </c>
      <c r="V130">
        <v>10</v>
      </c>
      <c r="W130" s="1">
        <v>20</v>
      </c>
      <c r="X130" s="1" t="s">
        <v>192</v>
      </c>
      <c r="Y130" s="1">
        <v>10</v>
      </c>
    </row>
    <row r="131" spans="1:25" ht="12.75" x14ac:dyDescent="0.2">
      <c r="A131" s="1">
        <v>129</v>
      </c>
      <c r="B131" s="15" t="s">
        <v>2</v>
      </c>
      <c r="H131" s="7"/>
      <c r="I131" s="1">
        <v>8</v>
      </c>
      <c r="J131" s="1">
        <v>90</v>
      </c>
      <c r="K131" s="1">
        <v>6</v>
      </c>
      <c r="L131" s="1">
        <v>4</v>
      </c>
      <c r="M131" s="1" t="s">
        <v>99</v>
      </c>
      <c r="N131" s="1">
        <v>0</v>
      </c>
      <c r="O131" s="1">
        <v>1</v>
      </c>
      <c r="P131" s="1" t="s">
        <v>213</v>
      </c>
      <c r="Q131" s="1">
        <v>10</v>
      </c>
      <c r="R131" s="1" t="s">
        <v>707</v>
      </c>
      <c r="S131" s="1" t="s">
        <v>86</v>
      </c>
      <c r="T131" s="1" t="s">
        <v>87</v>
      </c>
      <c r="U131" s="14">
        <v>6</v>
      </c>
      <c r="V131">
        <v>4</v>
      </c>
      <c r="W131" s="1">
        <v>30</v>
      </c>
      <c r="X131" s="1" t="s">
        <v>66</v>
      </c>
      <c r="Y131" s="1">
        <v>9</v>
      </c>
    </row>
    <row r="132" spans="1:25" ht="12.75" x14ac:dyDescent="0.2">
      <c r="A132" s="1">
        <v>130</v>
      </c>
      <c r="B132" s="15" t="s">
        <v>2</v>
      </c>
      <c r="F132" s="15" t="s">
        <v>6</v>
      </c>
      <c r="H132" s="7">
        <v>32</v>
      </c>
      <c r="I132" s="1">
        <v>7</v>
      </c>
      <c r="J132" s="1">
        <v>0</v>
      </c>
      <c r="K132" s="1">
        <v>14</v>
      </c>
      <c r="L132" s="1">
        <v>12</v>
      </c>
      <c r="M132" s="1" t="s">
        <v>335</v>
      </c>
      <c r="N132" s="1">
        <v>0</v>
      </c>
      <c r="O132" s="1">
        <v>0</v>
      </c>
      <c r="S132" s="1" t="s">
        <v>86</v>
      </c>
      <c r="T132" s="1" t="s">
        <v>75</v>
      </c>
      <c r="U132" s="14">
        <v>6</v>
      </c>
      <c r="V132">
        <v>6</v>
      </c>
      <c r="W132" s="1">
        <v>12</v>
      </c>
      <c r="X132" s="1" t="s">
        <v>7</v>
      </c>
      <c r="Y132" s="1">
        <v>7</v>
      </c>
    </row>
    <row r="133" spans="1:25" ht="12.75" x14ac:dyDescent="0.2">
      <c r="A133" s="1">
        <v>131</v>
      </c>
      <c r="C133" s="24" t="s">
        <v>3</v>
      </c>
      <c r="H133" s="7">
        <v>52</v>
      </c>
      <c r="I133" s="1">
        <v>8</v>
      </c>
      <c r="J133" s="1">
        <v>0</v>
      </c>
      <c r="K133" s="1">
        <v>7</v>
      </c>
      <c r="L133" s="1">
        <v>0</v>
      </c>
      <c r="M133" s="1" t="s">
        <v>91</v>
      </c>
      <c r="N133" s="1">
        <v>1</v>
      </c>
      <c r="O133" s="1">
        <v>1</v>
      </c>
      <c r="P133" s="1" t="s">
        <v>32</v>
      </c>
      <c r="Q133" s="1">
        <v>20</v>
      </c>
      <c r="R133" s="1" t="s">
        <v>713</v>
      </c>
      <c r="S133" s="1" t="s">
        <v>74</v>
      </c>
      <c r="T133" s="1" t="s">
        <v>62</v>
      </c>
      <c r="U133" s="14">
        <v>6</v>
      </c>
      <c r="V133">
        <v>10</v>
      </c>
      <c r="W133" s="1">
        <v>12</v>
      </c>
      <c r="X133" s="1" t="s">
        <v>77</v>
      </c>
      <c r="Y133" s="1">
        <v>9</v>
      </c>
    </row>
    <row r="134" spans="1:25" ht="12.75" x14ac:dyDescent="0.2">
      <c r="A134" s="1">
        <v>132</v>
      </c>
      <c r="B134" s="15" t="s">
        <v>2</v>
      </c>
      <c r="F134" s="15" t="s">
        <v>6</v>
      </c>
      <c r="H134" s="7">
        <v>36</v>
      </c>
      <c r="I134" s="1">
        <v>6</v>
      </c>
      <c r="J134" s="1">
        <v>0</v>
      </c>
      <c r="K134" s="1">
        <v>10</v>
      </c>
      <c r="L134" s="1">
        <v>12</v>
      </c>
      <c r="M134" s="1" t="s">
        <v>135</v>
      </c>
      <c r="N134" s="1">
        <v>1</v>
      </c>
      <c r="O134" s="1">
        <v>1</v>
      </c>
      <c r="P134" s="1" t="s">
        <v>213</v>
      </c>
      <c r="Q134" s="1">
        <v>1</v>
      </c>
      <c r="R134" s="1" t="s">
        <v>718</v>
      </c>
      <c r="S134" s="1" t="s">
        <v>362</v>
      </c>
      <c r="T134" s="1" t="s">
        <v>75</v>
      </c>
      <c r="U134" s="14">
        <v>6</v>
      </c>
      <c r="V134">
        <v>6</v>
      </c>
      <c r="W134" s="1">
        <v>25</v>
      </c>
      <c r="X134" s="1" t="s">
        <v>190</v>
      </c>
      <c r="Y134" s="1">
        <v>10</v>
      </c>
    </row>
    <row r="135" spans="1:25" ht="12.75" x14ac:dyDescent="0.2">
      <c r="A135" s="1">
        <v>133</v>
      </c>
      <c r="C135" s="24" t="s">
        <v>3</v>
      </c>
      <c r="H135" s="7">
        <v>31</v>
      </c>
      <c r="I135" s="1">
        <v>8</v>
      </c>
      <c r="J135" s="1">
        <v>120</v>
      </c>
      <c r="K135" s="1">
        <v>14</v>
      </c>
      <c r="L135" s="1">
        <v>10</v>
      </c>
      <c r="M135" s="1" t="s">
        <v>303</v>
      </c>
      <c r="N135" s="1">
        <v>0</v>
      </c>
      <c r="O135" s="1">
        <v>1</v>
      </c>
      <c r="P135" s="1" t="s">
        <v>156</v>
      </c>
      <c r="Q135" s="1">
        <v>7</v>
      </c>
      <c r="R135" s="1" t="s">
        <v>724</v>
      </c>
      <c r="S135" s="1" t="s">
        <v>61</v>
      </c>
      <c r="T135" s="1" t="s">
        <v>62</v>
      </c>
      <c r="U135" s="14">
        <v>5</v>
      </c>
      <c r="V135">
        <v>4</v>
      </c>
      <c r="W135" s="1">
        <v>10</v>
      </c>
      <c r="X135" s="1" t="s">
        <v>77</v>
      </c>
      <c r="Y135" s="1">
        <v>9</v>
      </c>
    </row>
    <row r="136" spans="1:25" ht="12.75" x14ac:dyDescent="0.2">
      <c r="A136" s="1">
        <v>134</v>
      </c>
      <c r="C136" s="24" t="s">
        <v>3</v>
      </c>
      <c r="F136" s="15" t="s">
        <v>6</v>
      </c>
      <c r="H136" s="7">
        <v>24</v>
      </c>
      <c r="I136" s="1">
        <v>6</v>
      </c>
      <c r="J136" s="1">
        <v>240</v>
      </c>
      <c r="K136" s="1">
        <v>10</v>
      </c>
      <c r="L136" s="1">
        <v>20</v>
      </c>
      <c r="M136" s="1" t="s">
        <v>225</v>
      </c>
      <c r="N136" s="1">
        <v>1</v>
      </c>
      <c r="O136" s="1">
        <v>1</v>
      </c>
      <c r="P136" s="1" t="s">
        <v>156</v>
      </c>
      <c r="Q136" s="1">
        <v>2</v>
      </c>
      <c r="R136" s="1" t="s">
        <v>729</v>
      </c>
      <c r="S136" s="1" t="s">
        <v>61</v>
      </c>
      <c r="T136" s="1" t="s">
        <v>75</v>
      </c>
      <c r="U136" s="14">
        <v>5</v>
      </c>
      <c r="V136">
        <v>6</v>
      </c>
      <c r="W136" s="1">
        <v>300</v>
      </c>
      <c r="X136" s="1" t="s">
        <v>77</v>
      </c>
      <c r="Y136" s="1">
        <v>10</v>
      </c>
    </row>
    <row r="137" spans="1:25" ht="12.75" x14ac:dyDescent="0.2">
      <c r="A137" s="1">
        <v>135</v>
      </c>
      <c r="B137" s="15" t="s">
        <v>2</v>
      </c>
      <c r="C137" s="24" t="s">
        <v>3</v>
      </c>
      <c r="D137" s="15" t="s">
        <v>4</v>
      </c>
      <c r="F137" s="15" t="s">
        <v>6</v>
      </c>
      <c r="H137" s="7">
        <v>26</v>
      </c>
      <c r="I137" s="1">
        <v>6</v>
      </c>
      <c r="J137" s="1">
        <v>60</v>
      </c>
      <c r="K137" s="1">
        <v>8</v>
      </c>
      <c r="L137" s="1">
        <v>3</v>
      </c>
      <c r="M137" s="1" t="s">
        <v>80</v>
      </c>
      <c r="N137" s="1">
        <v>1</v>
      </c>
      <c r="O137" s="1">
        <v>1</v>
      </c>
      <c r="P137" s="1" t="s">
        <v>213</v>
      </c>
      <c r="Q137" s="1">
        <v>2</v>
      </c>
      <c r="R137" s="1" t="s">
        <v>734</v>
      </c>
      <c r="S137" s="1" t="s">
        <v>61</v>
      </c>
      <c r="T137" s="1" t="s">
        <v>62</v>
      </c>
      <c r="U137" s="14">
        <v>3</v>
      </c>
      <c r="V137">
        <v>4</v>
      </c>
      <c r="W137" s="1">
        <v>3</v>
      </c>
      <c r="X137" s="1" t="s">
        <v>66</v>
      </c>
      <c r="Y137" s="1">
        <v>10</v>
      </c>
    </row>
    <row r="138" spans="1:25" ht="12.75" x14ac:dyDescent="0.2">
      <c r="A138" s="1">
        <v>136</v>
      </c>
      <c r="B138" s="15" t="s">
        <v>2</v>
      </c>
      <c r="H138" s="7">
        <v>26</v>
      </c>
      <c r="I138" s="1">
        <v>10</v>
      </c>
      <c r="J138" s="1">
        <v>30</v>
      </c>
      <c r="K138" s="1">
        <v>20</v>
      </c>
      <c r="L138" s="1">
        <v>3</v>
      </c>
      <c r="M138" s="1" t="s">
        <v>80</v>
      </c>
      <c r="N138" s="1">
        <v>1</v>
      </c>
      <c r="O138" s="1">
        <v>0</v>
      </c>
      <c r="S138" s="1" t="s">
        <v>86</v>
      </c>
      <c r="T138" s="1" t="s">
        <v>75</v>
      </c>
      <c r="U138" s="14">
        <v>10</v>
      </c>
      <c r="V138">
        <v>10</v>
      </c>
      <c r="W138" s="1">
        <v>10</v>
      </c>
      <c r="X138" s="1" t="s">
        <v>190</v>
      </c>
      <c r="Y138" s="1">
        <v>9</v>
      </c>
    </row>
    <row r="139" spans="1:25" ht="12.75" x14ac:dyDescent="0.2">
      <c r="A139" s="1">
        <v>137</v>
      </c>
      <c r="F139" s="15" t="s">
        <v>6</v>
      </c>
      <c r="H139" s="7">
        <v>37</v>
      </c>
      <c r="I139" s="1">
        <v>8</v>
      </c>
      <c r="J139" s="1">
        <v>65</v>
      </c>
      <c r="K139" s="1">
        <v>14</v>
      </c>
      <c r="L139" s="1">
        <v>20</v>
      </c>
      <c r="M139" s="1" t="s">
        <v>105</v>
      </c>
      <c r="N139" s="1">
        <v>1</v>
      </c>
      <c r="O139" s="1">
        <v>1</v>
      </c>
      <c r="P139" s="1" t="s">
        <v>32</v>
      </c>
      <c r="Q139" s="1">
        <v>15</v>
      </c>
      <c r="R139" s="1" t="s">
        <v>740</v>
      </c>
      <c r="S139" s="1" t="s">
        <v>162</v>
      </c>
      <c r="T139" s="1" t="s">
        <v>87</v>
      </c>
      <c r="U139" s="14">
        <v>4</v>
      </c>
      <c r="V139">
        <v>6</v>
      </c>
      <c r="W139" s="1">
        <v>16</v>
      </c>
      <c r="X139" s="1" t="s">
        <v>7</v>
      </c>
      <c r="Y139" s="1">
        <v>10</v>
      </c>
    </row>
    <row r="140" spans="1:25" ht="12.75" x14ac:dyDescent="0.2">
      <c r="A140" s="1">
        <v>138</v>
      </c>
      <c r="B140" s="15" t="s">
        <v>2</v>
      </c>
      <c r="H140" s="7">
        <v>26</v>
      </c>
      <c r="I140" s="1">
        <v>8</v>
      </c>
      <c r="J140" s="1">
        <v>60</v>
      </c>
      <c r="K140" s="1">
        <v>8</v>
      </c>
      <c r="L140" s="1">
        <v>10</v>
      </c>
      <c r="M140" s="1" t="s">
        <v>189</v>
      </c>
      <c r="N140" s="1">
        <v>1</v>
      </c>
      <c r="O140" s="1">
        <v>1</v>
      </c>
      <c r="P140" s="1" t="s">
        <v>32</v>
      </c>
      <c r="Q140" s="1">
        <v>1</v>
      </c>
      <c r="R140" s="1" t="s">
        <v>746</v>
      </c>
      <c r="S140" s="1" t="s">
        <v>61</v>
      </c>
      <c r="T140" s="1" t="s">
        <v>87</v>
      </c>
      <c r="U140" s="14">
        <v>6</v>
      </c>
      <c r="V140">
        <v>6</v>
      </c>
      <c r="W140" s="1">
        <v>10</v>
      </c>
      <c r="X140" s="1" t="s">
        <v>7</v>
      </c>
      <c r="Y140" s="1">
        <v>9</v>
      </c>
    </row>
    <row r="141" spans="1:25" ht="12.75" x14ac:dyDescent="0.2">
      <c r="A141" s="1">
        <v>139</v>
      </c>
      <c r="B141" s="15" t="s">
        <v>2</v>
      </c>
      <c r="H141" s="7">
        <v>38</v>
      </c>
      <c r="I141" s="1">
        <v>6</v>
      </c>
      <c r="J141" s="1">
        <v>140</v>
      </c>
      <c r="K141" s="1">
        <v>12</v>
      </c>
      <c r="L141" s="1">
        <v>1</v>
      </c>
      <c r="M141" s="1" t="s">
        <v>80</v>
      </c>
      <c r="N141" s="1">
        <v>0</v>
      </c>
      <c r="O141" s="1">
        <v>1</v>
      </c>
      <c r="P141" s="1" t="s">
        <v>156</v>
      </c>
      <c r="Q141" s="1">
        <v>1</v>
      </c>
      <c r="R141" s="1" t="s">
        <v>752</v>
      </c>
      <c r="S141" s="1" t="s">
        <v>86</v>
      </c>
      <c r="T141" s="1" t="s">
        <v>75</v>
      </c>
      <c r="U141" s="14">
        <v>10</v>
      </c>
      <c r="V141">
        <v>6</v>
      </c>
      <c r="W141" s="1">
        <v>20</v>
      </c>
      <c r="X141" s="1" t="s">
        <v>66</v>
      </c>
      <c r="Y141" s="1">
        <v>6</v>
      </c>
    </row>
    <row r="142" spans="1:25" ht="12.75" x14ac:dyDescent="0.2">
      <c r="A142" s="1">
        <v>140</v>
      </c>
      <c r="B142" s="15" t="s">
        <v>2</v>
      </c>
      <c r="E142" s="15" t="s">
        <v>5</v>
      </c>
      <c r="F142" s="15" t="s">
        <v>6</v>
      </c>
      <c r="H142" s="7">
        <v>26</v>
      </c>
      <c r="I142" s="1">
        <v>6</v>
      </c>
      <c r="J142" s="1">
        <v>90</v>
      </c>
      <c r="K142" s="1">
        <v>10</v>
      </c>
      <c r="L142" s="1">
        <v>12</v>
      </c>
      <c r="M142" s="1" t="s">
        <v>225</v>
      </c>
      <c r="N142" s="1">
        <v>0</v>
      </c>
      <c r="O142" s="1">
        <v>1</v>
      </c>
      <c r="P142" s="1" t="s">
        <v>406</v>
      </c>
      <c r="Q142" s="1">
        <v>2</v>
      </c>
      <c r="R142" s="1" t="s">
        <v>757</v>
      </c>
      <c r="S142" s="1" t="s">
        <v>61</v>
      </c>
      <c r="T142" s="1" t="s">
        <v>75</v>
      </c>
      <c r="U142" s="14">
        <v>6</v>
      </c>
      <c r="V142">
        <v>10</v>
      </c>
      <c r="W142" s="1">
        <v>50</v>
      </c>
      <c r="X142" s="1" t="s">
        <v>77</v>
      </c>
      <c r="Y142" s="1">
        <v>10</v>
      </c>
    </row>
    <row r="143" spans="1:25" ht="12.75" x14ac:dyDescent="0.2">
      <c r="A143" s="1">
        <v>141</v>
      </c>
      <c r="B143" s="15" t="s">
        <v>2</v>
      </c>
      <c r="H143" s="7">
        <v>25</v>
      </c>
      <c r="I143" s="1">
        <v>4</v>
      </c>
      <c r="J143" s="1">
        <v>2</v>
      </c>
      <c r="K143" s="1">
        <v>10</v>
      </c>
      <c r="L143" s="1">
        <v>15</v>
      </c>
      <c r="M143" s="1" t="s">
        <v>54</v>
      </c>
      <c r="N143" s="1">
        <v>1</v>
      </c>
      <c r="O143" s="1">
        <v>0</v>
      </c>
      <c r="S143" s="1" t="s">
        <v>61</v>
      </c>
      <c r="T143" s="1" t="s">
        <v>75</v>
      </c>
      <c r="U143" s="14">
        <v>6</v>
      </c>
      <c r="V143">
        <v>6</v>
      </c>
      <c r="W143" s="1">
        <v>3</v>
      </c>
      <c r="X143" s="1" t="s">
        <v>66</v>
      </c>
      <c r="Y143" s="1">
        <v>10</v>
      </c>
    </row>
    <row r="144" spans="1:25" ht="12.75" x14ac:dyDescent="0.2">
      <c r="A144" s="1">
        <v>142</v>
      </c>
      <c r="C144" s="24" t="s">
        <v>3</v>
      </c>
      <c r="H144" s="7">
        <v>28</v>
      </c>
      <c r="I144" s="1">
        <v>7</v>
      </c>
      <c r="J144" s="1">
        <v>150</v>
      </c>
      <c r="K144" s="1">
        <v>9</v>
      </c>
      <c r="L144" s="1">
        <v>10</v>
      </c>
      <c r="M144" s="1" t="s">
        <v>91</v>
      </c>
      <c r="N144" s="1">
        <v>0</v>
      </c>
      <c r="O144" s="1">
        <v>1</v>
      </c>
      <c r="P144" s="1" t="s">
        <v>148</v>
      </c>
      <c r="Q144" s="1">
        <v>3</v>
      </c>
      <c r="R144" s="1" t="s">
        <v>765</v>
      </c>
      <c r="S144" s="1" t="s">
        <v>61</v>
      </c>
      <c r="T144" s="1" t="s">
        <v>75</v>
      </c>
      <c r="U144" s="14">
        <v>10</v>
      </c>
      <c r="V144">
        <v>10</v>
      </c>
      <c r="W144" s="1">
        <v>20</v>
      </c>
      <c r="X144" s="1" t="s">
        <v>66</v>
      </c>
      <c r="Y144" s="1">
        <v>10</v>
      </c>
    </row>
    <row r="145" spans="1:25" ht="12.75" x14ac:dyDescent="0.2">
      <c r="A145" s="1">
        <v>143</v>
      </c>
      <c r="C145" s="24" t="s">
        <v>3</v>
      </c>
      <c r="H145" s="7">
        <v>28</v>
      </c>
      <c r="I145" s="1">
        <v>7</v>
      </c>
      <c r="J145" s="1">
        <v>28</v>
      </c>
      <c r="K145" s="1">
        <v>12</v>
      </c>
      <c r="L145" s="1">
        <v>6</v>
      </c>
      <c r="M145" s="1" t="s">
        <v>335</v>
      </c>
      <c r="N145" s="1">
        <v>0</v>
      </c>
      <c r="O145" s="1">
        <v>1</v>
      </c>
      <c r="P145" s="1" t="s">
        <v>92</v>
      </c>
      <c r="Q145" s="1">
        <v>5</v>
      </c>
      <c r="R145" s="1" t="s">
        <v>769</v>
      </c>
      <c r="S145" s="1" t="s">
        <v>86</v>
      </c>
      <c r="T145" s="1" t="s">
        <v>62</v>
      </c>
      <c r="U145" s="14">
        <v>4</v>
      </c>
      <c r="V145">
        <v>4</v>
      </c>
      <c r="W145" s="1">
        <v>100</v>
      </c>
      <c r="X145" s="1" t="s">
        <v>66</v>
      </c>
      <c r="Y145" s="1">
        <v>9</v>
      </c>
    </row>
    <row r="146" spans="1:25" ht="12.75" x14ac:dyDescent="0.2">
      <c r="A146" s="1">
        <v>144</v>
      </c>
      <c r="F146" s="15" t="s">
        <v>6</v>
      </c>
      <c r="H146" s="7">
        <v>30</v>
      </c>
      <c r="I146" s="1">
        <v>8</v>
      </c>
      <c r="J146" s="1">
        <v>0</v>
      </c>
      <c r="K146" s="1">
        <v>12</v>
      </c>
      <c r="L146" s="1">
        <v>1</v>
      </c>
      <c r="M146" s="1" t="s">
        <v>91</v>
      </c>
      <c r="N146" s="1">
        <v>0</v>
      </c>
      <c r="O146" s="1">
        <v>1</v>
      </c>
      <c r="P146" s="1" t="s">
        <v>213</v>
      </c>
      <c r="Q146" s="1">
        <v>5</v>
      </c>
      <c r="R146" s="1" t="s">
        <v>773</v>
      </c>
      <c r="S146" s="1" t="s">
        <v>61</v>
      </c>
      <c r="T146" s="1" t="s">
        <v>87</v>
      </c>
      <c r="U146" s="14">
        <v>3</v>
      </c>
      <c r="V146">
        <v>1</v>
      </c>
      <c r="W146" s="1">
        <v>160</v>
      </c>
      <c r="X146" s="1" t="s">
        <v>66</v>
      </c>
      <c r="Y146" s="1">
        <v>10</v>
      </c>
    </row>
    <row r="147" spans="1:25" ht="12.75" x14ac:dyDescent="0.2">
      <c r="A147" s="1">
        <v>145</v>
      </c>
      <c r="C147" s="24" t="s">
        <v>3</v>
      </c>
      <c r="E147" s="15" t="s">
        <v>5</v>
      </c>
      <c r="F147" s="15" t="s">
        <v>6</v>
      </c>
      <c r="H147" s="7">
        <v>25</v>
      </c>
      <c r="I147" s="1">
        <v>6</v>
      </c>
      <c r="J147" s="1">
        <v>120</v>
      </c>
      <c r="K147" s="1">
        <v>13</v>
      </c>
      <c r="L147" s="1">
        <v>4</v>
      </c>
      <c r="M147" s="1" t="s">
        <v>225</v>
      </c>
      <c r="N147" s="1">
        <v>1</v>
      </c>
      <c r="O147" s="1">
        <v>1</v>
      </c>
      <c r="P147" s="1" t="s">
        <v>156</v>
      </c>
      <c r="Q147" s="1">
        <v>2</v>
      </c>
      <c r="R147" s="1" t="s">
        <v>776</v>
      </c>
      <c r="S147" s="1" t="s">
        <v>61</v>
      </c>
      <c r="U147" s="14">
        <v>0</v>
      </c>
      <c r="V147">
        <v>0</v>
      </c>
      <c r="X147" s="1" t="s">
        <v>77</v>
      </c>
      <c r="Y147" s="1">
        <v>8</v>
      </c>
    </row>
    <row r="148" spans="1:25" ht="12.75" x14ac:dyDescent="0.2">
      <c r="A148" s="1">
        <v>146</v>
      </c>
      <c r="B148" s="15" t="s">
        <v>2</v>
      </c>
      <c r="D148" s="15" t="s">
        <v>4</v>
      </c>
      <c r="H148" s="7">
        <v>29</v>
      </c>
      <c r="I148" s="1">
        <v>8</v>
      </c>
      <c r="J148" s="1">
        <v>7</v>
      </c>
      <c r="K148" s="1">
        <v>12</v>
      </c>
      <c r="L148" s="1">
        <v>0</v>
      </c>
      <c r="M148" s="1" t="s">
        <v>105</v>
      </c>
      <c r="N148" s="1">
        <v>1</v>
      </c>
      <c r="O148" s="1">
        <v>1</v>
      </c>
      <c r="P148" s="1" t="s">
        <v>406</v>
      </c>
      <c r="Q148" s="1">
        <v>3</v>
      </c>
      <c r="R148" s="1" t="s">
        <v>779</v>
      </c>
      <c r="S148" s="1" t="s">
        <v>86</v>
      </c>
      <c r="T148" s="1" t="s">
        <v>75</v>
      </c>
      <c r="U148" s="14">
        <v>4</v>
      </c>
      <c r="V148">
        <v>6</v>
      </c>
      <c r="W148" s="1">
        <v>20</v>
      </c>
      <c r="X148" s="1" t="s">
        <v>77</v>
      </c>
      <c r="Y148" s="1">
        <v>10</v>
      </c>
    </row>
    <row r="149" spans="1:25" ht="12.75" x14ac:dyDescent="0.2">
      <c r="A149" s="1">
        <v>147</v>
      </c>
      <c r="B149" s="15" t="s">
        <v>2</v>
      </c>
      <c r="H149" s="7">
        <v>28</v>
      </c>
      <c r="I149" s="1">
        <v>7</v>
      </c>
      <c r="J149" s="1">
        <v>60</v>
      </c>
      <c r="K149" s="1">
        <v>14</v>
      </c>
      <c r="L149" s="1">
        <v>5</v>
      </c>
      <c r="M149" s="1" t="s">
        <v>54</v>
      </c>
      <c r="N149" s="1">
        <v>0</v>
      </c>
      <c r="O149" s="1">
        <v>1</v>
      </c>
      <c r="P149" s="1" t="s">
        <v>148</v>
      </c>
      <c r="Q149" s="1">
        <v>5</v>
      </c>
      <c r="R149" s="1" t="s">
        <v>784</v>
      </c>
      <c r="S149" s="1" t="s">
        <v>61</v>
      </c>
      <c r="T149" s="1" t="s">
        <v>87</v>
      </c>
      <c r="U149" s="14">
        <v>6</v>
      </c>
      <c r="V149">
        <v>5</v>
      </c>
      <c r="W149" s="1">
        <v>25</v>
      </c>
      <c r="X149" s="1" t="s">
        <v>190</v>
      </c>
      <c r="Y149" s="1">
        <v>9</v>
      </c>
    </row>
    <row r="150" spans="1:25" ht="12.75" x14ac:dyDescent="0.2">
      <c r="A150" s="1">
        <v>148</v>
      </c>
      <c r="E150" s="15" t="s">
        <v>5</v>
      </c>
      <c r="F150" s="15" t="s">
        <v>6</v>
      </c>
      <c r="H150" s="7">
        <v>23</v>
      </c>
      <c r="I150" s="1">
        <v>7</v>
      </c>
      <c r="J150" s="1">
        <v>0</v>
      </c>
      <c r="K150" s="1">
        <v>12</v>
      </c>
      <c r="L150" s="1">
        <v>15</v>
      </c>
      <c r="M150" s="1" t="s">
        <v>189</v>
      </c>
      <c r="N150" s="1">
        <v>1</v>
      </c>
      <c r="O150" s="1">
        <v>1</v>
      </c>
      <c r="P150" s="1" t="s">
        <v>171</v>
      </c>
      <c r="Q150" s="1">
        <v>1</v>
      </c>
      <c r="R150" s="1" t="s">
        <v>60</v>
      </c>
      <c r="S150" s="1" t="s">
        <v>61</v>
      </c>
      <c r="T150" s="1" t="s">
        <v>62</v>
      </c>
      <c r="U150" s="14">
        <v>15</v>
      </c>
      <c r="V150">
        <v>6</v>
      </c>
      <c r="W150" s="1">
        <v>90</v>
      </c>
      <c r="X150" s="1" t="s">
        <v>77</v>
      </c>
      <c r="Y150" s="1">
        <v>10</v>
      </c>
    </row>
    <row r="151" spans="1:25" ht="12.75" x14ac:dyDescent="0.2">
      <c r="A151" s="1">
        <v>149</v>
      </c>
      <c r="B151" s="15" t="s">
        <v>2</v>
      </c>
      <c r="C151" s="24" t="s">
        <v>3</v>
      </c>
      <c r="F151" s="15" t="s">
        <v>6</v>
      </c>
      <c r="H151" s="7">
        <v>35</v>
      </c>
      <c r="I151" s="1">
        <v>7</v>
      </c>
      <c r="J151" s="1">
        <v>55</v>
      </c>
      <c r="K151" s="1">
        <v>9</v>
      </c>
      <c r="L151" s="1">
        <v>2</v>
      </c>
      <c r="M151" s="1" t="s">
        <v>91</v>
      </c>
      <c r="N151" s="1">
        <v>0</v>
      </c>
      <c r="O151" s="1">
        <v>1</v>
      </c>
      <c r="P151" s="1" t="s">
        <v>156</v>
      </c>
      <c r="Q151" s="1">
        <v>6</v>
      </c>
      <c r="R151" s="1" t="s">
        <v>792</v>
      </c>
      <c r="S151" s="1" t="s">
        <v>362</v>
      </c>
      <c r="T151" s="1" t="s">
        <v>75</v>
      </c>
      <c r="U151" s="14">
        <v>4</v>
      </c>
      <c r="V151">
        <v>4</v>
      </c>
      <c r="W151" s="1">
        <v>6</v>
      </c>
      <c r="X151" s="1" t="s">
        <v>7</v>
      </c>
      <c r="Y151" s="1">
        <v>10</v>
      </c>
    </row>
    <row r="152" spans="1:25" ht="12.75" x14ac:dyDescent="0.2">
      <c r="A152" s="1">
        <v>150</v>
      </c>
      <c r="C152" s="24" t="s">
        <v>3</v>
      </c>
      <c r="H152" s="7">
        <v>26</v>
      </c>
      <c r="I152" s="1">
        <v>7</v>
      </c>
      <c r="J152" s="1">
        <v>25</v>
      </c>
      <c r="K152" s="1">
        <v>9</v>
      </c>
      <c r="L152" s="1">
        <v>5</v>
      </c>
      <c r="M152" s="1" t="s">
        <v>80</v>
      </c>
      <c r="N152" s="1">
        <v>0</v>
      </c>
      <c r="O152" s="1">
        <v>1</v>
      </c>
      <c r="P152" s="1" t="s">
        <v>31</v>
      </c>
      <c r="Q152" s="1">
        <v>2</v>
      </c>
      <c r="R152" s="1" t="s">
        <v>768</v>
      </c>
      <c r="S152" s="1" t="s">
        <v>86</v>
      </c>
      <c r="T152" s="1" t="s">
        <v>75</v>
      </c>
      <c r="U152" s="14">
        <v>2</v>
      </c>
      <c r="V152">
        <v>1</v>
      </c>
      <c r="W152" s="1">
        <v>10</v>
      </c>
      <c r="X152" s="1" t="s">
        <v>192</v>
      </c>
      <c r="Y152" s="1">
        <v>8</v>
      </c>
    </row>
    <row r="153" spans="1:25" ht="12.75" x14ac:dyDescent="0.2">
      <c r="A153" s="1">
        <v>151</v>
      </c>
      <c r="B153" s="15" t="s">
        <v>2</v>
      </c>
      <c r="C153" s="24" t="s">
        <v>3</v>
      </c>
      <c r="E153" s="15" t="s">
        <v>5</v>
      </c>
      <c r="H153" s="7">
        <v>33</v>
      </c>
      <c r="I153" s="1">
        <v>6</v>
      </c>
      <c r="J153" s="1">
        <v>0</v>
      </c>
      <c r="K153" s="1">
        <v>10</v>
      </c>
      <c r="L153" s="1">
        <v>6</v>
      </c>
      <c r="M153" s="1" t="s">
        <v>135</v>
      </c>
      <c r="N153" s="1">
        <v>0</v>
      </c>
      <c r="O153" s="1">
        <v>1</v>
      </c>
      <c r="P153" s="1" t="s">
        <v>411</v>
      </c>
      <c r="Q153" s="1">
        <v>10</v>
      </c>
      <c r="R153" s="1" t="s">
        <v>800</v>
      </c>
      <c r="S153" s="1" t="s">
        <v>61</v>
      </c>
      <c r="T153" s="1" t="s">
        <v>75</v>
      </c>
      <c r="U153" s="14">
        <v>6</v>
      </c>
      <c r="V153">
        <v>6</v>
      </c>
      <c r="W153" s="1">
        <v>16</v>
      </c>
      <c r="X153" s="1" t="s">
        <v>77</v>
      </c>
      <c r="Y153" s="1">
        <v>10</v>
      </c>
    </row>
    <row r="154" spans="1:25" ht="12.75" x14ac:dyDescent="0.2">
      <c r="A154" s="1">
        <v>152</v>
      </c>
      <c r="C154" s="24" t="s">
        <v>3</v>
      </c>
      <c r="H154" s="7">
        <v>38</v>
      </c>
      <c r="I154" s="1">
        <v>7</v>
      </c>
      <c r="J154" s="1">
        <v>60</v>
      </c>
      <c r="K154" s="1">
        <v>10</v>
      </c>
      <c r="L154" s="1">
        <v>12</v>
      </c>
      <c r="M154" s="1" t="s">
        <v>189</v>
      </c>
      <c r="N154" s="1">
        <v>1</v>
      </c>
      <c r="O154" s="1">
        <v>1</v>
      </c>
      <c r="P154" s="1" t="s">
        <v>148</v>
      </c>
      <c r="Q154" s="1">
        <v>10</v>
      </c>
      <c r="R154" s="1" t="s">
        <v>806</v>
      </c>
      <c r="S154" s="1" t="s">
        <v>74</v>
      </c>
      <c r="T154" s="1" t="s">
        <v>87</v>
      </c>
      <c r="U154" s="14">
        <v>10</v>
      </c>
      <c r="V154">
        <v>3</v>
      </c>
      <c r="W154" s="1">
        <v>4</v>
      </c>
      <c r="X154" s="1" t="s">
        <v>66</v>
      </c>
      <c r="Y154" s="1">
        <v>7</v>
      </c>
    </row>
    <row r="155" spans="1:25" ht="12.75" x14ac:dyDescent="0.2">
      <c r="A155" s="1">
        <v>153</v>
      </c>
      <c r="B155" s="15" t="s">
        <v>2</v>
      </c>
      <c r="D155" s="15" t="s">
        <v>4</v>
      </c>
      <c r="F155" s="15" t="s">
        <v>6</v>
      </c>
      <c r="H155" s="7">
        <v>53</v>
      </c>
      <c r="I155" s="1">
        <v>7</v>
      </c>
      <c r="J155" s="1">
        <v>0</v>
      </c>
      <c r="K155" s="1">
        <v>9</v>
      </c>
      <c r="L155" s="1">
        <v>30</v>
      </c>
      <c r="M155" s="1" t="s">
        <v>99</v>
      </c>
      <c r="N155" s="1">
        <v>1</v>
      </c>
      <c r="O155" s="1">
        <v>1</v>
      </c>
      <c r="P155" s="1" t="s">
        <v>411</v>
      </c>
      <c r="Q155" s="1">
        <v>28</v>
      </c>
      <c r="R155" s="1" t="s">
        <v>812</v>
      </c>
      <c r="S155" s="1" t="s">
        <v>86</v>
      </c>
      <c r="T155" s="1" t="s">
        <v>75</v>
      </c>
      <c r="U155" s="14">
        <v>10</v>
      </c>
      <c r="V155">
        <v>4</v>
      </c>
      <c r="W155" s="1">
        <v>6</v>
      </c>
      <c r="X155" s="1" t="s">
        <v>7</v>
      </c>
      <c r="Y155" s="1">
        <v>10</v>
      </c>
    </row>
    <row r="156" spans="1:25" ht="12.75" x14ac:dyDescent="0.2">
      <c r="A156" s="1">
        <v>154</v>
      </c>
      <c r="C156" s="24" t="s">
        <v>3</v>
      </c>
      <c r="D156" s="15" t="s">
        <v>4</v>
      </c>
      <c r="E156" s="15" t="s">
        <v>5</v>
      </c>
      <c r="H156" s="7">
        <v>31</v>
      </c>
      <c r="I156" s="1">
        <v>8</v>
      </c>
      <c r="J156" s="1">
        <v>60</v>
      </c>
      <c r="K156" s="1">
        <v>8</v>
      </c>
      <c r="L156" s="1">
        <v>2</v>
      </c>
      <c r="M156" s="1" t="s">
        <v>80</v>
      </c>
      <c r="N156" s="1">
        <v>0</v>
      </c>
      <c r="O156" s="1">
        <v>1</v>
      </c>
      <c r="P156" s="1" t="s">
        <v>406</v>
      </c>
      <c r="Q156" s="1">
        <v>3</v>
      </c>
      <c r="R156" s="1" t="s">
        <v>818</v>
      </c>
      <c r="S156" s="1" t="s">
        <v>86</v>
      </c>
      <c r="T156" s="1" t="s">
        <v>75</v>
      </c>
      <c r="U156" s="14">
        <v>6</v>
      </c>
      <c r="V156">
        <v>6</v>
      </c>
      <c r="W156" s="1">
        <v>50</v>
      </c>
      <c r="X156" s="1" t="s">
        <v>77</v>
      </c>
      <c r="Y156" s="1">
        <v>10</v>
      </c>
    </row>
    <row r="157" spans="1:25" ht="12.75" x14ac:dyDescent="0.2">
      <c r="A157" s="1">
        <v>155</v>
      </c>
      <c r="C157" s="24" t="s">
        <v>3</v>
      </c>
      <c r="E157" s="15" t="s">
        <v>5</v>
      </c>
      <c r="H157" s="7"/>
      <c r="I157" s="1">
        <v>7</v>
      </c>
      <c r="J157" s="1">
        <v>60</v>
      </c>
      <c r="K157" s="1">
        <v>10</v>
      </c>
      <c r="L157" s="1">
        <v>1</v>
      </c>
      <c r="M157" s="1" t="s">
        <v>335</v>
      </c>
      <c r="N157" s="1">
        <v>1</v>
      </c>
      <c r="O157" s="1">
        <v>1</v>
      </c>
      <c r="P157" s="1" t="s">
        <v>156</v>
      </c>
      <c r="Q157" s="1">
        <v>0</v>
      </c>
      <c r="R157" s="1" t="s">
        <v>822</v>
      </c>
      <c r="S157" s="1" t="s">
        <v>86</v>
      </c>
      <c r="T157" s="1" t="s">
        <v>75</v>
      </c>
      <c r="U157" s="14">
        <v>4</v>
      </c>
      <c r="V157">
        <v>4</v>
      </c>
      <c r="W157" s="1">
        <v>25</v>
      </c>
      <c r="X157" s="1" t="s">
        <v>66</v>
      </c>
      <c r="Y157" s="1">
        <v>9</v>
      </c>
    </row>
    <row r="158" spans="1:25" ht="12.75" x14ac:dyDescent="0.2">
      <c r="A158" s="1">
        <v>156</v>
      </c>
      <c r="B158" s="15" t="s">
        <v>2</v>
      </c>
      <c r="H158" s="7">
        <v>36</v>
      </c>
      <c r="I158" s="1">
        <v>7</v>
      </c>
      <c r="J158" s="1">
        <v>45</v>
      </c>
      <c r="K158" s="1">
        <v>12</v>
      </c>
      <c r="L158" s="1">
        <v>40</v>
      </c>
      <c r="M158" s="1" t="s">
        <v>335</v>
      </c>
      <c r="N158" s="1">
        <v>1</v>
      </c>
      <c r="O158" s="1">
        <v>1</v>
      </c>
      <c r="P158" s="1" t="s">
        <v>148</v>
      </c>
      <c r="Q158" s="1">
        <v>1</v>
      </c>
      <c r="R158" s="1" t="s">
        <v>826</v>
      </c>
      <c r="S158" s="1" t="s">
        <v>74</v>
      </c>
      <c r="T158" s="1" t="s">
        <v>75</v>
      </c>
      <c r="U158" s="14">
        <v>10</v>
      </c>
      <c r="V158">
        <v>10</v>
      </c>
      <c r="W158" s="1">
        <v>120</v>
      </c>
      <c r="X158" s="1" t="s">
        <v>77</v>
      </c>
      <c r="Y158" s="1">
        <v>10</v>
      </c>
    </row>
    <row r="159" spans="1:25" ht="12.75" x14ac:dyDescent="0.2">
      <c r="A159" s="1">
        <v>157</v>
      </c>
      <c r="F159" s="15" t="s">
        <v>6</v>
      </c>
      <c r="H159" s="7">
        <v>19</v>
      </c>
      <c r="I159" s="1">
        <v>9</v>
      </c>
      <c r="J159" s="1">
        <v>120</v>
      </c>
      <c r="K159" s="1">
        <v>10</v>
      </c>
      <c r="L159" s="1">
        <v>10</v>
      </c>
      <c r="M159" s="1" t="s">
        <v>54</v>
      </c>
      <c r="N159" s="1">
        <v>0</v>
      </c>
      <c r="O159" s="1">
        <v>0</v>
      </c>
      <c r="S159" s="1" t="s">
        <v>61</v>
      </c>
      <c r="T159" s="1" t="s">
        <v>62</v>
      </c>
      <c r="U159" s="14">
        <v>15</v>
      </c>
      <c r="V159">
        <v>6</v>
      </c>
      <c r="W159" s="1">
        <v>10</v>
      </c>
      <c r="X159" s="1" t="s">
        <v>7</v>
      </c>
      <c r="Y159" s="1">
        <v>10</v>
      </c>
    </row>
    <row r="160" spans="1:25" ht="12.75" x14ac:dyDescent="0.2">
      <c r="A160" s="1">
        <v>158</v>
      </c>
      <c r="B160" s="15" t="s">
        <v>2</v>
      </c>
      <c r="H160" s="7">
        <v>31</v>
      </c>
      <c r="I160" s="1">
        <v>8</v>
      </c>
      <c r="J160" s="1">
        <v>15</v>
      </c>
      <c r="K160" s="1">
        <v>14</v>
      </c>
      <c r="L160" s="1">
        <v>12</v>
      </c>
      <c r="M160" s="1" t="s">
        <v>69</v>
      </c>
      <c r="N160" s="1">
        <v>0</v>
      </c>
      <c r="O160" s="1">
        <v>1</v>
      </c>
      <c r="P160" s="1" t="s">
        <v>213</v>
      </c>
      <c r="Q160" s="1">
        <v>8</v>
      </c>
      <c r="R160" s="1" t="s">
        <v>199</v>
      </c>
      <c r="S160" s="1" t="s">
        <v>74</v>
      </c>
      <c r="T160" s="1" t="s">
        <v>62</v>
      </c>
      <c r="U160" s="14">
        <v>6</v>
      </c>
      <c r="V160">
        <v>6</v>
      </c>
      <c r="W160" s="1">
        <v>40</v>
      </c>
      <c r="X160" s="1" t="s">
        <v>376</v>
      </c>
      <c r="Y160" s="1">
        <v>7</v>
      </c>
    </row>
    <row r="161" spans="1:25" ht="12.75" x14ac:dyDescent="0.2">
      <c r="A161" s="1">
        <v>159</v>
      </c>
      <c r="F161" s="15" t="s">
        <v>6</v>
      </c>
      <c r="H161" s="7">
        <v>48</v>
      </c>
      <c r="I161" s="1">
        <v>5</v>
      </c>
      <c r="J161" s="1">
        <v>120</v>
      </c>
      <c r="K161" s="1">
        <v>8</v>
      </c>
      <c r="L161" s="1">
        <v>3</v>
      </c>
      <c r="M161" s="1" t="s">
        <v>303</v>
      </c>
      <c r="N161" s="1">
        <v>0</v>
      </c>
      <c r="O161" s="1">
        <v>1</v>
      </c>
      <c r="P161" s="1" t="s">
        <v>213</v>
      </c>
      <c r="Q161" s="1">
        <v>20</v>
      </c>
      <c r="R161" s="1" t="s">
        <v>835</v>
      </c>
      <c r="S161" s="1" t="s">
        <v>61</v>
      </c>
      <c r="T161" s="1" t="s">
        <v>87</v>
      </c>
      <c r="U161" s="14">
        <v>5</v>
      </c>
      <c r="V161">
        <v>2</v>
      </c>
      <c r="W161" s="1">
        <v>12</v>
      </c>
      <c r="X161" s="1" t="s">
        <v>66</v>
      </c>
      <c r="Y161" s="1">
        <v>10</v>
      </c>
    </row>
    <row r="162" spans="1:25" ht="12.75" x14ac:dyDescent="0.2">
      <c r="A162" s="1">
        <v>160</v>
      </c>
      <c r="F162" s="15" t="s">
        <v>6</v>
      </c>
      <c r="H162" s="7">
        <v>24</v>
      </c>
      <c r="I162" s="1">
        <v>7</v>
      </c>
      <c r="J162" s="1">
        <v>160</v>
      </c>
      <c r="K162" s="1">
        <v>8</v>
      </c>
      <c r="L162" s="1">
        <v>5</v>
      </c>
      <c r="M162" s="1" t="s">
        <v>69</v>
      </c>
      <c r="N162" s="1">
        <v>0</v>
      </c>
      <c r="O162" s="1">
        <v>0</v>
      </c>
      <c r="S162" s="1" t="s">
        <v>61</v>
      </c>
      <c r="T162" s="1" t="s">
        <v>87</v>
      </c>
      <c r="U162" s="14">
        <v>6</v>
      </c>
      <c r="V162">
        <v>4</v>
      </c>
      <c r="W162" s="1">
        <v>10</v>
      </c>
      <c r="X162" s="1" t="s">
        <v>77</v>
      </c>
      <c r="Y162" s="1">
        <v>10</v>
      </c>
    </row>
    <row r="163" spans="1:25" ht="12.75" x14ac:dyDescent="0.2">
      <c r="A163" s="1">
        <v>161</v>
      </c>
      <c r="D163" s="15" t="s">
        <v>4</v>
      </c>
      <c r="E163" s="15" t="s">
        <v>5</v>
      </c>
      <c r="F163" s="15" t="s">
        <v>6</v>
      </c>
      <c r="H163" s="7">
        <v>22</v>
      </c>
      <c r="I163" s="1">
        <v>7</v>
      </c>
      <c r="J163" s="1">
        <v>5</v>
      </c>
      <c r="K163" s="1">
        <v>12</v>
      </c>
      <c r="L163" s="1">
        <v>8</v>
      </c>
      <c r="M163" s="1" t="s">
        <v>99</v>
      </c>
      <c r="N163" s="1">
        <v>1</v>
      </c>
      <c r="O163" s="1">
        <v>0</v>
      </c>
      <c r="S163" s="1" t="s">
        <v>61</v>
      </c>
      <c r="T163" s="1" t="s">
        <v>87</v>
      </c>
      <c r="U163" s="14">
        <v>6</v>
      </c>
      <c r="V163">
        <v>40</v>
      </c>
      <c r="W163" s="1">
        <v>150</v>
      </c>
      <c r="X163" s="1" t="s">
        <v>77</v>
      </c>
      <c r="Y163" s="1">
        <v>10</v>
      </c>
    </row>
    <row r="164" spans="1:25" ht="12.75" x14ac:dyDescent="0.2">
      <c r="A164" s="1">
        <v>162</v>
      </c>
      <c r="B164" s="15" t="s">
        <v>2</v>
      </c>
      <c r="H164" s="7">
        <v>24</v>
      </c>
      <c r="I164" s="1">
        <v>8</v>
      </c>
      <c r="J164" s="1">
        <v>120</v>
      </c>
      <c r="K164" s="1">
        <v>9</v>
      </c>
      <c r="L164" s="1">
        <v>5</v>
      </c>
      <c r="M164" s="1" t="s">
        <v>303</v>
      </c>
      <c r="N164" s="1">
        <v>0</v>
      </c>
      <c r="O164" s="1">
        <v>0</v>
      </c>
      <c r="S164" s="1" t="s">
        <v>362</v>
      </c>
      <c r="T164" s="1" t="s">
        <v>75</v>
      </c>
      <c r="U164" s="14">
        <v>4</v>
      </c>
      <c r="V164">
        <v>28</v>
      </c>
      <c r="W164" s="1">
        <v>70</v>
      </c>
      <c r="X164" s="1" t="s">
        <v>77</v>
      </c>
      <c r="Y164" s="1">
        <v>10</v>
      </c>
    </row>
    <row r="165" spans="1:25" ht="12.75" x14ac:dyDescent="0.2">
      <c r="A165" s="1">
        <v>163</v>
      </c>
      <c r="B165" s="15" t="s">
        <v>2</v>
      </c>
      <c r="F165" s="15" t="s">
        <v>6</v>
      </c>
      <c r="H165" s="7">
        <v>23</v>
      </c>
      <c r="I165" s="1">
        <v>8</v>
      </c>
      <c r="J165" s="1">
        <v>0</v>
      </c>
      <c r="K165" s="1">
        <v>9</v>
      </c>
      <c r="L165" s="1">
        <v>0</v>
      </c>
      <c r="M165" s="1" t="s">
        <v>135</v>
      </c>
      <c r="N165" s="1">
        <v>1</v>
      </c>
      <c r="O165" s="1">
        <v>0</v>
      </c>
      <c r="S165" s="1" t="s">
        <v>362</v>
      </c>
      <c r="T165" s="1" t="s">
        <v>75</v>
      </c>
      <c r="U165" s="14">
        <v>40</v>
      </c>
      <c r="V165">
        <v>10</v>
      </c>
      <c r="W165" s="1">
        <v>30</v>
      </c>
      <c r="X165" s="1" t="s">
        <v>77</v>
      </c>
      <c r="Y165" s="1">
        <v>10</v>
      </c>
    </row>
    <row r="166" spans="1:25" ht="12.75" x14ac:dyDescent="0.2">
      <c r="A166" s="1">
        <v>164</v>
      </c>
      <c r="C166" s="24" t="s">
        <v>3</v>
      </c>
      <c r="H166" s="7">
        <v>30</v>
      </c>
      <c r="I166" s="1">
        <v>7</v>
      </c>
      <c r="J166" s="1">
        <v>0</v>
      </c>
      <c r="K166" s="1">
        <v>12</v>
      </c>
      <c r="L166" s="1">
        <v>5</v>
      </c>
      <c r="M166" s="1" t="s">
        <v>54</v>
      </c>
      <c r="N166" s="1">
        <v>0</v>
      </c>
      <c r="O166" s="1">
        <v>1</v>
      </c>
      <c r="P166" s="1" t="s">
        <v>411</v>
      </c>
      <c r="Q166" s="1">
        <v>3</v>
      </c>
      <c r="R166" s="1" t="s">
        <v>858</v>
      </c>
      <c r="S166" s="1" t="s">
        <v>86</v>
      </c>
      <c r="T166" s="1" t="s">
        <v>75</v>
      </c>
      <c r="U166" s="14">
        <v>5</v>
      </c>
      <c r="V166">
        <v>2</v>
      </c>
      <c r="W166" s="1">
        <v>12</v>
      </c>
      <c r="X166" s="1" t="s">
        <v>77</v>
      </c>
      <c r="Y166" s="1">
        <v>10</v>
      </c>
    </row>
    <row r="167" spans="1:25" ht="12.75" x14ac:dyDescent="0.2">
      <c r="A167" s="1">
        <v>165</v>
      </c>
      <c r="C167" s="24" t="s">
        <v>3</v>
      </c>
      <c r="H167" s="7">
        <v>45</v>
      </c>
      <c r="I167" s="1">
        <v>8</v>
      </c>
      <c r="J167" s="1">
        <v>180</v>
      </c>
      <c r="K167" s="1">
        <v>14</v>
      </c>
      <c r="L167" s="1">
        <v>15</v>
      </c>
      <c r="M167" s="1" t="s">
        <v>189</v>
      </c>
      <c r="N167" s="1">
        <v>1</v>
      </c>
      <c r="O167" s="1">
        <v>1</v>
      </c>
      <c r="P167" s="1" t="s">
        <v>213</v>
      </c>
      <c r="Q167" s="1">
        <v>22</v>
      </c>
      <c r="R167" s="1" t="s">
        <v>77</v>
      </c>
      <c r="S167" s="1" t="s">
        <v>86</v>
      </c>
      <c r="T167" s="1" t="s">
        <v>75</v>
      </c>
      <c r="U167" s="14">
        <v>4</v>
      </c>
      <c r="V167">
        <v>3</v>
      </c>
      <c r="W167" s="1">
        <v>8</v>
      </c>
      <c r="X167" s="1" t="s">
        <v>77</v>
      </c>
      <c r="Y167" s="1">
        <v>10</v>
      </c>
    </row>
    <row r="168" spans="1:25" ht="12.75" x14ac:dyDescent="0.2">
      <c r="A168" s="1">
        <v>166</v>
      </c>
      <c r="B168" s="15" t="s">
        <v>2</v>
      </c>
      <c r="C168" s="24" t="s">
        <v>3</v>
      </c>
      <c r="E168" s="15" t="s">
        <v>5</v>
      </c>
      <c r="F168" s="15" t="s">
        <v>6</v>
      </c>
      <c r="H168" s="7">
        <v>29</v>
      </c>
      <c r="I168" s="1">
        <v>7</v>
      </c>
      <c r="J168" s="1">
        <v>55</v>
      </c>
      <c r="K168" s="1">
        <v>12</v>
      </c>
      <c r="L168" s="1">
        <v>6</v>
      </c>
      <c r="M168" s="1" t="s">
        <v>80</v>
      </c>
      <c r="N168" s="1">
        <v>0</v>
      </c>
      <c r="O168" s="1">
        <v>1</v>
      </c>
      <c r="P168" s="1" t="s">
        <v>148</v>
      </c>
      <c r="Q168" s="1">
        <v>7</v>
      </c>
      <c r="R168" s="1" t="s">
        <v>866</v>
      </c>
      <c r="S168" s="1" t="s">
        <v>86</v>
      </c>
      <c r="T168" s="1" t="s">
        <v>75</v>
      </c>
      <c r="U168" s="14">
        <v>6</v>
      </c>
      <c r="V168">
        <v>3</v>
      </c>
      <c r="W168" s="1">
        <v>100</v>
      </c>
      <c r="X168" s="1" t="s">
        <v>77</v>
      </c>
      <c r="Y168" s="1">
        <v>9</v>
      </c>
    </row>
    <row r="169" spans="1:25" ht="12.75" x14ac:dyDescent="0.2">
      <c r="A169" s="1">
        <v>167</v>
      </c>
      <c r="C169" s="24" t="s">
        <v>3</v>
      </c>
      <c r="H169" s="7">
        <v>30</v>
      </c>
      <c r="I169" s="1">
        <v>7</v>
      </c>
      <c r="J169" s="1">
        <v>40</v>
      </c>
      <c r="K169" s="1">
        <v>10</v>
      </c>
      <c r="L169" s="1">
        <v>2</v>
      </c>
      <c r="M169" s="1" t="s">
        <v>69</v>
      </c>
      <c r="N169" s="1">
        <v>0</v>
      </c>
      <c r="O169" s="1">
        <v>1</v>
      </c>
      <c r="P169" s="1" t="s">
        <v>148</v>
      </c>
      <c r="Q169" s="1">
        <v>3</v>
      </c>
      <c r="S169" s="1" t="s">
        <v>61</v>
      </c>
      <c r="T169" s="1" t="s">
        <v>75</v>
      </c>
      <c r="U169" s="14">
        <v>20</v>
      </c>
      <c r="V169">
        <v>6</v>
      </c>
      <c r="W169" s="1">
        <v>6</v>
      </c>
      <c r="X169" s="1" t="s">
        <v>77</v>
      </c>
      <c r="Y169" s="1">
        <v>9</v>
      </c>
    </row>
    <row r="170" spans="1:25" ht="12.75" x14ac:dyDescent="0.2">
      <c r="A170" s="1">
        <v>168</v>
      </c>
      <c r="B170" s="15" t="s">
        <v>2</v>
      </c>
      <c r="D170" s="15" t="s">
        <v>4</v>
      </c>
      <c r="H170" s="7">
        <v>37</v>
      </c>
      <c r="I170" s="1">
        <v>7</v>
      </c>
      <c r="J170" s="1">
        <v>20</v>
      </c>
      <c r="K170" s="1">
        <v>15</v>
      </c>
      <c r="L170" s="1">
        <v>2</v>
      </c>
      <c r="M170" s="1" t="s">
        <v>225</v>
      </c>
      <c r="N170" s="1">
        <v>0</v>
      </c>
      <c r="O170" s="1">
        <v>1</v>
      </c>
      <c r="P170" s="1" t="s">
        <v>406</v>
      </c>
      <c r="Q170" s="1">
        <v>13</v>
      </c>
      <c r="R170" s="1" t="s">
        <v>873</v>
      </c>
      <c r="S170" s="1" t="s">
        <v>74</v>
      </c>
      <c r="T170" s="1" t="s">
        <v>75</v>
      </c>
      <c r="U170" s="14">
        <v>5</v>
      </c>
      <c r="V170">
        <v>1</v>
      </c>
      <c r="W170" s="1">
        <v>10</v>
      </c>
      <c r="X170" s="1" t="s">
        <v>77</v>
      </c>
      <c r="Y170" s="1">
        <v>8</v>
      </c>
    </row>
    <row r="171" spans="1:25" ht="12.75" x14ac:dyDescent="0.2">
      <c r="A171" s="1">
        <v>169</v>
      </c>
      <c r="C171" s="24" t="s">
        <v>3</v>
      </c>
      <c r="H171" s="7">
        <v>33</v>
      </c>
      <c r="I171" s="1">
        <v>6</v>
      </c>
      <c r="J171" s="1">
        <v>180</v>
      </c>
      <c r="K171" s="1">
        <v>720</v>
      </c>
      <c r="L171" s="1">
        <v>2</v>
      </c>
      <c r="M171" s="1" t="s">
        <v>135</v>
      </c>
      <c r="N171" s="1">
        <v>0</v>
      </c>
      <c r="O171" s="1">
        <v>1</v>
      </c>
      <c r="P171" s="1" t="s">
        <v>148</v>
      </c>
      <c r="Q171" s="1">
        <v>2</v>
      </c>
      <c r="R171" s="1" t="s">
        <v>877</v>
      </c>
      <c r="S171" s="1" t="s">
        <v>61</v>
      </c>
      <c r="T171" s="1" t="s">
        <v>75</v>
      </c>
      <c r="U171" s="14">
        <v>6</v>
      </c>
      <c r="V171">
        <v>4</v>
      </c>
      <c r="W171" s="1">
        <v>80</v>
      </c>
      <c r="X171" s="1" t="s">
        <v>66</v>
      </c>
      <c r="Y171" s="1">
        <v>10</v>
      </c>
    </row>
    <row r="172" spans="1:25" ht="12.75" x14ac:dyDescent="0.2">
      <c r="A172" s="1">
        <v>170</v>
      </c>
      <c r="B172" s="15" t="s">
        <v>2</v>
      </c>
      <c r="C172" s="24" t="s">
        <v>3</v>
      </c>
      <c r="D172" s="15" t="s">
        <v>4</v>
      </c>
      <c r="F172" s="15" t="s">
        <v>6</v>
      </c>
      <c r="H172" s="7">
        <v>24</v>
      </c>
      <c r="I172" s="1">
        <v>8</v>
      </c>
      <c r="J172" s="1">
        <v>15</v>
      </c>
      <c r="K172" s="1">
        <v>10</v>
      </c>
      <c r="L172" s="1">
        <v>2</v>
      </c>
      <c r="M172" s="1" t="s">
        <v>91</v>
      </c>
      <c r="N172" s="1">
        <v>1</v>
      </c>
      <c r="O172" s="1">
        <v>1</v>
      </c>
      <c r="P172" s="1" t="s">
        <v>7</v>
      </c>
      <c r="Q172" s="1">
        <v>3</v>
      </c>
      <c r="R172" s="1" t="s">
        <v>882</v>
      </c>
      <c r="S172" s="1" t="s">
        <v>362</v>
      </c>
      <c r="T172" s="1" t="s">
        <v>87</v>
      </c>
      <c r="U172" s="14">
        <v>4</v>
      </c>
      <c r="V172">
        <v>2</v>
      </c>
      <c r="W172" s="1">
        <v>6</v>
      </c>
      <c r="X172" s="1" t="s">
        <v>77</v>
      </c>
      <c r="Y172" s="1">
        <v>10</v>
      </c>
    </row>
    <row r="173" spans="1:25" ht="12.75" x14ac:dyDescent="0.2">
      <c r="A173" s="1">
        <v>171</v>
      </c>
      <c r="C173" s="24" t="s">
        <v>3</v>
      </c>
      <c r="H173" s="7">
        <v>35</v>
      </c>
      <c r="I173" s="1">
        <v>7</v>
      </c>
      <c r="J173" s="1">
        <v>8</v>
      </c>
      <c r="K173" s="1">
        <v>10</v>
      </c>
      <c r="L173" s="1">
        <v>10</v>
      </c>
      <c r="M173" s="1" t="s">
        <v>123</v>
      </c>
      <c r="N173" s="1">
        <v>1</v>
      </c>
      <c r="O173" s="1">
        <v>1</v>
      </c>
      <c r="Q173" s="1">
        <v>12</v>
      </c>
      <c r="R173" s="1" t="s">
        <v>888</v>
      </c>
      <c r="S173" s="1" t="s">
        <v>74</v>
      </c>
      <c r="T173" s="1" t="s">
        <v>62</v>
      </c>
      <c r="U173" s="14">
        <v>5</v>
      </c>
      <c r="V173">
        <v>1</v>
      </c>
      <c r="W173" s="1">
        <v>5</v>
      </c>
      <c r="X173" s="1" t="s">
        <v>77</v>
      </c>
      <c r="Y173" s="1">
        <v>10</v>
      </c>
    </row>
    <row r="174" spans="1:25" ht="12.75" x14ac:dyDescent="0.2">
      <c r="A174" s="1">
        <v>172</v>
      </c>
      <c r="C174" s="24" t="s">
        <v>3</v>
      </c>
      <c r="F174" s="15" t="s">
        <v>6</v>
      </c>
      <c r="H174" s="7">
        <v>42</v>
      </c>
      <c r="I174" s="1">
        <v>7</v>
      </c>
      <c r="J174" s="1">
        <v>120</v>
      </c>
      <c r="K174" s="1">
        <v>10</v>
      </c>
      <c r="L174" s="1">
        <v>10</v>
      </c>
      <c r="M174" s="1" t="s">
        <v>225</v>
      </c>
      <c r="N174" s="1">
        <v>1</v>
      </c>
      <c r="O174" s="1">
        <v>1</v>
      </c>
      <c r="P174" s="1" t="s">
        <v>213</v>
      </c>
      <c r="Q174" s="1">
        <v>21</v>
      </c>
      <c r="R174" s="1" t="s">
        <v>893</v>
      </c>
      <c r="S174" s="1" t="s">
        <v>86</v>
      </c>
      <c r="T174" s="1" t="s">
        <v>75</v>
      </c>
      <c r="U174" s="14">
        <v>6</v>
      </c>
      <c r="V174">
        <v>6</v>
      </c>
      <c r="W174" s="1">
        <v>20</v>
      </c>
      <c r="X174" s="1" t="s">
        <v>77</v>
      </c>
      <c r="Y174" s="1">
        <v>10</v>
      </c>
    </row>
    <row r="175" spans="1:25" ht="12.75" x14ac:dyDescent="0.2">
      <c r="A175" s="1">
        <v>173</v>
      </c>
      <c r="B175" s="15" t="s">
        <v>2</v>
      </c>
      <c r="H175" s="7">
        <v>58</v>
      </c>
      <c r="I175" s="1">
        <v>6</v>
      </c>
      <c r="J175" s="1">
        <v>0</v>
      </c>
      <c r="K175" s="1">
        <v>6</v>
      </c>
      <c r="L175" s="1">
        <v>50</v>
      </c>
      <c r="M175" s="1" t="s">
        <v>123</v>
      </c>
      <c r="N175" s="1">
        <v>1</v>
      </c>
      <c r="O175" s="1">
        <v>1</v>
      </c>
      <c r="P175" s="1" t="s">
        <v>464</v>
      </c>
      <c r="Q175" s="1">
        <v>21</v>
      </c>
      <c r="R175" s="1" t="s">
        <v>898</v>
      </c>
      <c r="S175" s="1" t="s">
        <v>74</v>
      </c>
      <c r="T175" s="1" t="s">
        <v>62</v>
      </c>
      <c r="U175" s="14">
        <v>5</v>
      </c>
      <c r="V175">
        <v>5</v>
      </c>
      <c r="W175" s="1">
        <v>6</v>
      </c>
      <c r="X175" s="1" t="s">
        <v>66</v>
      </c>
      <c r="Y175" s="1">
        <v>9</v>
      </c>
    </row>
    <row r="176" spans="1:25" ht="12.75" x14ac:dyDescent="0.2">
      <c r="A176" s="1">
        <v>174</v>
      </c>
      <c r="B176" s="15" t="s">
        <v>2</v>
      </c>
      <c r="C176" s="24" t="s">
        <v>3</v>
      </c>
      <c r="F176" s="15" t="s">
        <v>6</v>
      </c>
      <c r="H176" s="7">
        <v>32</v>
      </c>
      <c r="I176" s="1">
        <v>6</v>
      </c>
      <c r="J176" s="1">
        <v>30</v>
      </c>
      <c r="K176" s="1">
        <v>12</v>
      </c>
      <c r="L176" s="1">
        <v>120</v>
      </c>
      <c r="M176" s="1" t="s">
        <v>54</v>
      </c>
      <c r="N176" s="1">
        <v>0</v>
      </c>
      <c r="O176" s="1">
        <v>1</v>
      </c>
      <c r="P176" s="1" t="s">
        <v>7</v>
      </c>
      <c r="Q176" s="1">
        <v>9</v>
      </c>
      <c r="S176" s="1" t="s">
        <v>61</v>
      </c>
      <c r="T176" s="1" t="s">
        <v>75</v>
      </c>
      <c r="U176" s="14">
        <v>3</v>
      </c>
      <c r="V176">
        <v>3</v>
      </c>
      <c r="W176" s="1">
        <v>16</v>
      </c>
      <c r="X176" s="1" t="s">
        <v>77</v>
      </c>
      <c r="Y176" s="1">
        <v>6</v>
      </c>
    </row>
    <row r="177" spans="1:25" ht="12.75" x14ac:dyDescent="0.2">
      <c r="A177" s="1">
        <v>175</v>
      </c>
      <c r="C177" s="24" t="s">
        <v>3</v>
      </c>
      <c r="H177" s="7">
        <v>23</v>
      </c>
      <c r="I177" s="1">
        <v>8</v>
      </c>
      <c r="J177" s="1">
        <v>10</v>
      </c>
      <c r="K177" s="1">
        <v>10</v>
      </c>
      <c r="L177" s="1">
        <v>8</v>
      </c>
      <c r="M177" s="1" t="s">
        <v>225</v>
      </c>
      <c r="N177" s="1">
        <v>1</v>
      </c>
      <c r="O177" s="1">
        <v>1</v>
      </c>
      <c r="P177" s="1" t="s">
        <v>213</v>
      </c>
      <c r="Q177" s="1">
        <v>1</v>
      </c>
      <c r="R177" s="1" t="s">
        <v>906</v>
      </c>
      <c r="S177" s="1" t="s">
        <v>86</v>
      </c>
      <c r="T177" s="1" t="s">
        <v>62</v>
      </c>
      <c r="U177" s="14">
        <v>2</v>
      </c>
      <c r="V177">
        <v>5</v>
      </c>
      <c r="W177" s="1">
        <v>15</v>
      </c>
      <c r="X177" s="1" t="s">
        <v>77</v>
      </c>
      <c r="Y177" s="1">
        <v>10</v>
      </c>
    </row>
    <row r="178" spans="1:25" ht="12.75" x14ac:dyDescent="0.2">
      <c r="A178" s="1">
        <v>176</v>
      </c>
      <c r="B178" s="15" t="s">
        <v>2</v>
      </c>
      <c r="C178" s="24" t="s">
        <v>3</v>
      </c>
      <c r="H178" s="7"/>
      <c r="I178" s="1">
        <v>6</v>
      </c>
      <c r="J178" s="1">
        <v>75</v>
      </c>
      <c r="K178" s="1">
        <v>7</v>
      </c>
      <c r="L178" s="1">
        <v>4</v>
      </c>
      <c r="M178" s="1" t="s">
        <v>99</v>
      </c>
      <c r="N178" s="1">
        <v>1</v>
      </c>
      <c r="O178" s="1">
        <v>1</v>
      </c>
      <c r="P178" s="1" t="s">
        <v>31</v>
      </c>
      <c r="Q178" s="1">
        <v>0</v>
      </c>
      <c r="S178" s="1" t="s">
        <v>61</v>
      </c>
      <c r="T178" s="1" t="s">
        <v>75</v>
      </c>
      <c r="U178" s="14">
        <v>10</v>
      </c>
      <c r="V178">
        <v>6</v>
      </c>
      <c r="W178" s="1">
        <v>10</v>
      </c>
      <c r="X178" s="1" t="s">
        <v>66</v>
      </c>
      <c r="Y178" s="1">
        <v>7</v>
      </c>
    </row>
    <row r="179" spans="1:25" ht="12.75" x14ac:dyDescent="0.2">
      <c r="A179" s="1">
        <v>177</v>
      </c>
      <c r="F179" s="15" t="s">
        <v>6</v>
      </c>
      <c r="H179" s="7">
        <v>38</v>
      </c>
      <c r="I179" s="1">
        <v>6</v>
      </c>
      <c r="J179" s="1">
        <v>60</v>
      </c>
      <c r="K179" s="1">
        <v>10</v>
      </c>
      <c r="L179" s="1">
        <v>12</v>
      </c>
      <c r="M179" s="1" t="s">
        <v>54</v>
      </c>
      <c r="N179" s="1">
        <v>0</v>
      </c>
      <c r="O179" s="1">
        <v>1</v>
      </c>
      <c r="P179" s="1" t="s">
        <v>156</v>
      </c>
      <c r="Q179" s="1">
        <v>6</v>
      </c>
      <c r="R179" s="1" t="s">
        <v>914</v>
      </c>
      <c r="S179" s="1" t="s">
        <v>74</v>
      </c>
      <c r="T179" s="1" t="s">
        <v>62</v>
      </c>
      <c r="U179" s="14">
        <v>4</v>
      </c>
      <c r="V179">
        <v>4</v>
      </c>
      <c r="W179" s="1">
        <v>6</v>
      </c>
      <c r="X179" s="1" t="s">
        <v>7</v>
      </c>
      <c r="Y179" s="1">
        <v>7</v>
      </c>
    </row>
    <row r="180" spans="1:25" ht="12.75" x14ac:dyDescent="0.2">
      <c r="A180" s="1">
        <v>178</v>
      </c>
      <c r="B180" s="15" t="s">
        <v>2</v>
      </c>
      <c r="F180" s="15" t="s">
        <v>6</v>
      </c>
      <c r="H180" s="7">
        <v>32</v>
      </c>
      <c r="I180" s="1">
        <v>7</v>
      </c>
      <c r="J180" s="1">
        <v>60</v>
      </c>
      <c r="K180" s="1">
        <v>10</v>
      </c>
      <c r="L180" s="1">
        <v>1</v>
      </c>
      <c r="M180" s="1" t="s">
        <v>123</v>
      </c>
      <c r="N180" s="1">
        <v>0</v>
      </c>
      <c r="O180" s="1">
        <v>1</v>
      </c>
      <c r="P180" s="1" t="s">
        <v>112</v>
      </c>
      <c r="Q180" s="1">
        <v>13</v>
      </c>
      <c r="R180" s="1" t="s">
        <v>920</v>
      </c>
      <c r="S180" s="1" t="s">
        <v>86</v>
      </c>
      <c r="U180" s="14">
        <v>6</v>
      </c>
      <c r="V180">
        <v>16</v>
      </c>
      <c r="W180" s="1">
        <v>12</v>
      </c>
      <c r="X180" s="1" t="s">
        <v>77</v>
      </c>
      <c r="Y180" s="1">
        <v>10</v>
      </c>
    </row>
    <row r="181" spans="1:25" ht="12.75" x14ac:dyDescent="0.2">
      <c r="A181" s="1">
        <v>179</v>
      </c>
      <c r="D181" s="15" t="s">
        <v>4</v>
      </c>
      <c r="E181" s="15" t="s">
        <v>5</v>
      </c>
      <c r="F181" s="15" t="s">
        <v>6</v>
      </c>
      <c r="H181" s="7">
        <v>22</v>
      </c>
      <c r="I181" s="1">
        <v>7</v>
      </c>
      <c r="J181" s="1">
        <v>90</v>
      </c>
      <c r="K181" s="1">
        <v>200</v>
      </c>
      <c r="L181" s="1">
        <v>15</v>
      </c>
      <c r="M181" s="1" t="s">
        <v>69</v>
      </c>
      <c r="N181" s="1">
        <v>0</v>
      </c>
      <c r="O181" s="1">
        <v>0</v>
      </c>
      <c r="S181" s="1" t="s">
        <v>61</v>
      </c>
      <c r="T181" s="1" t="s">
        <v>75</v>
      </c>
      <c r="U181" s="14">
        <v>12</v>
      </c>
      <c r="V181">
        <v>6</v>
      </c>
      <c r="W181" s="1">
        <v>30</v>
      </c>
      <c r="X181" s="1" t="s">
        <v>66</v>
      </c>
      <c r="Y181" s="1">
        <v>10</v>
      </c>
    </row>
    <row r="182" spans="1:25" ht="12.75" x14ac:dyDescent="0.2">
      <c r="A182" s="1">
        <v>180</v>
      </c>
      <c r="B182" s="15" t="s">
        <v>2</v>
      </c>
      <c r="F182" s="15" t="s">
        <v>6</v>
      </c>
      <c r="H182" s="7">
        <v>29</v>
      </c>
      <c r="I182" s="1">
        <v>6</v>
      </c>
      <c r="J182" s="1">
        <v>300</v>
      </c>
      <c r="K182" s="1">
        <v>15</v>
      </c>
      <c r="L182" s="1">
        <v>20</v>
      </c>
      <c r="M182" s="1" t="s">
        <v>69</v>
      </c>
      <c r="N182" s="1">
        <v>1</v>
      </c>
      <c r="O182" s="1">
        <v>1</v>
      </c>
      <c r="P182" s="1" t="s">
        <v>92</v>
      </c>
      <c r="Q182" s="1">
        <v>1</v>
      </c>
      <c r="R182" s="1" t="s">
        <v>931</v>
      </c>
      <c r="S182" s="1" t="s">
        <v>86</v>
      </c>
      <c r="T182" s="1" t="s">
        <v>87</v>
      </c>
      <c r="U182" s="14">
        <v>10</v>
      </c>
      <c r="V182">
        <v>5</v>
      </c>
      <c r="W182" s="1">
        <v>20</v>
      </c>
      <c r="X182" s="1" t="s">
        <v>7</v>
      </c>
      <c r="Y182" s="1">
        <v>10</v>
      </c>
    </row>
    <row r="183" spans="1:25" ht="12.75" x14ac:dyDescent="0.2">
      <c r="A183" s="1">
        <v>181</v>
      </c>
      <c r="B183" s="15" t="s">
        <v>2</v>
      </c>
      <c r="H183" s="7">
        <v>21</v>
      </c>
      <c r="I183" s="1">
        <v>7</v>
      </c>
      <c r="J183" s="1">
        <v>0</v>
      </c>
      <c r="K183" s="1">
        <v>6</v>
      </c>
      <c r="L183" s="1">
        <v>5</v>
      </c>
      <c r="M183" s="1" t="s">
        <v>123</v>
      </c>
      <c r="N183" s="1">
        <v>1</v>
      </c>
      <c r="O183" s="1">
        <v>0</v>
      </c>
      <c r="S183" s="1" t="s">
        <v>362</v>
      </c>
      <c r="T183" s="1" t="s">
        <v>75</v>
      </c>
      <c r="U183" s="14">
        <v>6</v>
      </c>
      <c r="V183">
        <v>8</v>
      </c>
      <c r="W183" s="1">
        <v>5</v>
      </c>
      <c r="X183" s="1" t="s">
        <v>66</v>
      </c>
      <c r="Y183" s="1">
        <v>9</v>
      </c>
    </row>
    <row r="184" spans="1:25" ht="12.75" x14ac:dyDescent="0.2">
      <c r="A184" s="1">
        <v>182</v>
      </c>
      <c r="F184" s="15" t="s">
        <v>6</v>
      </c>
      <c r="H184" s="7">
        <v>24</v>
      </c>
      <c r="I184" s="1">
        <v>7</v>
      </c>
      <c r="J184" s="1">
        <v>30</v>
      </c>
      <c r="K184" s="1">
        <v>7</v>
      </c>
      <c r="L184" s="1">
        <v>12</v>
      </c>
      <c r="M184" s="1" t="s">
        <v>99</v>
      </c>
      <c r="N184" s="1">
        <v>1</v>
      </c>
      <c r="O184" s="1">
        <v>0</v>
      </c>
      <c r="S184" s="1" t="s">
        <v>61</v>
      </c>
      <c r="T184" s="1" t="s">
        <v>75</v>
      </c>
      <c r="U184" s="14">
        <v>20</v>
      </c>
      <c r="V184">
        <v>20</v>
      </c>
      <c r="W184" s="1">
        <v>20</v>
      </c>
      <c r="X184" s="1" t="s">
        <v>77</v>
      </c>
      <c r="Y184" s="1">
        <v>10</v>
      </c>
    </row>
    <row r="185" spans="1:25" ht="12.75" x14ac:dyDescent="0.2">
      <c r="A185" s="1">
        <v>183</v>
      </c>
      <c r="F185" s="15" t="s">
        <v>6</v>
      </c>
      <c r="H185" s="7">
        <v>37</v>
      </c>
      <c r="I185" s="1">
        <v>6</v>
      </c>
      <c r="J185" s="1">
        <v>120</v>
      </c>
      <c r="K185" s="1">
        <v>5</v>
      </c>
      <c r="L185" s="1">
        <v>3</v>
      </c>
      <c r="M185" s="1" t="s">
        <v>80</v>
      </c>
      <c r="N185" s="1">
        <v>1</v>
      </c>
      <c r="O185" s="1">
        <v>1</v>
      </c>
      <c r="P185" s="1" t="s">
        <v>213</v>
      </c>
      <c r="Q185" s="1">
        <v>10</v>
      </c>
      <c r="R185" s="1" t="s">
        <v>945</v>
      </c>
      <c r="S185" s="1" t="s">
        <v>86</v>
      </c>
      <c r="T185" s="1" t="s">
        <v>75</v>
      </c>
      <c r="U185" s="14">
        <v>2</v>
      </c>
      <c r="V185">
        <v>2</v>
      </c>
      <c r="W185" s="1">
        <v>12</v>
      </c>
      <c r="X185" s="1" t="s">
        <v>77</v>
      </c>
      <c r="Y185" s="1">
        <v>10</v>
      </c>
    </row>
    <row r="186" spans="1:25" ht="12.75" x14ac:dyDescent="0.2">
      <c r="A186" s="1">
        <v>184</v>
      </c>
      <c r="B186" s="15" t="s">
        <v>2</v>
      </c>
      <c r="H186" s="7">
        <v>1</v>
      </c>
      <c r="I186" s="1">
        <v>8</v>
      </c>
      <c r="J186" s="1">
        <v>120</v>
      </c>
      <c r="K186" s="1">
        <v>4</v>
      </c>
      <c r="L186" s="1">
        <v>10</v>
      </c>
      <c r="M186" s="1" t="s">
        <v>99</v>
      </c>
      <c r="N186" s="1">
        <v>0</v>
      </c>
      <c r="O186" s="1">
        <v>1</v>
      </c>
      <c r="Q186" s="1">
        <v>23</v>
      </c>
      <c r="R186" s="1" t="s">
        <v>951</v>
      </c>
      <c r="S186" s="1" t="s">
        <v>86</v>
      </c>
      <c r="U186" s="14">
        <v>0</v>
      </c>
      <c r="V186">
        <v>0</v>
      </c>
      <c r="X186" s="1" t="s">
        <v>77</v>
      </c>
      <c r="Y186" s="1">
        <v>10</v>
      </c>
    </row>
    <row r="187" spans="1:25" ht="12.75" x14ac:dyDescent="0.2">
      <c r="A187" s="1">
        <v>185</v>
      </c>
      <c r="B187" s="15" t="s">
        <v>2</v>
      </c>
      <c r="E187" s="15" t="s">
        <v>5</v>
      </c>
      <c r="F187" s="15" t="s">
        <v>6</v>
      </c>
      <c r="H187" s="7">
        <v>26</v>
      </c>
      <c r="I187" s="1">
        <v>6</v>
      </c>
      <c r="J187" s="1">
        <v>45</v>
      </c>
      <c r="K187" s="1">
        <v>12</v>
      </c>
      <c r="L187" s="1">
        <v>5</v>
      </c>
      <c r="M187" s="1" t="s">
        <v>105</v>
      </c>
      <c r="N187" s="1">
        <v>0</v>
      </c>
      <c r="O187" s="1">
        <v>1</v>
      </c>
      <c r="P187" s="1" t="s">
        <v>213</v>
      </c>
      <c r="Q187" s="1">
        <v>2</v>
      </c>
      <c r="R187" s="1" t="s">
        <v>954</v>
      </c>
      <c r="S187" s="1" t="s">
        <v>61</v>
      </c>
      <c r="T187" s="1" t="s">
        <v>62</v>
      </c>
      <c r="U187" s="14">
        <v>4</v>
      </c>
      <c r="V187">
        <v>6</v>
      </c>
      <c r="W187" s="1">
        <v>8</v>
      </c>
      <c r="X187" s="1" t="s">
        <v>7</v>
      </c>
      <c r="Y187" s="1">
        <v>10</v>
      </c>
    </row>
    <row r="188" spans="1:25" ht="12.75" x14ac:dyDescent="0.2">
      <c r="A188" s="1">
        <v>186</v>
      </c>
      <c r="B188" s="15" t="s">
        <v>2</v>
      </c>
      <c r="E188" s="15" t="s">
        <v>5</v>
      </c>
      <c r="F188" s="15" t="s">
        <v>6</v>
      </c>
      <c r="H188" s="7">
        <v>34</v>
      </c>
      <c r="I188" s="1">
        <v>8</v>
      </c>
      <c r="J188" s="1">
        <v>150</v>
      </c>
      <c r="K188" s="1">
        <v>4</v>
      </c>
      <c r="L188" s="1">
        <v>12</v>
      </c>
      <c r="M188" s="1" t="s">
        <v>225</v>
      </c>
      <c r="N188" s="1">
        <v>0</v>
      </c>
      <c r="O188" s="1">
        <v>1</v>
      </c>
      <c r="P188" s="1" t="s">
        <v>72</v>
      </c>
      <c r="Q188" s="1">
        <v>9</v>
      </c>
      <c r="R188" s="1" t="s">
        <v>961</v>
      </c>
      <c r="S188" s="1" t="s">
        <v>86</v>
      </c>
      <c r="T188" s="1" t="s">
        <v>75</v>
      </c>
      <c r="U188" s="14">
        <v>20</v>
      </c>
      <c r="V188">
        <v>20</v>
      </c>
      <c r="W188" s="1">
        <v>20</v>
      </c>
      <c r="X188" s="1" t="s">
        <v>190</v>
      </c>
      <c r="Y188" s="1">
        <v>10</v>
      </c>
    </row>
    <row r="189" spans="1:25" ht="12.75" x14ac:dyDescent="0.2">
      <c r="A189" s="1">
        <v>187</v>
      </c>
      <c r="F189" s="15" t="s">
        <v>6</v>
      </c>
      <c r="H189" s="7">
        <v>33</v>
      </c>
      <c r="I189" s="1">
        <v>8</v>
      </c>
      <c r="J189" s="1">
        <v>30</v>
      </c>
      <c r="K189" s="1">
        <v>10</v>
      </c>
      <c r="L189" s="1">
        <v>4</v>
      </c>
      <c r="M189" s="1" t="s">
        <v>80</v>
      </c>
      <c r="N189" s="1">
        <v>0</v>
      </c>
      <c r="O189" s="1">
        <v>1</v>
      </c>
      <c r="P189" s="1" t="s">
        <v>137</v>
      </c>
      <c r="Q189" s="1">
        <v>11</v>
      </c>
      <c r="R189" s="1" t="s">
        <v>966</v>
      </c>
      <c r="S189" s="1" t="s">
        <v>86</v>
      </c>
      <c r="T189" s="1" t="s">
        <v>87</v>
      </c>
      <c r="U189" s="14">
        <v>6</v>
      </c>
      <c r="V189">
        <v>6</v>
      </c>
      <c r="W189" s="1">
        <v>8</v>
      </c>
      <c r="X189" s="1" t="s">
        <v>77</v>
      </c>
      <c r="Y189" s="1">
        <v>6</v>
      </c>
    </row>
    <row r="190" spans="1:25" ht="12.75" x14ac:dyDescent="0.2">
      <c r="A190" s="1">
        <v>188</v>
      </c>
      <c r="B190" s="15" t="s">
        <v>2</v>
      </c>
      <c r="C190" s="24" t="s">
        <v>3</v>
      </c>
      <c r="H190" s="7">
        <v>28</v>
      </c>
      <c r="I190" s="1">
        <v>7</v>
      </c>
      <c r="J190" s="1">
        <v>5</v>
      </c>
      <c r="K190" s="1">
        <v>10</v>
      </c>
      <c r="L190" s="1">
        <v>5</v>
      </c>
      <c r="M190" s="1" t="s">
        <v>303</v>
      </c>
      <c r="N190" s="1">
        <v>1</v>
      </c>
      <c r="O190" s="1">
        <v>1</v>
      </c>
      <c r="P190" s="1" t="s">
        <v>213</v>
      </c>
      <c r="Q190" s="1">
        <v>4</v>
      </c>
      <c r="R190" s="1" t="s">
        <v>970</v>
      </c>
      <c r="S190" s="1" t="s">
        <v>86</v>
      </c>
      <c r="T190" s="1" t="s">
        <v>163</v>
      </c>
      <c r="U190" s="14">
        <v>7</v>
      </c>
      <c r="V190">
        <v>7</v>
      </c>
      <c r="W190" s="1">
        <v>15</v>
      </c>
      <c r="X190" s="1" t="s">
        <v>77</v>
      </c>
      <c r="Y190" s="1">
        <v>10</v>
      </c>
    </row>
    <row r="191" spans="1:25" ht="12.75" x14ac:dyDescent="0.2">
      <c r="A191" s="1">
        <v>189</v>
      </c>
      <c r="C191" s="24" t="s">
        <v>3</v>
      </c>
      <c r="F191" s="15" t="s">
        <v>6</v>
      </c>
      <c r="H191" s="7"/>
      <c r="I191" s="1">
        <v>7</v>
      </c>
      <c r="J191" s="1">
        <v>0</v>
      </c>
      <c r="K191" s="1">
        <v>14</v>
      </c>
      <c r="L191" s="1">
        <v>7</v>
      </c>
      <c r="M191" s="1" t="s">
        <v>189</v>
      </c>
      <c r="N191" s="1">
        <v>1</v>
      </c>
      <c r="O191" s="1">
        <v>1</v>
      </c>
      <c r="P191" s="1" t="s">
        <v>213</v>
      </c>
      <c r="Q191" s="1">
        <v>8</v>
      </c>
      <c r="R191" s="1" t="s">
        <v>974</v>
      </c>
      <c r="S191" s="1" t="s">
        <v>86</v>
      </c>
      <c r="T191" s="1" t="s">
        <v>75</v>
      </c>
      <c r="U191" s="14">
        <v>15</v>
      </c>
      <c r="V191">
        <v>8</v>
      </c>
      <c r="W191" s="1">
        <v>16</v>
      </c>
      <c r="X191" s="1" t="s">
        <v>7</v>
      </c>
      <c r="Y191" s="1">
        <v>10</v>
      </c>
    </row>
    <row r="192" spans="1:25" ht="12.75" x14ac:dyDescent="0.2">
      <c r="A192" s="1">
        <v>190</v>
      </c>
      <c r="B192" s="15" t="s">
        <v>2</v>
      </c>
      <c r="H192" s="7">
        <v>34</v>
      </c>
      <c r="I192" s="1">
        <v>7</v>
      </c>
      <c r="J192" s="1">
        <v>30</v>
      </c>
      <c r="K192" s="1">
        <v>10</v>
      </c>
      <c r="L192" s="1">
        <v>3</v>
      </c>
      <c r="M192" s="1" t="s">
        <v>303</v>
      </c>
      <c r="N192" s="1">
        <v>0</v>
      </c>
      <c r="O192" s="1">
        <v>1</v>
      </c>
      <c r="P192" s="1" t="s">
        <v>72</v>
      </c>
      <c r="Q192" s="1">
        <v>3</v>
      </c>
      <c r="R192" s="1" t="s">
        <v>979</v>
      </c>
      <c r="S192" s="1" t="s">
        <v>86</v>
      </c>
      <c r="T192" s="1" t="s">
        <v>75</v>
      </c>
      <c r="U192" s="14">
        <v>4</v>
      </c>
      <c r="V192">
        <v>2</v>
      </c>
      <c r="W192" s="1">
        <v>8</v>
      </c>
      <c r="X192" s="1" t="s">
        <v>77</v>
      </c>
      <c r="Y192" s="1">
        <v>9</v>
      </c>
    </row>
    <row r="193" spans="1:25" ht="12.75" x14ac:dyDescent="0.2">
      <c r="A193" s="1">
        <v>191</v>
      </c>
      <c r="B193" s="15" t="s">
        <v>2</v>
      </c>
      <c r="C193" s="24" t="s">
        <v>3</v>
      </c>
      <c r="D193" s="15" t="s">
        <v>4</v>
      </c>
      <c r="F193" s="15" t="s">
        <v>6</v>
      </c>
      <c r="H193" s="7">
        <v>31</v>
      </c>
      <c r="I193" s="1">
        <v>4</v>
      </c>
      <c r="J193" s="1">
        <v>20</v>
      </c>
      <c r="K193" s="1">
        <v>15</v>
      </c>
      <c r="L193" s="1">
        <v>20</v>
      </c>
      <c r="M193" s="1" t="s">
        <v>54</v>
      </c>
      <c r="N193" s="1">
        <v>1</v>
      </c>
      <c r="O193" s="1">
        <v>1</v>
      </c>
      <c r="P193" s="1" t="s">
        <v>411</v>
      </c>
      <c r="Q193" s="1">
        <v>17</v>
      </c>
      <c r="R193" s="1" t="s">
        <v>982</v>
      </c>
      <c r="S193" s="1" t="s">
        <v>362</v>
      </c>
      <c r="T193" s="1" t="s">
        <v>87</v>
      </c>
      <c r="U193" s="14">
        <v>6</v>
      </c>
      <c r="V193">
        <v>5</v>
      </c>
      <c r="W193" s="1">
        <v>10</v>
      </c>
      <c r="X193" s="1" t="s">
        <v>77</v>
      </c>
      <c r="Y193" s="1">
        <v>10</v>
      </c>
    </row>
    <row r="194" spans="1:25" ht="12.75" x14ac:dyDescent="0.2">
      <c r="A194" s="1">
        <v>192</v>
      </c>
      <c r="C194" s="24" t="s">
        <v>3</v>
      </c>
      <c r="F194" s="15" t="s">
        <v>6</v>
      </c>
      <c r="H194" s="7">
        <v>59</v>
      </c>
      <c r="I194" s="1">
        <v>7</v>
      </c>
      <c r="J194" s="1">
        <v>0</v>
      </c>
      <c r="K194" s="1">
        <v>14</v>
      </c>
      <c r="L194" s="1">
        <v>2</v>
      </c>
      <c r="M194" s="1" t="s">
        <v>54</v>
      </c>
      <c r="N194" s="1">
        <v>0</v>
      </c>
      <c r="O194" s="1">
        <v>1</v>
      </c>
      <c r="P194" s="1" t="s">
        <v>143</v>
      </c>
      <c r="Q194" s="1">
        <v>34</v>
      </c>
      <c r="R194" s="1" t="s">
        <v>987</v>
      </c>
      <c r="S194" s="1" t="s">
        <v>86</v>
      </c>
      <c r="T194" s="1" t="s">
        <v>87</v>
      </c>
      <c r="U194" s="14">
        <v>3</v>
      </c>
      <c r="V194">
        <v>16</v>
      </c>
      <c r="W194" s="1">
        <v>10</v>
      </c>
      <c r="X194" s="1" t="s">
        <v>7</v>
      </c>
      <c r="Y194" s="1">
        <v>9</v>
      </c>
    </row>
    <row r="195" spans="1:25" ht="12.75" x14ac:dyDescent="0.2">
      <c r="A195" s="1">
        <v>193</v>
      </c>
      <c r="B195" s="15" t="s">
        <v>2</v>
      </c>
      <c r="H195" s="7">
        <v>78</v>
      </c>
      <c r="I195" s="1">
        <v>7</v>
      </c>
      <c r="J195" s="1">
        <v>75</v>
      </c>
      <c r="K195" s="1">
        <v>9</v>
      </c>
      <c r="L195" s="1">
        <v>5</v>
      </c>
      <c r="M195" s="1" t="s">
        <v>99</v>
      </c>
      <c r="N195" s="1">
        <v>0</v>
      </c>
      <c r="O195" s="1">
        <v>1</v>
      </c>
      <c r="P195" s="1" t="s">
        <v>57</v>
      </c>
      <c r="Q195" s="1">
        <v>10</v>
      </c>
      <c r="R195" s="1" t="s">
        <v>993</v>
      </c>
      <c r="S195" s="1" t="s">
        <v>86</v>
      </c>
      <c r="T195" s="1" t="s">
        <v>75</v>
      </c>
      <c r="U195" s="14">
        <v>25</v>
      </c>
      <c r="V195">
        <v>5</v>
      </c>
      <c r="W195" s="1">
        <v>40</v>
      </c>
      <c r="X195" s="1" t="s">
        <v>77</v>
      </c>
      <c r="Y195" s="1">
        <v>10</v>
      </c>
    </row>
    <row r="196" spans="1:25" ht="12.75" x14ac:dyDescent="0.2">
      <c r="A196" s="1">
        <v>194</v>
      </c>
      <c r="B196" s="15" t="s">
        <v>2</v>
      </c>
      <c r="C196" s="24" t="s">
        <v>3</v>
      </c>
      <c r="F196" s="15" t="s">
        <v>6</v>
      </c>
      <c r="H196" s="7">
        <v>38</v>
      </c>
      <c r="I196" s="1">
        <v>6</v>
      </c>
      <c r="J196" s="1">
        <v>25</v>
      </c>
      <c r="K196" s="1">
        <v>10</v>
      </c>
      <c r="L196" s="1">
        <v>4</v>
      </c>
      <c r="M196" s="1" t="s">
        <v>303</v>
      </c>
      <c r="N196" s="1">
        <v>0</v>
      </c>
      <c r="O196" s="1">
        <v>1</v>
      </c>
      <c r="P196" s="1" t="s">
        <v>32</v>
      </c>
      <c r="Q196" s="1">
        <v>5</v>
      </c>
      <c r="S196" s="1" t="s">
        <v>61</v>
      </c>
      <c r="T196" s="1" t="s">
        <v>75</v>
      </c>
      <c r="U196" s="14">
        <v>6</v>
      </c>
      <c r="V196">
        <v>6</v>
      </c>
      <c r="W196" s="1">
        <v>120</v>
      </c>
      <c r="X196" s="1" t="s">
        <v>77</v>
      </c>
      <c r="Y196" s="1">
        <v>9</v>
      </c>
    </row>
    <row r="197" spans="1:25" ht="12.75" x14ac:dyDescent="0.2">
      <c r="A197" s="1">
        <v>195</v>
      </c>
      <c r="B197" s="15" t="s">
        <v>2</v>
      </c>
      <c r="C197" s="24" t="s">
        <v>3</v>
      </c>
      <c r="F197" s="15" t="s">
        <v>6</v>
      </c>
      <c r="H197" s="7">
        <v>44</v>
      </c>
      <c r="I197" s="1">
        <v>6</v>
      </c>
      <c r="J197" s="1">
        <v>0</v>
      </c>
      <c r="K197" s="1">
        <v>14</v>
      </c>
      <c r="L197" s="1">
        <v>20</v>
      </c>
      <c r="M197" s="1" t="s">
        <v>69</v>
      </c>
      <c r="N197" s="1">
        <v>1</v>
      </c>
      <c r="O197" s="1">
        <v>1</v>
      </c>
      <c r="P197" s="1" t="s">
        <v>112</v>
      </c>
      <c r="Q197" s="1">
        <v>17</v>
      </c>
      <c r="S197" s="1" t="s">
        <v>86</v>
      </c>
      <c r="T197" s="1" t="s">
        <v>552</v>
      </c>
      <c r="U197" s="14">
        <v>6</v>
      </c>
      <c r="V197">
        <v>14</v>
      </c>
      <c r="W197" s="1">
        <v>8</v>
      </c>
      <c r="X197" s="1" t="s">
        <v>77</v>
      </c>
      <c r="Y197" s="1">
        <v>8</v>
      </c>
    </row>
    <row r="198" spans="1:25" ht="12.75" x14ac:dyDescent="0.2">
      <c r="A198" s="1">
        <v>196</v>
      </c>
      <c r="F198" s="15" t="s">
        <v>6</v>
      </c>
      <c r="H198" s="7">
        <v>37</v>
      </c>
      <c r="I198" s="1">
        <v>8</v>
      </c>
      <c r="J198" s="1">
        <v>20</v>
      </c>
      <c r="K198" s="1">
        <v>5</v>
      </c>
      <c r="L198" s="1">
        <v>10</v>
      </c>
      <c r="M198" s="1" t="s">
        <v>335</v>
      </c>
      <c r="N198" s="1">
        <v>0</v>
      </c>
      <c r="O198" s="1">
        <v>1</v>
      </c>
      <c r="P198" s="1" t="s">
        <v>57</v>
      </c>
      <c r="Q198" s="1">
        <v>12</v>
      </c>
      <c r="R198" s="1" t="s">
        <v>606</v>
      </c>
      <c r="S198" s="1" t="s">
        <v>74</v>
      </c>
      <c r="T198" s="1" t="s">
        <v>75</v>
      </c>
      <c r="U198" s="14">
        <v>6</v>
      </c>
      <c r="V198">
        <v>6</v>
      </c>
      <c r="W198" s="1">
        <v>5</v>
      </c>
      <c r="X198" s="1" t="s">
        <v>77</v>
      </c>
      <c r="Y198" s="1">
        <v>8</v>
      </c>
    </row>
    <row r="199" spans="1:25" ht="12.75" x14ac:dyDescent="0.2">
      <c r="A199" s="1">
        <v>197</v>
      </c>
      <c r="E199" s="15" t="s">
        <v>5</v>
      </c>
      <c r="H199" s="7">
        <v>23</v>
      </c>
      <c r="I199" s="1">
        <v>8</v>
      </c>
      <c r="J199" s="1">
        <v>2</v>
      </c>
      <c r="K199" s="1">
        <v>8</v>
      </c>
      <c r="L199" s="1">
        <v>2</v>
      </c>
      <c r="M199" s="1" t="s">
        <v>123</v>
      </c>
      <c r="N199" s="1">
        <v>0</v>
      </c>
      <c r="O199" s="1">
        <v>0</v>
      </c>
      <c r="S199" s="1" t="s">
        <v>61</v>
      </c>
      <c r="T199" s="1" t="s">
        <v>75</v>
      </c>
      <c r="U199" s="14">
        <v>6</v>
      </c>
      <c r="V199">
        <v>4</v>
      </c>
      <c r="W199" s="1">
        <v>4</v>
      </c>
      <c r="X199" s="1" t="s">
        <v>77</v>
      </c>
      <c r="Y199" s="1">
        <v>10</v>
      </c>
    </row>
    <row r="200" spans="1:25" ht="12.75" x14ac:dyDescent="0.2">
      <c r="A200" s="1">
        <v>198</v>
      </c>
      <c r="C200" s="24" t="s">
        <v>3</v>
      </c>
      <c r="H200" s="7">
        <v>32</v>
      </c>
      <c r="I200" s="1">
        <v>7</v>
      </c>
      <c r="J200" s="1">
        <v>40</v>
      </c>
      <c r="K200" s="1">
        <v>10</v>
      </c>
      <c r="L200" s="1">
        <v>30</v>
      </c>
      <c r="M200" s="1" t="s">
        <v>123</v>
      </c>
      <c r="N200" s="1">
        <v>1</v>
      </c>
      <c r="O200" s="1">
        <v>1</v>
      </c>
      <c r="P200" s="1" t="s">
        <v>148</v>
      </c>
      <c r="Q200" s="1">
        <v>7</v>
      </c>
      <c r="R200" s="1" t="s">
        <v>1012</v>
      </c>
      <c r="S200" s="1" t="s">
        <v>61</v>
      </c>
      <c r="T200" s="1" t="s">
        <v>163</v>
      </c>
      <c r="U200" s="14">
        <v>10</v>
      </c>
      <c r="V200">
        <v>5</v>
      </c>
      <c r="W200" s="1">
        <v>20</v>
      </c>
      <c r="X200" s="1" t="s">
        <v>66</v>
      </c>
      <c r="Y200" s="1">
        <v>10</v>
      </c>
    </row>
    <row r="201" spans="1:25" ht="12.75" x14ac:dyDescent="0.2">
      <c r="A201" s="1">
        <v>199</v>
      </c>
      <c r="C201" s="24" t="s">
        <v>3</v>
      </c>
      <c r="H201" s="7">
        <v>39</v>
      </c>
      <c r="I201" s="1">
        <v>6</v>
      </c>
      <c r="J201" s="1">
        <v>120</v>
      </c>
      <c r="K201" s="1">
        <v>10</v>
      </c>
      <c r="L201" s="1">
        <v>12</v>
      </c>
      <c r="M201" s="1" t="s">
        <v>91</v>
      </c>
      <c r="N201" s="1">
        <v>1</v>
      </c>
      <c r="O201" s="1">
        <v>1</v>
      </c>
      <c r="P201" s="1" t="s">
        <v>406</v>
      </c>
      <c r="Q201" s="1">
        <v>12</v>
      </c>
      <c r="R201" s="1" t="s">
        <v>1017</v>
      </c>
      <c r="S201" s="1" t="s">
        <v>74</v>
      </c>
      <c r="T201" s="1" t="s">
        <v>62</v>
      </c>
      <c r="U201" s="14">
        <v>6</v>
      </c>
      <c r="V201">
        <v>4</v>
      </c>
      <c r="W201" s="1">
        <v>8</v>
      </c>
      <c r="X201" s="1" t="s">
        <v>77</v>
      </c>
      <c r="Y201" s="1">
        <v>8</v>
      </c>
    </row>
    <row r="202" spans="1:25" ht="12.75" x14ac:dyDescent="0.2">
      <c r="A202" s="1">
        <v>200</v>
      </c>
      <c r="F202" s="15" t="s">
        <v>6</v>
      </c>
      <c r="H202" s="7">
        <v>31</v>
      </c>
      <c r="I202" s="1">
        <v>7</v>
      </c>
      <c r="J202" s="1">
        <v>1</v>
      </c>
      <c r="K202" s="1">
        <v>14</v>
      </c>
      <c r="L202" s="1">
        <v>20</v>
      </c>
      <c r="M202" s="1" t="s">
        <v>80</v>
      </c>
      <c r="N202" s="1">
        <v>1</v>
      </c>
      <c r="O202" s="1">
        <v>1</v>
      </c>
      <c r="P202" s="1" t="s">
        <v>7</v>
      </c>
      <c r="Q202" s="1">
        <v>8</v>
      </c>
      <c r="R202" s="1" t="s">
        <v>1022</v>
      </c>
      <c r="S202" s="1" t="s">
        <v>61</v>
      </c>
      <c r="T202" s="1" t="s">
        <v>87</v>
      </c>
      <c r="U202" s="14">
        <v>6</v>
      </c>
      <c r="V202">
        <v>4</v>
      </c>
      <c r="W202" s="1">
        <v>6</v>
      </c>
      <c r="X202" s="1" t="s">
        <v>77</v>
      </c>
      <c r="Y202" s="1">
        <v>10</v>
      </c>
    </row>
    <row r="203" spans="1:25" ht="12.75" x14ac:dyDescent="0.2">
      <c r="A203" s="1">
        <v>201</v>
      </c>
      <c r="B203" s="15" t="s">
        <v>2</v>
      </c>
      <c r="D203" s="15" t="s">
        <v>4</v>
      </c>
      <c r="F203" s="15" t="s">
        <v>6</v>
      </c>
      <c r="H203" s="7">
        <v>27</v>
      </c>
      <c r="I203" s="1">
        <v>7</v>
      </c>
      <c r="J203" s="1">
        <v>40</v>
      </c>
      <c r="K203" s="1">
        <v>6</v>
      </c>
      <c r="L203" s="1">
        <v>12</v>
      </c>
      <c r="M203" s="1" t="s">
        <v>189</v>
      </c>
      <c r="N203" s="1">
        <v>1</v>
      </c>
      <c r="O203" s="1">
        <v>1</v>
      </c>
      <c r="P203" s="1" t="s">
        <v>7</v>
      </c>
      <c r="Q203" s="1">
        <v>0</v>
      </c>
      <c r="R203" s="1" t="s">
        <v>1026</v>
      </c>
      <c r="S203" s="1" t="s">
        <v>74</v>
      </c>
      <c r="U203" s="14">
        <v>3</v>
      </c>
      <c r="V203">
        <v>1</v>
      </c>
      <c r="W203" s="1">
        <v>2</v>
      </c>
      <c r="X203" s="1" t="s">
        <v>77</v>
      </c>
      <c r="Y203" s="1">
        <v>8</v>
      </c>
    </row>
    <row r="204" spans="1:25" ht="12.75" x14ac:dyDescent="0.2">
      <c r="A204" s="1">
        <v>202</v>
      </c>
      <c r="C204" s="24" t="s">
        <v>3</v>
      </c>
      <c r="F204" s="15" t="s">
        <v>6</v>
      </c>
      <c r="H204" s="7">
        <v>32</v>
      </c>
      <c r="I204" s="1">
        <v>7</v>
      </c>
      <c r="J204" s="1">
        <v>25</v>
      </c>
      <c r="K204" s="1">
        <v>12</v>
      </c>
      <c r="L204" s="1">
        <v>6</v>
      </c>
      <c r="M204" s="1" t="s">
        <v>69</v>
      </c>
      <c r="N204" s="1">
        <v>0</v>
      </c>
      <c r="O204" s="1">
        <v>1</v>
      </c>
      <c r="P204" s="1" t="s">
        <v>156</v>
      </c>
      <c r="Q204" s="1">
        <v>3</v>
      </c>
      <c r="R204" s="1" t="s">
        <v>1030</v>
      </c>
      <c r="S204" s="1" t="s">
        <v>86</v>
      </c>
      <c r="T204" s="1" t="s">
        <v>87</v>
      </c>
      <c r="U204" s="14">
        <v>4</v>
      </c>
      <c r="V204">
        <v>2</v>
      </c>
      <c r="W204" s="1">
        <v>20</v>
      </c>
      <c r="X204" s="1" t="s">
        <v>7</v>
      </c>
      <c r="Y204" s="1">
        <v>9</v>
      </c>
    </row>
    <row r="205" spans="1:25" ht="12.75" x14ac:dyDescent="0.2">
      <c r="A205" s="1">
        <v>203</v>
      </c>
      <c r="F205" s="15" t="s">
        <v>6</v>
      </c>
      <c r="H205" s="7">
        <v>32</v>
      </c>
      <c r="I205" s="1">
        <v>8</v>
      </c>
      <c r="J205" s="1">
        <v>0</v>
      </c>
      <c r="K205" s="1">
        <v>5</v>
      </c>
      <c r="L205" s="1">
        <v>12</v>
      </c>
      <c r="M205" s="1" t="s">
        <v>54</v>
      </c>
      <c r="N205" s="1">
        <v>1</v>
      </c>
      <c r="O205" s="1">
        <v>1</v>
      </c>
      <c r="P205" s="1" t="s">
        <v>213</v>
      </c>
      <c r="Q205" s="1">
        <v>5</v>
      </c>
      <c r="R205" s="1" t="s">
        <v>1034</v>
      </c>
      <c r="S205" s="1" t="s">
        <v>86</v>
      </c>
      <c r="T205" s="1" t="s">
        <v>62</v>
      </c>
      <c r="U205" s="14">
        <v>5</v>
      </c>
      <c r="V205">
        <v>6</v>
      </c>
      <c r="W205" s="1">
        <v>12</v>
      </c>
      <c r="X205" s="1" t="s">
        <v>66</v>
      </c>
      <c r="Y205" s="1">
        <v>10</v>
      </c>
    </row>
    <row r="206" spans="1:25" ht="12.75" x14ac:dyDescent="0.2">
      <c r="A206" s="1">
        <v>204</v>
      </c>
      <c r="C206" s="24" t="s">
        <v>3</v>
      </c>
      <c r="F206" s="15" t="s">
        <v>6</v>
      </c>
      <c r="H206" s="7">
        <v>31</v>
      </c>
      <c r="I206" s="1">
        <v>8</v>
      </c>
      <c r="J206" s="1">
        <v>40</v>
      </c>
      <c r="K206" s="1">
        <v>10</v>
      </c>
      <c r="L206" s="1">
        <v>10</v>
      </c>
      <c r="M206" s="1" t="s">
        <v>54</v>
      </c>
      <c r="N206" s="1">
        <v>1</v>
      </c>
      <c r="O206" s="1">
        <v>1</v>
      </c>
      <c r="P206" s="1" t="s">
        <v>156</v>
      </c>
      <c r="Q206" s="1">
        <v>5</v>
      </c>
      <c r="R206" s="1" t="s">
        <v>1039</v>
      </c>
      <c r="S206" s="1" t="s">
        <v>86</v>
      </c>
      <c r="U206" s="14">
        <v>0</v>
      </c>
      <c r="V206">
        <v>0</v>
      </c>
      <c r="X206" s="1" t="s">
        <v>77</v>
      </c>
      <c r="Y206" s="1">
        <v>10</v>
      </c>
    </row>
    <row r="207" spans="1:25" ht="12.75" x14ac:dyDescent="0.2">
      <c r="A207" s="1">
        <v>205</v>
      </c>
      <c r="B207" s="15" t="s">
        <v>2</v>
      </c>
      <c r="C207" s="24" t="s">
        <v>3</v>
      </c>
      <c r="F207" s="15" t="s">
        <v>6</v>
      </c>
      <c r="H207" s="7">
        <v>40</v>
      </c>
      <c r="I207" s="1">
        <v>8</v>
      </c>
      <c r="J207" s="1">
        <v>30</v>
      </c>
      <c r="K207" s="1">
        <v>9</v>
      </c>
      <c r="L207" s="1">
        <v>10</v>
      </c>
      <c r="M207" s="1" t="s">
        <v>123</v>
      </c>
      <c r="N207" s="1">
        <v>0</v>
      </c>
      <c r="O207" s="1">
        <v>1</v>
      </c>
      <c r="P207" s="1" t="s">
        <v>213</v>
      </c>
      <c r="Q207" s="1">
        <v>10</v>
      </c>
      <c r="R207" s="1" t="s">
        <v>1042</v>
      </c>
      <c r="S207" s="1" t="s">
        <v>86</v>
      </c>
      <c r="T207" s="1" t="s">
        <v>75</v>
      </c>
      <c r="U207" s="14">
        <v>0</v>
      </c>
      <c r="W207" s="1">
        <v>4</v>
      </c>
      <c r="X207" s="1" t="s">
        <v>77</v>
      </c>
      <c r="Y207" s="1">
        <v>9</v>
      </c>
    </row>
    <row r="208" spans="1:25" ht="12.75" x14ac:dyDescent="0.2">
      <c r="A208" s="1">
        <v>206</v>
      </c>
      <c r="B208" s="15" t="s">
        <v>2</v>
      </c>
      <c r="H208" s="7">
        <v>42</v>
      </c>
      <c r="I208" s="1">
        <v>6</v>
      </c>
      <c r="J208" s="1">
        <v>60</v>
      </c>
      <c r="K208" s="1">
        <v>6</v>
      </c>
      <c r="L208" s="1">
        <v>10</v>
      </c>
      <c r="M208" s="1" t="s">
        <v>91</v>
      </c>
      <c r="N208" s="1">
        <v>1</v>
      </c>
      <c r="O208" s="1">
        <v>0</v>
      </c>
      <c r="S208" s="1" t="s">
        <v>61</v>
      </c>
      <c r="T208" s="1" t="s">
        <v>75</v>
      </c>
      <c r="U208" s="14">
        <v>5</v>
      </c>
      <c r="V208">
        <v>4</v>
      </c>
      <c r="W208" s="1">
        <v>8</v>
      </c>
      <c r="X208" s="1" t="s">
        <v>7</v>
      </c>
      <c r="Y208" s="1">
        <v>9</v>
      </c>
    </row>
    <row r="209" spans="1:25" ht="12.75" x14ac:dyDescent="0.2">
      <c r="A209" s="1">
        <v>207</v>
      </c>
      <c r="B209" s="15" t="s">
        <v>2</v>
      </c>
      <c r="F209" s="15" t="s">
        <v>6</v>
      </c>
      <c r="H209" s="7">
        <v>38</v>
      </c>
      <c r="I209" s="1">
        <v>7</v>
      </c>
      <c r="J209" s="1">
        <v>30</v>
      </c>
      <c r="K209" s="1">
        <v>11</v>
      </c>
      <c r="L209" s="1">
        <v>4</v>
      </c>
      <c r="M209" s="1" t="s">
        <v>189</v>
      </c>
      <c r="N209" s="1">
        <v>1</v>
      </c>
      <c r="O209" s="1">
        <v>1</v>
      </c>
      <c r="P209" s="1" t="s">
        <v>213</v>
      </c>
      <c r="Q209" s="1">
        <v>11</v>
      </c>
      <c r="R209" s="1" t="s">
        <v>1055</v>
      </c>
      <c r="S209" s="1" t="s">
        <v>61</v>
      </c>
      <c r="T209" s="1" t="s">
        <v>75</v>
      </c>
      <c r="U209" s="14">
        <v>6</v>
      </c>
      <c r="V209">
        <v>6</v>
      </c>
      <c r="W209" s="1">
        <v>30</v>
      </c>
      <c r="X209" s="1" t="s">
        <v>77</v>
      </c>
      <c r="Y209" s="1">
        <v>10</v>
      </c>
    </row>
    <row r="210" spans="1:25" ht="12.75" x14ac:dyDescent="0.2">
      <c r="A210" s="1">
        <v>208</v>
      </c>
      <c r="D210" s="15" t="s">
        <v>4</v>
      </c>
      <c r="H210" s="7">
        <v>37</v>
      </c>
      <c r="I210" s="1">
        <v>5</v>
      </c>
      <c r="J210" s="1">
        <v>20</v>
      </c>
      <c r="K210" s="1">
        <v>18</v>
      </c>
      <c r="L210" s="1">
        <v>0</v>
      </c>
      <c r="M210" s="1" t="s">
        <v>303</v>
      </c>
      <c r="N210" s="1">
        <v>1</v>
      </c>
      <c r="O210" s="1">
        <v>1</v>
      </c>
      <c r="P210" s="1" t="s">
        <v>406</v>
      </c>
      <c r="Q210" s="1">
        <v>15</v>
      </c>
      <c r="R210" s="1" t="s">
        <v>1062</v>
      </c>
      <c r="S210" s="1" t="s">
        <v>74</v>
      </c>
      <c r="T210" s="1" t="s">
        <v>62</v>
      </c>
      <c r="U210" s="14">
        <v>16</v>
      </c>
      <c r="V210">
        <v>10</v>
      </c>
      <c r="W210" s="1">
        <v>2</v>
      </c>
      <c r="X210" s="1" t="s">
        <v>66</v>
      </c>
      <c r="Y210" s="1">
        <v>10</v>
      </c>
    </row>
    <row r="211" spans="1:25" ht="12.75" x14ac:dyDescent="0.2">
      <c r="A211" s="1">
        <v>209</v>
      </c>
      <c r="C211" s="24" t="s">
        <v>3</v>
      </c>
      <c r="H211" s="7"/>
      <c r="I211" s="1">
        <v>7</v>
      </c>
      <c r="J211" s="1">
        <v>120</v>
      </c>
      <c r="K211" s="1">
        <v>12</v>
      </c>
      <c r="L211" s="1">
        <v>15</v>
      </c>
      <c r="M211" s="1" t="s">
        <v>189</v>
      </c>
      <c r="N211" s="1">
        <v>1</v>
      </c>
      <c r="O211" s="1">
        <v>1</v>
      </c>
      <c r="P211" s="1" t="s">
        <v>156</v>
      </c>
      <c r="Q211" s="1">
        <v>2</v>
      </c>
      <c r="R211" s="1" t="s">
        <v>166</v>
      </c>
      <c r="S211" s="1" t="s">
        <v>61</v>
      </c>
      <c r="T211" s="1" t="s">
        <v>75</v>
      </c>
      <c r="U211" s="14">
        <v>8</v>
      </c>
      <c r="V211">
        <v>6</v>
      </c>
      <c r="W211" s="1">
        <v>10</v>
      </c>
      <c r="X211" s="1" t="s">
        <v>66</v>
      </c>
      <c r="Y211" s="1">
        <v>8</v>
      </c>
    </row>
    <row r="212" spans="1:25" ht="12.75" x14ac:dyDescent="0.2">
      <c r="A212" s="1">
        <v>210</v>
      </c>
      <c r="B212" s="15" t="s">
        <v>2</v>
      </c>
      <c r="H212" s="7">
        <v>29</v>
      </c>
      <c r="I212" s="1">
        <v>6</v>
      </c>
      <c r="J212" s="1">
        <v>120</v>
      </c>
      <c r="K212" s="1">
        <v>10</v>
      </c>
      <c r="L212" s="1">
        <v>5</v>
      </c>
      <c r="M212" s="1" t="s">
        <v>69</v>
      </c>
      <c r="N212" s="1">
        <v>0</v>
      </c>
      <c r="O212" s="1">
        <v>1</v>
      </c>
      <c r="P212" s="1" t="s">
        <v>213</v>
      </c>
      <c r="Q212" s="1">
        <v>5</v>
      </c>
      <c r="R212" s="1" t="s">
        <v>1070</v>
      </c>
      <c r="S212" s="1" t="s">
        <v>362</v>
      </c>
      <c r="T212" s="1" t="s">
        <v>87</v>
      </c>
      <c r="U212" s="14">
        <v>5</v>
      </c>
      <c r="V212">
        <v>5</v>
      </c>
      <c r="W212" s="1">
        <v>3</v>
      </c>
      <c r="X212" s="1" t="s">
        <v>77</v>
      </c>
      <c r="Y212" s="1">
        <v>9</v>
      </c>
    </row>
    <row r="213" spans="1:25" ht="12.75" x14ac:dyDescent="0.2">
      <c r="A213" s="1">
        <v>211</v>
      </c>
      <c r="B213" s="15" t="s">
        <v>2</v>
      </c>
      <c r="H213" s="7">
        <v>32</v>
      </c>
      <c r="I213" s="1">
        <v>5</v>
      </c>
      <c r="J213" s="1">
        <v>360</v>
      </c>
      <c r="K213" s="1">
        <v>8</v>
      </c>
      <c r="L213" s="1">
        <v>1</v>
      </c>
      <c r="M213" s="1" t="s">
        <v>69</v>
      </c>
      <c r="N213" s="1">
        <v>1</v>
      </c>
      <c r="O213" s="1">
        <v>0</v>
      </c>
      <c r="S213" s="1" t="s">
        <v>61</v>
      </c>
      <c r="U213" s="14">
        <v>0</v>
      </c>
      <c r="V213">
        <v>0</v>
      </c>
      <c r="X213" s="1" t="s">
        <v>66</v>
      </c>
      <c r="Y213" s="1">
        <v>10</v>
      </c>
    </row>
    <row r="214" spans="1:25" ht="12.75" x14ac:dyDescent="0.2">
      <c r="A214" s="1">
        <v>212</v>
      </c>
      <c r="B214" s="15" t="s">
        <v>2</v>
      </c>
      <c r="C214" s="24" t="s">
        <v>3</v>
      </c>
      <c r="G214" s="15" t="s">
        <v>1074</v>
      </c>
      <c r="H214" s="7">
        <v>31</v>
      </c>
      <c r="I214" s="1">
        <v>5</v>
      </c>
      <c r="J214" s="1">
        <v>120</v>
      </c>
      <c r="K214" s="1">
        <v>8</v>
      </c>
      <c r="L214" s="1">
        <v>10</v>
      </c>
      <c r="M214" s="1" t="s">
        <v>91</v>
      </c>
      <c r="N214" s="1">
        <v>1</v>
      </c>
      <c r="O214" s="1">
        <v>1</v>
      </c>
      <c r="P214" s="1" t="s">
        <v>464</v>
      </c>
      <c r="Q214" s="1">
        <v>5</v>
      </c>
      <c r="R214" s="1" t="s">
        <v>1076</v>
      </c>
      <c r="S214" s="1" t="s">
        <v>86</v>
      </c>
      <c r="T214" s="1" t="s">
        <v>1077</v>
      </c>
      <c r="U214" s="14">
        <v>6</v>
      </c>
      <c r="V214">
        <v>3</v>
      </c>
      <c r="W214" s="1">
        <v>6</v>
      </c>
      <c r="X214" s="1" t="s">
        <v>77</v>
      </c>
      <c r="Y214" s="1">
        <v>10</v>
      </c>
    </row>
    <row r="215" spans="1:25" ht="12.75" x14ac:dyDescent="0.2">
      <c r="A215" s="1">
        <v>213</v>
      </c>
      <c r="B215" s="15" t="s">
        <v>2</v>
      </c>
      <c r="E215" s="15" t="s">
        <v>5</v>
      </c>
      <c r="F215" s="15" t="s">
        <v>6</v>
      </c>
      <c r="H215" s="7">
        <v>25</v>
      </c>
      <c r="I215" s="1">
        <v>6</v>
      </c>
      <c r="J215" s="1">
        <v>40</v>
      </c>
      <c r="K215" s="1">
        <v>5</v>
      </c>
      <c r="L215" s="1">
        <v>20</v>
      </c>
      <c r="M215" s="1" t="s">
        <v>99</v>
      </c>
      <c r="N215" s="1">
        <v>1</v>
      </c>
      <c r="O215" s="1">
        <v>1</v>
      </c>
      <c r="P215" s="1" t="s">
        <v>213</v>
      </c>
      <c r="Q215" s="1">
        <v>2</v>
      </c>
      <c r="R215" s="1" t="s">
        <v>1082</v>
      </c>
      <c r="S215" s="1" t="s">
        <v>61</v>
      </c>
      <c r="T215" s="1" t="s">
        <v>62</v>
      </c>
      <c r="U215" s="14">
        <v>5</v>
      </c>
      <c r="V215">
        <v>5</v>
      </c>
      <c r="W215" s="1">
        <v>30</v>
      </c>
      <c r="X215" s="1" t="s">
        <v>7</v>
      </c>
      <c r="Y215" s="1">
        <v>10</v>
      </c>
    </row>
    <row r="216" spans="1:25" ht="12.75" x14ac:dyDescent="0.2">
      <c r="A216" s="1">
        <v>214</v>
      </c>
      <c r="B216" s="15" t="s">
        <v>2</v>
      </c>
      <c r="C216" s="24" t="s">
        <v>3</v>
      </c>
      <c r="D216" s="15" t="s">
        <v>4</v>
      </c>
      <c r="H216" s="7"/>
      <c r="I216" s="1">
        <v>7</v>
      </c>
      <c r="J216" s="1">
        <v>40</v>
      </c>
      <c r="K216" s="1">
        <v>8</v>
      </c>
      <c r="L216" s="1">
        <v>3</v>
      </c>
      <c r="M216" s="1" t="s">
        <v>69</v>
      </c>
      <c r="N216" s="1">
        <v>0</v>
      </c>
      <c r="O216" s="1">
        <v>0</v>
      </c>
      <c r="S216" s="1" t="s">
        <v>86</v>
      </c>
      <c r="T216" s="1" t="s">
        <v>87</v>
      </c>
      <c r="U216" s="14">
        <v>6</v>
      </c>
      <c r="V216">
        <v>30</v>
      </c>
      <c r="W216" s="1">
        <v>500</v>
      </c>
      <c r="X216" s="1" t="s">
        <v>192</v>
      </c>
      <c r="Y216" s="1">
        <v>7</v>
      </c>
    </row>
    <row r="217" spans="1:25" ht="12.75" x14ac:dyDescent="0.2">
      <c r="A217" s="1">
        <v>215</v>
      </c>
      <c r="F217" s="15" t="s">
        <v>6</v>
      </c>
      <c r="H217" s="7">
        <v>28</v>
      </c>
      <c r="I217" s="1">
        <v>7</v>
      </c>
      <c r="J217" s="1">
        <v>15</v>
      </c>
      <c r="K217" s="1">
        <v>8</v>
      </c>
      <c r="L217" s="1">
        <v>1</v>
      </c>
      <c r="M217" s="1" t="s">
        <v>135</v>
      </c>
      <c r="N217" s="1">
        <v>0</v>
      </c>
      <c r="O217" s="1">
        <v>1</v>
      </c>
      <c r="P217" s="1" t="s">
        <v>213</v>
      </c>
      <c r="Q217" s="1">
        <v>7</v>
      </c>
      <c r="R217" s="1" t="s">
        <v>1090</v>
      </c>
      <c r="S217" s="1" t="s">
        <v>86</v>
      </c>
      <c r="T217" s="1" t="s">
        <v>87</v>
      </c>
      <c r="U217" s="14">
        <v>5</v>
      </c>
      <c r="V217">
        <v>3</v>
      </c>
      <c r="W217" s="1">
        <v>12</v>
      </c>
      <c r="X217" s="1" t="s">
        <v>66</v>
      </c>
      <c r="Y217" s="1">
        <v>10</v>
      </c>
    </row>
    <row r="218" spans="1:25" ht="12.75" x14ac:dyDescent="0.2">
      <c r="A218" s="1">
        <v>216</v>
      </c>
      <c r="F218" s="15" t="s">
        <v>6</v>
      </c>
      <c r="H218" s="7">
        <v>36</v>
      </c>
      <c r="I218" s="1">
        <v>7</v>
      </c>
      <c r="J218" s="1">
        <v>60</v>
      </c>
      <c r="K218" s="1">
        <v>7</v>
      </c>
      <c r="L218" s="1">
        <v>0</v>
      </c>
      <c r="M218" s="1" t="s">
        <v>69</v>
      </c>
      <c r="N218" s="1">
        <v>1</v>
      </c>
      <c r="O218" s="1">
        <v>1</v>
      </c>
      <c r="P218" s="1" t="s">
        <v>31</v>
      </c>
      <c r="Q218" s="1">
        <v>7</v>
      </c>
      <c r="R218" s="1" t="s">
        <v>1095</v>
      </c>
      <c r="S218" s="1" t="s">
        <v>86</v>
      </c>
      <c r="T218" s="1" t="s">
        <v>75</v>
      </c>
      <c r="U218" s="14">
        <v>10</v>
      </c>
      <c r="V218">
        <v>10</v>
      </c>
      <c r="W218" s="1">
        <v>15</v>
      </c>
      <c r="X218" s="1" t="s">
        <v>77</v>
      </c>
      <c r="Y218" s="1">
        <v>9</v>
      </c>
    </row>
    <row r="219" spans="1:25" ht="12.75" x14ac:dyDescent="0.2">
      <c r="A219" s="1">
        <v>217</v>
      </c>
      <c r="B219" s="15" t="s">
        <v>2</v>
      </c>
      <c r="H219" s="7"/>
      <c r="I219" s="1">
        <v>7</v>
      </c>
      <c r="J219" s="1">
        <v>180</v>
      </c>
      <c r="K219" s="1">
        <v>7</v>
      </c>
      <c r="L219" s="1">
        <v>2</v>
      </c>
      <c r="M219" s="1" t="s">
        <v>225</v>
      </c>
      <c r="N219" s="1">
        <v>0</v>
      </c>
      <c r="O219" s="1">
        <v>0</v>
      </c>
      <c r="S219" s="1" t="s">
        <v>86</v>
      </c>
      <c r="T219" s="1" t="s">
        <v>75</v>
      </c>
      <c r="U219" s="14">
        <v>10</v>
      </c>
      <c r="V219">
        <v>10</v>
      </c>
      <c r="W219" s="1">
        <v>8</v>
      </c>
      <c r="X219" s="1" t="s">
        <v>77</v>
      </c>
      <c r="Y219" s="1">
        <v>6</v>
      </c>
    </row>
    <row r="220" spans="1:25" ht="12.75" x14ac:dyDescent="0.2">
      <c r="A220" s="1">
        <v>218</v>
      </c>
      <c r="C220" s="24" t="s">
        <v>3</v>
      </c>
      <c r="F220" s="15" t="s">
        <v>6</v>
      </c>
      <c r="H220" s="7">
        <v>52</v>
      </c>
      <c r="I220" s="1">
        <v>7</v>
      </c>
      <c r="J220" s="1">
        <v>30</v>
      </c>
      <c r="K220" s="1">
        <v>10</v>
      </c>
      <c r="L220" s="1">
        <v>16</v>
      </c>
      <c r="M220" s="1" t="s">
        <v>99</v>
      </c>
      <c r="N220" s="1">
        <v>1</v>
      </c>
      <c r="O220" s="1">
        <v>1</v>
      </c>
      <c r="P220" s="1" t="s">
        <v>143</v>
      </c>
      <c r="Q220" s="1">
        <v>27</v>
      </c>
      <c r="R220" s="1" t="s">
        <v>1104</v>
      </c>
      <c r="S220" s="1" t="s">
        <v>86</v>
      </c>
      <c r="T220" s="1" t="s">
        <v>62</v>
      </c>
      <c r="U220" s="14">
        <v>5</v>
      </c>
      <c r="V220">
        <v>3</v>
      </c>
      <c r="W220" s="1">
        <v>8</v>
      </c>
      <c r="X220" s="1" t="s">
        <v>7</v>
      </c>
      <c r="Y220" s="1">
        <v>8</v>
      </c>
    </row>
    <row r="221" spans="1:25" ht="12.75" x14ac:dyDescent="0.2">
      <c r="A221" s="1">
        <v>219</v>
      </c>
      <c r="B221" s="15" t="s">
        <v>2</v>
      </c>
      <c r="F221" s="15" t="s">
        <v>6</v>
      </c>
      <c r="H221" s="7">
        <v>27</v>
      </c>
      <c r="I221" s="1">
        <v>7</v>
      </c>
      <c r="J221" s="1">
        <v>60</v>
      </c>
      <c r="K221" s="1">
        <v>10</v>
      </c>
      <c r="L221" s="1">
        <v>3</v>
      </c>
      <c r="M221" s="1" t="s">
        <v>303</v>
      </c>
      <c r="N221" s="1">
        <v>0</v>
      </c>
      <c r="O221" s="1">
        <v>1</v>
      </c>
      <c r="P221" s="1" t="s">
        <v>213</v>
      </c>
      <c r="Q221" s="1">
        <v>2</v>
      </c>
      <c r="R221" s="1" t="s">
        <v>1109</v>
      </c>
      <c r="S221" s="1" t="s">
        <v>86</v>
      </c>
      <c r="T221" s="1" t="s">
        <v>87</v>
      </c>
      <c r="U221" s="14">
        <v>6</v>
      </c>
      <c r="V221">
        <v>6</v>
      </c>
      <c r="W221" s="1">
        <v>6</v>
      </c>
      <c r="X221" s="1" t="s">
        <v>66</v>
      </c>
      <c r="Y221" s="1">
        <v>9</v>
      </c>
    </row>
    <row r="222" spans="1:25" ht="12.75" x14ac:dyDescent="0.2">
      <c r="A222" s="1">
        <v>220</v>
      </c>
      <c r="F222" s="15" t="s">
        <v>6</v>
      </c>
      <c r="H222" s="7">
        <v>41</v>
      </c>
      <c r="I222" s="1">
        <v>6</v>
      </c>
      <c r="J222" s="1">
        <v>90</v>
      </c>
      <c r="K222" s="1">
        <v>10</v>
      </c>
      <c r="L222" s="1">
        <v>12</v>
      </c>
      <c r="M222" s="1" t="s">
        <v>91</v>
      </c>
      <c r="N222" s="1">
        <v>1</v>
      </c>
      <c r="O222" s="1">
        <v>1</v>
      </c>
      <c r="P222" s="1" t="s">
        <v>7</v>
      </c>
      <c r="Q222" s="1">
        <v>25</v>
      </c>
      <c r="R222" s="1" t="s">
        <v>1115</v>
      </c>
      <c r="S222" s="1" t="s">
        <v>1116</v>
      </c>
      <c r="T222" s="1" t="s">
        <v>62</v>
      </c>
      <c r="U222" s="14">
        <v>5</v>
      </c>
      <c r="V222">
        <v>15</v>
      </c>
      <c r="W222" s="1">
        <v>50</v>
      </c>
      <c r="X222" s="1" t="s">
        <v>77</v>
      </c>
      <c r="Y222" s="1">
        <v>8</v>
      </c>
    </row>
    <row r="223" spans="1:25" ht="12.75" x14ac:dyDescent="0.2">
      <c r="A223" s="1">
        <v>221</v>
      </c>
      <c r="E223" s="15" t="s">
        <v>5</v>
      </c>
      <c r="F223" s="15" t="s">
        <v>6</v>
      </c>
      <c r="H223" s="7">
        <v>23</v>
      </c>
      <c r="I223" s="1">
        <v>8</v>
      </c>
      <c r="J223" s="1">
        <v>100</v>
      </c>
      <c r="K223" s="1">
        <v>6</v>
      </c>
      <c r="L223" s="1">
        <v>6</v>
      </c>
      <c r="M223" s="1" t="s">
        <v>54</v>
      </c>
      <c r="N223" s="1">
        <v>1</v>
      </c>
      <c r="O223" s="1">
        <v>1</v>
      </c>
      <c r="P223" s="1" t="s">
        <v>1121</v>
      </c>
      <c r="Q223" s="1">
        <v>1</v>
      </c>
      <c r="R223" s="1" t="s">
        <v>1122</v>
      </c>
      <c r="S223" s="1" t="s">
        <v>362</v>
      </c>
      <c r="T223" s="1" t="s">
        <v>75</v>
      </c>
      <c r="U223" s="14">
        <v>4</v>
      </c>
      <c r="V223">
        <v>6</v>
      </c>
      <c r="W223" s="1">
        <v>30</v>
      </c>
      <c r="X223" s="1" t="s">
        <v>77</v>
      </c>
      <c r="Y223" s="1">
        <v>7</v>
      </c>
    </row>
    <row r="224" spans="1:25" ht="12.75" x14ac:dyDescent="0.2">
      <c r="A224" s="1">
        <v>222</v>
      </c>
      <c r="F224" s="15" t="s">
        <v>6</v>
      </c>
      <c r="H224" s="7">
        <v>28</v>
      </c>
      <c r="I224" s="1">
        <v>7</v>
      </c>
      <c r="J224" s="1">
        <v>5</v>
      </c>
      <c r="K224" s="1">
        <v>5</v>
      </c>
      <c r="L224" s="1">
        <v>3</v>
      </c>
      <c r="M224" s="1" t="s">
        <v>99</v>
      </c>
      <c r="N224" s="1">
        <v>0</v>
      </c>
      <c r="O224" s="1">
        <v>1</v>
      </c>
      <c r="P224" s="1" t="s">
        <v>464</v>
      </c>
      <c r="Q224" s="1">
        <v>5</v>
      </c>
      <c r="R224" s="1" t="s">
        <v>1126</v>
      </c>
      <c r="S224" s="1" t="s">
        <v>86</v>
      </c>
      <c r="T224" s="1" t="s">
        <v>62</v>
      </c>
      <c r="U224" s="14">
        <v>5</v>
      </c>
      <c r="V224">
        <v>4</v>
      </c>
      <c r="W224" s="1">
        <v>8</v>
      </c>
      <c r="X224" s="1" t="s">
        <v>77</v>
      </c>
      <c r="Y224" s="1">
        <v>10</v>
      </c>
    </row>
    <row r="225" spans="1:25" ht="12.75" x14ac:dyDescent="0.2">
      <c r="A225" s="1">
        <v>223</v>
      </c>
      <c r="B225" s="15" t="s">
        <v>2</v>
      </c>
      <c r="C225" s="24" t="s">
        <v>3</v>
      </c>
      <c r="E225" s="15" t="s">
        <v>5</v>
      </c>
      <c r="H225" s="7">
        <v>42</v>
      </c>
      <c r="I225" s="1">
        <v>7</v>
      </c>
      <c r="J225" s="1">
        <v>20</v>
      </c>
      <c r="K225" s="1">
        <v>10</v>
      </c>
      <c r="L225" s="1">
        <v>5</v>
      </c>
      <c r="M225" s="1" t="s">
        <v>335</v>
      </c>
      <c r="N225" s="1">
        <v>1</v>
      </c>
      <c r="O225" s="1">
        <v>1</v>
      </c>
      <c r="P225" s="1" t="s">
        <v>112</v>
      </c>
      <c r="Q225" s="1">
        <v>18</v>
      </c>
      <c r="R225" s="1" t="s">
        <v>1131</v>
      </c>
      <c r="S225" s="1" t="s">
        <v>1116</v>
      </c>
      <c r="T225" s="1" t="s">
        <v>62</v>
      </c>
      <c r="U225" s="14">
        <v>5</v>
      </c>
      <c r="V225">
        <v>3</v>
      </c>
      <c r="W225" s="1">
        <v>50</v>
      </c>
      <c r="X225" s="1" t="s">
        <v>190</v>
      </c>
      <c r="Y225" s="1">
        <v>10</v>
      </c>
    </row>
    <row r="226" spans="1:25" ht="12.75" x14ac:dyDescent="0.2">
      <c r="A226" s="1">
        <v>224</v>
      </c>
      <c r="B226" s="15" t="s">
        <v>2</v>
      </c>
      <c r="H226" s="7">
        <v>27</v>
      </c>
      <c r="I226" s="1">
        <v>6</v>
      </c>
      <c r="J226" s="1">
        <v>2</v>
      </c>
      <c r="K226" s="1">
        <v>10</v>
      </c>
      <c r="L226" s="1">
        <v>3</v>
      </c>
      <c r="M226" s="1" t="s">
        <v>335</v>
      </c>
      <c r="N226" s="1">
        <v>0</v>
      </c>
      <c r="O226" s="1">
        <v>1</v>
      </c>
      <c r="P226" s="1" t="s">
        <v>92</v>
      </c>
      <c r="Q226" s="1">
        <v>3</v>
      </c>
      <c r="R226" s="1" t="s">
        <v>1137</v>
      </c>
      <c r="S226" s="1" t="s">
        <v>362</v>
      </c>
      <c r="T226" s="1" t="s">
        <v>62</v>
      </c>
      <c r="U226" s="14">
        <v>4</v>
      </c>
      <c r="V226">
        <v>8</v>
      </c>
      <c r="W226" s="1">
        <v>9</v>
      </c>
      <c r="X226" s="1" t="s">
        <v>77</v>
      </c>
      <c r="Y226" s="1">
        <v>7</v>
      </c>
    </row>
    <row r="227" spans="1:25" ht="12.75" x14ac:dyDescent="0.2">
      <c r="A227" s="1">
        <v>225</v>
      </c>
      <c r="C227" s="24" t="s">
        <v>3</v>
      </c>
      <c r="D227" s="15" t="s">
        <v>4</v>
      </c>
      <c r="E227" s="15" t="s">
        <v>5</v>
      </c>
      <c r="H227" s="7">
        <v>25</v>
      </c>
      <c r="I227" s="1">
        <v>8</v>
      </c>
      <c r="J227" s="1">
        <v>2</v>
      </c>
      <c r="K227" s="1">
        <v>9</v>
      </c>
      <c r="L227" s="1">
        <v>30</v>
      </c>
      <c r="M227" s="1" t="s">
        <v>135</v>
      </c>
      <c r="N227" s="1">
        <v>1</v>
      </c>
      <c r="O227" s="1">
        <v>0</v>
      </c>
      <c r="S227" s="13" t="s">
        <v>74</v>
      </c>
      <c r="T227" s="1" t="s">
        <v>75</v>
      </c>
      <c r="U227" s="14">
        <v>6</v>
      </c>
      <c r="V227">
        <v>3</v>
      </c>
      <c r="W227" s="1">
        <v>60</v>
      </c>
      <c r="X227" s="1" t="s">
        <v>7</v>
      </c>
      <c r="Y227" s="1">
        <v>10</v>
      </c>
    </row>
    <row r="228" spans="1:25" ht="12.75" x14ac:dyDescent="0.2">
      <c r="A228" s="1">
        <v>226</v>
      </c>
      <c r="B228" s="15" t="s">
        <v>2</v>
      </c>
      <c r="C228" s="24" t="s">
        <v>3</v>
      </c>
      <c r="F228" s="15" t="s">
        <v>6</v>
      </c>
      <c r="H228" s="7">
        <v>29</v>
      </c>
      <c r="I228" s="1">
        <v>6</v>
      </c>
      <c r="J228" s="1">
        <v>10</v>
      </c>
      <c r="K228" s="1">
        <v>8</v>
      </c>
      <c r="L228" s="1">
        <v>12</v>
      </c>
      <c r="M228" s="1" t="s">
        <v>69</v>
      </c>
      <c r="N228" s="1">
        <v>1</v>
      </c>
      <c r="O228" s="1">
        <v>1</v>
      </c>
      <c r="P228" s="1" t="s">
        <v>57</v>
      </c>
      <c r="Q228" s="1">
        <v>4</v>
      </c>
      <c r="R228" s="1" t="s">
        <v>190</v>
      </c>
      <c r="S228" s="1" t="s">
        <v>61</v>
      </c>
      <c r="T228" s="1" t="s">
        <v>1077</v>
      </c>
      <c r="U228" s="14">
        <v>5</v>
      </c>
      <c r="V228">
        <v>2</v>
      </c>
      <c r="W228" s="1">
        <v>6</v>
      </c>
      <c r="X228" s="1" t="s">
        <v>7</v>
      </c>
      <c r="Y228" s="1">
        <v>8</v>
      </c>
    </row>
    <row r="229" spans="1:25" ht="12.75" x14ac:dyDescent="0.2">
      <c r="A229" s="1">
        <v>227</v>
      </c>
      <c r="C229" s="24" t="s">
        <v>3</v>
      </c>
      <c r="H229" s="7">
        <v>28</v>
      </c>
      <c r="I229" s="1">
        <v>6</v>
      </c>
      <c r="J229" s="1">
        <v>0</v>
      </c>
      <c r="K229" s="1">
        <v>8</v>
      </c>
      <c r="L229" s="1">
        <v>5</v>
      </c>
      <c r="M229" s="1" t="s">
        <v>99</v>
      </c>
      <c r="N229" s="1">
        <v>1</v>
      </c>
      <c r="O229" s="1">
        <v>0</v>
      </c>
      <c r="S229" s="1" t="s">
        <v>61</v>
      </c>
      <c r="T229" s="1" t="s">
        <v>87</v>
      </c>
      <c r="U229" s="14">
        <v>4</v>
      </c>
      <c r="W229" s="1">
        <v>3</v>
      </c>
      <c r="X229" s="1" t="s">
        <v>77</v>
      </c>
      <c r="Y229" s="1">
        <v>8</v>
      </c>
    </row>
    <row r="230" spans="1:25" ht="12.75" x14ac:dyDescent="0.2">
      <c r="A230" s="1">
        <v>228</v>
      </c>
      <c r="B230" s="15" t="s">
        <v>2</v>
      </c>
      <c r="C230" s="24" t="s">
        <v>3</v>
      </c>
      <c r="E230" s="15" t="s">
        <v>5</v>
      </c>
      <c r="H230" s="7">
        <v>25</v>
      </c>
      <c r="I230" s="1">
        <v>8</v>
      </c>
      <c r="J230" s="1">
        <v>45</v>
      </c>
      <c r="K230" s="1">
        <v>8</v>
      </c>
      <c r="L230" s="1">
        <v>6</v>
      </c>
      <c r="M230" s="1" t="s">
        <v>335</v>
      </c>
      <c r="N230" s="1">
        <v>0</v>
      </c>
      <c r="O230" s="1">
        <v>1</v>
      </c>
      <c r="P230" s="1" t="s">
        <v>31</v>
      </c>
      <c r="Q230" s="1">
        <v>1</v>
      </c>
      <c r="R230" s="1" t="s">
        <v>1154</v>
      </c>
      <c r="S230" s="1" t="s">
        <v>61</v>
      </c>
      <c r="T230" s="1" t="s">
        <v>87</v>
      </c>
      <c r="U230" s="14">
        <v>6</v>
      </c>
      <c r="V230">
        <v>5</v>
      </c>
      <c r="W230" s="1">
        <v>25</v>
      </c>
      <c r="X230" s="1" t="s">
        <v>77</v>
      </c>
      <c r="Y230" s="1">
        <v>10</v>
      </c>
    </row>
    <row r="231" spans="1:25" ht="12.75" x14ac:dyDescent="0.2">
      <c r="A231" s="1">
        <v>229</v>
      </c>
      <c r="B231" s="15" t="s">
        <v>2</v>
      </c>
      <c r="H231" s="7">
        <v>48</v>
      </c>
      <c r="I231" s="1">
        <v>7</v>
      </c>
      <c r="J231" s="1">
        <v>60</v>
      </c>
      <c r="K231" s="1">
        <v>8</v>
      </c>
      <c r="L231" s="1">
        <v>5</v>
      </c>
      <c r="M231" s="1" t="s">
        <v>135</v>
      </c>
      <c r="N231" s="1">
        <v>0</v>
      </c>
      <c r="O231" s="1">
        <v>1</v>
      </c>
      <c r="Q231" s="1">
        <v>15</v>
      </c>
      <c r="R231" s="1" t="s">
        <v>1159</v>
      </c>
      <c r="S231" s="1" t="s">
        <v>61</v>
      </c>
      <c r="T231" s="1" t="s">
        <v>75</v>
      </c>
      <c r="U231" s="14">
        <v>15</v>
      </c>
      <c r="V231">
        <v>5</v>
      </c>
      <c r="W231" s="1">
        <v>40</v>
      </c>
      <c r="X231" s="1" t="s">
        <v>77</v>
      </c>
      <c r="Y231" s="1">
        <v>10</v>
      </c>
    </row>
    <row r="232" spans="1:25" ht="12.75" x14ac:dyDescent="0.2">
      <c r="A232" s="1">
        <v>230</v>
      </c>
      <c r="C232" s="24" t="s">
        <v>3</v>
      </c>
      <c r="F232" s="15" t="s">
        <v>6</v>
      </c>
      <c r="H232" s="7">
        <v>41</v>
      </c>
      <c r="I232" s="1">
        <v>7</v>
      </c>
      <c r="J232" s="1">
        <v>0</v>
      </c>
      <c r="K232" s="1">
        <v>14</v>
      </c>
      <c r="L232" s="1">
        <v>12</v>
      </c>
      <c r="M232" s="1" t="s">
        <v>123</v>
      </c>
      <c r="N232" s="1">
        <v>1</v>
      </c>
      <c r="O232" s="1">
        <v>1</v>
      </c>
      <c r="P232" s="1" t="s">
        <v>31</v>
      </c>
      <c r="Q232" s="1">
        <v>15</v>
      </c>
      <c r="R232" s="1" t="s">
        <v>1162</v>
      </c>
      <c r="S232" s="1" t="s">
        <v>61</v>
      </c>
      <c r="T232" s="1" t="s">
        <v>87</v>
      </c>
      <c r="U232" s="14">
        <v>2</v>
      </c>
      <c r="V232">
        <v>3</v>
      </c>
      <c r="W232" s="1">
        <v>4</v>
      </c>
      <c r="X232" s="1" t="s">
        <v>77</v>
      </c>
      <c r="Y232" s="1">
        <v>8</v>
      </c>
    </row>
    <row r="233" spans="1:25" ht="12.75" x14ac:dyDescent="0.2">
      <c r="A233" s="1">
        <v>231</v>
      </c>
      <c r="B233" s="15" t="s">
        <v>2</v>
      </c>
      <c r="C233" s="24" t="s">
        <v>3</v>
      </c>
      <c r="D233" s="15" t="s">
        <v>4</v>
      </c>
      <c r="F233" s="15" t="s">
        <v>6</v>
      </c>
      <c r="H233" s="7">
        <v>24</v>
      </c>
      <c r="I233" s="1">
        <v>8</v>
      </c>
      <c r="J233" s="1">
        <v>120</v>
      </c>
      <c r="K233" s="1">
        <v>15</v>
      </c>
      <c r="L233" s="1">
        <v>2</v>
      </c>
      <c r="M233" s="1" t="s">
        <v>225</v>
      </c>
      <c r="N233" s="1">
        <v>1</v>
      </c>
      <c r="O233" s="1">
        <v>1</v>
      </c>
      <c r="P233" s="1" t="s">
        <v>213</v>
      </c>
      <c r="Q233" s="1">
        <v>0</v>
      </c>
      <c r="R233" s="1" t="s">
        <v>1163</v>
      </c>
      <c r="S233" s="1" t="s">
        <v>61</v>
      </c>
      <c r="T233" s="1" t="s">
        <v>163</v>
      </c>
      <c r="U233" s="14">
        <v>6</v>
      </c>
      <c r="V233">
        <v>4</v>
      </c>
      <c r="W233" s="1">
        <v>100</v>
      </c>
      <c r="X233" s="1" t="s">
        <v>77</v>
      </c>
      <c r="Y233" s="1">
        <v>10</v>
      </c>
    </row>
    <row r="234" spans="1:25" ht="12.75" x14ac:dyDescent="0.2">
      <c r="A234" s="1">
        <v>232</v>
      </c>
      <c r="C234" s="24" t="s">
        <v>3</v>
      </c>
      <c r="F234" s="15" t="s">
        <v>6</v>
      </c>
      <c r="H234" s="7">
        <v>28</v>
      </c>
      <c r="I234" s="1">
        <v>7</v>
      </c>
      <c r="J234" s="1">
        <v>40</v>
      </c>
      <c r="K234" s="1">
        <v>14</v>
      </c>
      <c r="L234" s="1">
        <v>4</v>
      </c>
      <c r="M234" s="1" t="s">
        <v>105</v>
      </c>
      <c r="N234" s="1">
        <v>0</v>
      </c>
      <c r="O234" s="1">
        <v>1</v>
      </c>
      <c r="P234" s="1" t="s">
        <v>690</v>
      </c>
      <c r="Q234" s="1">
        <v>6</v>
      </c>
      <c r="R234" s="1" t="s">
        <v>1168</v>
      </c>
      <c r="S234" s="1" t="s">
        <v>61</v>
      </c>
      <c r="T234" s="1" t="s">
        <v>62</v>
      </c>
      <c r="U234" s="14">
        <v>6</v>
      </c>
      <c r="V234">
        <v>2</v>
      </c>
      <c r="W234" s="1">
        <v>100</v>
      </c>
      <c r="X234" s="1" t="s">
        <v>66</v>
      </c>
      <c r="Y234" s="1">
        <v>10</v>
      </c>
    </row>
    <row r="235" spans="1:25" ht="12.75" x14ac:dyDescent="0.2">
      <c r="A235" s="1">
        <v>233</v>
      </c>
      <c r="B235" s="15" t="s">
        <v>2</v>
      </c>
      <c r="C235" s="24" t="s">
        <v>3</v>
      </c>
      <c r="F235" s="15" t="s">
        <v>6</v>
      </c>
      <c r="H235" s="7">
        <v>32</v>
      </c>
      <c r="I235" s="1">
        <v>6</v>
      </c>
      <c r="J235" s="1">
        <v>35</v>
      </c>
      <c r="K235" s="1">
        <v>9</v>
      </c>
      <c r="L235" s="1">
        <v>20</v>
      </c>
      <c r="M235" s="1" t="s">
        <v>189</v>
      </c>
      <c r="N235" s="1">
        <v>1</v>
      </c>
      <c r="O235" s="1">
        <v>1</v>
      </c>
      <c r="P235" s="1" t="s">
        <v>406</v>
      </c>
      <c r="Q235" s="1">
        <v>5</v>
      </c>
      <c r="R235" s="1" t="s">
        <v>1173</v>
      </c>
      <c r="S235" s="1" t="s">
        <v>86</v>
      </c>
      <c r="T235" s="1" t="s">
        <v>75</v>
      </c>
      <c r="U235" s="14">
        <v>25</v>
      </c>
      <c r="V235">
        <v>30</v>
      </c>
      <c r="W235" s="1">
        <v>10</v>
      </c>
      <c r="X235" s="1" t="s">
        <v>7</v>
      </c>
      <c r="Y235" s="1">
        <v>10</v>
      </c>
    </row>
    <row r="236" spans="1:25" ht="12.75" x14ac:dyDescent="0.2">
      <c r="A236" s="1">
        <v>234</v>
      </c>
      <c r="C236" s="24" t="s">
        <v>3</v>
      </c>
      <c r="F236" s="15" t="s">
        <v>6</v>
      </c>
      <c r="H236" s="7">
        <v>39</v>
      </c>
      <c r="I236" s="1">
        <v>6</v>
      </c>
      <c r="J236" s="1">
        <v>40</v>
      </c>
      <c r="K236" s="1">
        <v>10</v>
      </c>
      <c r="L236" s="1">
        <v>10</v>
      </c>
      <c r="M236" s="1" t="s">
        <v>189</v>
      </c>
      <c r="N236" s="1">
        <v>1</v>
      </c>
      <c r="O236" s="1">
        <v>1</v>
      </c>
      <c r="P236" s="1" t="s">
        <v>143</v>
      </c>
      <c r="Q236" s="1">
        <v>6</v>
      </c>
      <c r="R236" s="1" t="s">
        <v>156</v>
      </c>
      <c r="S236" s="1" t="s">
        <v>74</v>
      </c>
      <c r="T236" s="1" t="s">
        <v>62</v>
      </c>
      <c r="U236" s="14">
        <v>12</v>
      </c>
      <c r="V236">
        <v>12</v>
      </c>
      <c r="W236" s="1">
        <v>4</v>
      </c>
      <c r="X236" s="1" t="s">
        <v>77</v>
      </c>
      <c r="Y236" s="1">
        <v>9</v>
      </c>
    </row>
    <row r="237" spans="1:25" ht="12.75" x14ac:dyDescent="0.2">
      <c r="A237" s="1">
        <v>235</v>
      </c>
      <c r="C237" s="24" t="s">
        <v>3</v>
      </c>
      <c r="H237" s="7">
        <v>31</v>
      </c>
      <c r="I237" s="1">
        <v>7</v>
      </c>
      <c r="J237" s="1">
        <v>60</v>
      </c>
      <c r="K237" s="1">
        <v>10</v>
      </c>
      <c r="L237" s="1">
        <v>5</v>
      </c>
      <c r="M237" s="1" t="s">
        <v>123</v>
      </c>
      <c r="N237" s="1">
        <v>1</v>
      </c>
      <c r="O237" s="1">
        <v>1</v>
      </c>
      <c r="P237" s="1" t="s">
        <v>32</v>
      </c>
      <c r="Q237" s="1">
        <v>9</v>
      </c>
      <c r="R237" s="1" t="s">
        <v>1181</v>
      </c>
      <c r="S237" s="1" t="s">
        <v>61</v>
      </c>
      <c r="T237" s="1" t="s">
        <v>75</v>
      </c>
      <c r="U237" s="14">
        <v>5</v>
      </c>
      <c r="V237">
        <v>20</v>
      </c>
      <c r="W237" s="1">
        <v>20</v>
      </c>
      <c r="X237" s="1" t="s">
        <v>77</v>
      </c>
      <c r="Y237" s="1">
        <v>9</v>
      </c>
    </row>
    <row r="238" spans="1:25" ht="12.75" x14ac:dyDescent="0.2">
      <c r="A238" s="1">
        <v>236</v>
      </c>
      <c r="B238" s="15" t="s">
        <v>2</v>
      </c>
      <c r="E238" s="15" t="s">
        <v>5</v>
      </c>
      <c r="F238" s="15" t="s">
        <v>6</v>
      </c>
      <c r="H238" s="7">
        <v>41</v>
      </c>
      <c r="I238" s="1">
        <v>6</v>
      </c>
      <c r="J238" s="1">
        <v>40</v>
      </c>
      <c r="K238" s="1">
        <v>4</v>
      </c>
      <c r="L238" s="1">
        <v>5</v>
      </c>
      <c r="M238" s="1" t="s">
        <v>69</v>
      </c>
      <c r="N238" s="1">
        <v>1</v>
      </c>
      <c r="O238" s="1">
        <v>1</v>
      </c>
      <c r="P238" s="1" t="s">
        <v>57</v>
      </c>
      <c r="Q238" s="1">
        <v>20</v>
      </c>
      <c r="R238" s="1" t="s">
        <v>1187</v>
      </c>
      <c r="S238" s="1" t="s">
        <v>61</v>
      </c>
      <c r="T238" s="1" t="s">
        <v>75</v>
      </c>
      <c r="U238" s="14">
        <v>6</v>
      </c>
      <c r="V238">
        <v>4</v>
      </c>
      <c r="W238" s="1">
        <v>150</v>
      </c>
      <c r="X238" s="1" t="s">
        <v>77</v>
      </c>
      <c r="Y238" s="1">
        <v>10</v>
      </c>
    </row>
    <row r="239" spans="1:25" ht="12.75" x14ac:dyDescent="0.2">
      <c r="A239" s="1">
        <v>237</v>
      </c>
      <c r="B239" s="15" t="s">
        <v>2</v>
      </c>
      <c r="H239" s="7">
        <v>50</v>
      </c>
      <c r="I239" s="1">
        <v>8</v>
      </c>
      <c r="J239" s="1">
        <v>0</v>
      </c>
      <c r="K239" s="1">
        <v>10</v>
      </c>
      <c r="L239" s="1">
        <v>12</v>
      </c>
      <c r="M239" s="1" t="s">
        <v>335</v>
      </c>
      <c r="N239" s="1">
        <v>0</v>
      </c>
      <c r="O239" s="1">
        <v>1</v>
      </c>
      <c r="P239" s="1" t="s">
        <v>148</v>
      </c>
      <c r="Q239" s="1">
        <v>1</v>
      </c>
      <c r="R239" s="1" t="s">
        <v>1192</v>
      </c>
      <c r="S239" s="1" t="s">
        <v>86</v>
      </c>
      <c r="T239" s="1" t="s">
        <v>163</v>
      </c>
      <c r="U239" s="14">
        <v>20</v>
      </c>
      <c r="V239">
        <v>10</v>
      </c>
      <c r="W239" s="1">
        <v>40</v>
      </c>
      <c r="X239" s="1" t="s">
        <v>77</v>
      </c>
      <c r="Y239" s="1">
        <v>9</v>
      </c>
    </row>
    <row r="240" spans="1:25" ht="12.75" x14ac:dyDescent="0.2">
      <c r="A240" s="1">
        <v>238</v>
      </c>
      <c r="B240" s="15" t="s">
        <v>2</v>
      </c>
      <c r="H240" s="7">
        <v>26</v>
      </c>
      <c r="I240" s="1">
        <v>8</v>
      </c>
      <c r="J240" s="1">
        <v>80</v>
      </c>
      <c r="K240" s="1">
        <v>8</v>
      </c>
      <c r="L240" s="1">
        <v>15</v>
      </c>
      <c r="M240" s="1" t="s">
        <v>99</v>
      </c>
      <c r="N240" s="1">
        <v>0</v>
      </c>
      <c r="O240" s="1">
        <v>0</v>
      </c>
      <c r="S240" s="1" t="s">
        <v>61</v>
      </c>
      <c r="T240" s="1" t="s">
        <v>75</v>
      </c>
      <c r="U240" s="14">
        <v>15</v>
      </c>
      <c r="V240">
        <v>5</v>
      </c>
      <c r="W240" s="1">
        <v>20</v>
      </c>
      <c r="X240" s="1" t="s">
        <v>66</v>
      </c>
      <c r="Y240" s="1">
        <v>10</v>
      </c>
    </row>
    <row r="241" spans="1:25" ht="12.75" x14ac:dyDescent="0.2">
      <c r="A241" s="1">
        <v>239</v>
      </c>
      <c r="B241" s="15" t="s">
        <v>2</v>
      </c>
      <c r="H241" s="7">
        <v>29</v>
      </c>
      <c r="I241" s="1">
        <v>8</v>
      </c>
      <c r="J241" s="1">
        <v>10</v>
      </c>
      <c r="K241" s="1">
        <v>10</v>
      </c>
      <c r="L241" s="1">
        <v>8</v>
      </c>
      <c r="M241" s="1" t="s">
        <v>105</v>
      </c>
      <c r="N241" s="1">
        <v>0</v>
      </c>
      <c r="O241" s="1">
        <v>1</v>
      </c>
      <c r="P241" s="1" t="s">
        <v>148</v>
      </c>
      <c r="Q241" s="1">
        <v>3</v>
      </c>
      <c r="S241" s="1" t="s">
        <v>61</v>
      </c>
      <c r="T241" s="1" t="s">
        <v>75</v>
      </c>
      <c r="U241" s="14">
        <v>6</v>
      </c>
      <c r="V241">
        <v>5</v>
      </c>
      <c r="W241" s="1">
        <v>12</v>
      </c>
      <c r="X241" s="1" t="s">
        <v>66</v>
      </c>
      <c r="Y241" s="1">
        <v>10</v>
      </c>
    </row>
    <row r="242" spans="1:25" ht="12.75" x14ac:dyDescent="0.2">
      <c r="A242" s="1">
        <v>240</v>
      </c>
      <c r="B242" s="15" t="s">
        <v>2</v>
      </c>
      <c r="F242" s="15" t="s">
        <v>6</v>
      </c>
      <c r="H242" s="7">
        <v>43</v>
      </c>
      <c r="I242" s="1">
        <v>7</v>
      </c>
      <c r="J242" s="1">
        <v>150</v>
      </c>
      <c r="K242" s="1">
        <v>12</v>
      </c>
      <c r="L242" s="1">
        <v>24</v>
      </c>
      <c r="M242" s="1" t="s">
        <v>80</v>
      </c>
      <c r="N242" s="1">
        <v>0</v>
      </c>
      <c r="O242" s="1">
        <v>1</v>
      </c>
      <c r="P242" s="1" t="s">
        <v>213</v>
      </c>
      <c r="Q242" s="1">
        <v>23</v>
      </c>
      <c r="R242" s="1" t="s">
        <v>1203</v>
      </c>
      <c r="S242" s="1" t="s">
        <v>362</v>
      </c>
      <c r="T242" s="1" t="s">
        <v>87</v>
      </c>
      <c r="U242" s="14">
        <v>2</v>
      </c>
      <c r="V242">
        <v>2</v>
      </c>
      <c r="W242" s="1">
        <v>5</v>
      </c>
      <c r="X242" s="1" t="s">
        <v>7</v>
      </c>
      <c r="Y242" s="1">
        <v>10</v>
      </c>
    </row>
    <row r="243" spans="1:25" ht="12.75" x14ac:dyDescent="0.2">
      <c r="A243" s="1">
        <v>241</v>
      </c>
      <c r="B243" s="15" t="s">
        <v>2</v>
      </c>
      <c r="F243" s="15" t="s">
        <v>6</v>
      </c>
      <c r="H243" s="7">
        <v>29</v>
      </c>
      <c r="I243" s="1">
        <v>7</v>
      </c>
      <c r="J243" s="1">
        <v>60</v>
      </c>
      <c r="K243" s="1">
        <v>14</v>
      </c>
      <c r="L243" s="1">
        <v>2</v>
      </c>
      <c r="M243" s="1" t="s">
        <v>54</v>
      </c>
      <c r="N243" s="1">
        <v>1</v>
      </c>
      <c r="O243" s="1">
        <v>1</v>
      </c>
      <c r="P243" s="1" t="s">
        <v>57</v>
      </c>
      <c r="Q243" s="1">
        <v>6</v>
      </c>
      <c r="R243" s="1" t="s">
        <v>1210</v>
      </c>
      <c r="S243" s="1" t="s">
        <v>86</v>
      </c>
      <c r="U243" s="14">
        <v>0</v>
      </c>
      <c r="V243">
        <v>0</v>
      </c>
      <c r="X243" s="1" t="s">
        <v>77</v>
      </c>
      <c r="Y243" s="1">
        <v>10</v>
      </c>
    </row>
    <row r="244" spans="1:25" ht="12.75" x14ac:dyDescent="0.2">
      <c r="A244" s="1">
        <v>242</v>
      </c>
      <c r="C244" s="24" t="s">
        <v>3</v>
      </c>
      <c r="H244" s="7">
        <v>49</v>
      </c>
      <c r="I244" s="1">
        <v>8</v>
      </c>
      <c r="J244" s="1">
        <v>0</v>
      </c>
      <c r="K244" s="1">
        <v>12</v>
      </c>
      <c r="L244" s="1">
        <v>15</v>
      </c>
      <c r="M244" s="1" t="s">
        <v>54</v>
      </c>
      <c r="N244" s="1">
        <v>0</v>
      </c>
      <c r="O244" s="1">
        <v>1</v>
      </c>
      <c r="P244" s="1" t="s">
        <v>518</v>
      </c>
      <c r="Q244" s="1">
        <v>20</v>
      </c>
      <c r="R244" s="1" t="s">
        <v>1216</v>
      </c>
      <c r="S244" s="1" t="s">
        <v>61</v>
      </c>
      <c r="T244" s="1" t="s">
        <v>75</v>
      </c>
      <c r="U244" s="14">
        <v>6</v>
      </c>
      <c r="V244">
        <v>6</v>
      </c>
      <c r="W244" s="1">
        <v>8</v>
      </c>
      <c r="X244" s="1" t="s">
        <v>66</v>
      </c>
      <c r="Y244" s="1">
        <v>8</v>
      </c>
    </row>
    <row r="245" spans="1:25" ht="12.75" x14ac:dyDescent="0.2">
      <c r="A245" s="1">
        <v>243</v>
      </c>
      <c r="D245" s="15" t="s">
        <v>4</v>
      </c>
      <c r="H245" s="7">
        <v>24</v>
      </c>
      <c r="I245" s="1">
        <v>7</v>
      </c>
      <c r="J245" s="1">
        <v>40</v>
      </c>
      <c r="K245" s="1">
        <v>9</v>
      </c>
      <c r="L245" s="1">
        <v>4</v>
      </c>
      <c r="M245" s="1" t="s">
        <v>135</v>
      </c>
      <c r="N245" s="1">
        <v>1</v>
      </c>
      <c r="O245" s="1">
        <v>1</v>
      </c>
      <c r="P245" s="1" t="s">
        <v>92</v>
      </c>
      <c r="Q245" s="1">
        <v>1</v>
      </c>
      <c r="R245" s="1" t="s">
        <v>1222</v>
      </c>
      <c r="S245" s="1" t="s">
        <v>362</v>
      </c>
      <c r="T245" s="1" t="s">
        <v>75</v>
      </c>
      <c r="U245" s="14">
        <v>20</v>
      </c>
      <c r="V245">
        <v>5</v>
      </c>
      <c r="W245" s="1">
        <v>5</v>
      </c>
      <c r="X245" s="1" t="s">
        <v>66</v>
      </c>
      <c r="Y245" s="1">
        <v>10</v>
      </c>
    </row>
    <row r="246" spans="1:25" ht="12.75" x14ac:dyDescent="0.2">
      <c r="A246" s="1">
        <v>244</v>
      </c>
      <c r="B246" s="15" t="s">
        <v>2</v>
      </c>
      <c r="D246" s="15" t="s">
        <v>4</v>
      </c>
      <c r="F246" s="15" t="s">
        <v>6</v>
      </c>
      <c r="H246" s="7">
        <v>48</v>
      </c>
      <c r="I246" s="1">
        <v>5</v>
      </c>
      <c r="J246" s="1">
        <v>3</v>
      </c>
      <c r="K246" s="1">
        <v>9</v>
      </c>
      <c r="L246" s="1">
        <v>12</v>
      </c>
      <c r="M246" s="1" t="s">
        <v>225</v>
      </c>
      <c r="N246" s="1">
        <v>0</v>
      </c>
      <c r="O246" s="1">
        <v>1</v>
      </c>
      <c r="P246" s="1" t="s">
        <v>137</v>
      </c>
      <c r="Q246" s="1">
        <v>20</v>
      </c>
      <c r="R246" s="1" t="s">
        <v>1227</v>
      </c>
      <c r="S246" s="1" t="s">
        <v>74</v>
      </c>
      <c r="T246" s="1" t="s">
        <v>62</v>
      </c>
      <c r="U246" s="14">
        <v>6</v>
      </c>
      <c r="V246">
        <v>8</v>
      </c>
      <c r="W246" s="1">
        <v>15</v>
      </c>
      <c r="X246" s="1" t="s">
        <v>77</v>
      </c>
      <c r="Y246" s="1">
        <v>10</v>
      </c>
    </row>
    <row r="247" spans="1:25" ht="12.75" x14ac:dyDescent="0.2">
      <c r="A247" s="1">
        <v>245</v>
      </c>
      <c r="C247" s="24" t="s">
        <v>3</v>
      </c>
      <c r="H247" s="7">
        <v>33</v>
      </c>
      <c r="I247" s="1">
        <v>6</v>
      </c>
      <c r="J247" s="1">
        <v>0</v>
      </c>
      <c r="K247" s="1">
        <v>12</v>
      </c>
      <c r="L247" s="1">
        <v>5</v>
      </c>
      <c r="M247" s="1" t="s">
        <v>54</v>
      </c>
      <c r="N247" s="1">
        <v>1</v>
      </c>
      <c r="O247" s="1">
        <v>1</v>
      </c>
      <c r="P247" s="1" t="s">
        <v>143</v>
      </c>
      <c r="Q247" s="1">
        <v>10</v>
      </c>
      <c r="R247" s="1" t="s">
        <v>1233</v>
      </c>
      <c r="S247" s="1" t="s">
        <v>86</v>
      </c>
      <c r="T247" s="1" t="s">
        <v>62</v>
      </c>
      <c r="U247" s="14">
        <v>6</v>
      </c>
      <c r="V247">
        <v>6</v>
      </c>
      <c r="W247" s="1">
        <v>20</v>
      </c>
      <c r="X247" s="1" t="s">
        <v>376</v>
      </c>
      <c r="Y247" s="1">
        <v>10</v>
      </c>
    </row>
    <row r="248" spans="1:25" ht="12.75" x14ac:dyDescent="0.2">
      <c r="A248" s="1">
        <v>246</v>
      </c>
      <c r="B248" s="15" t="s">
        <v>2</v>
      </c>
      <c r="C248" s="24" t="s">
        <v>3</v>
      </c>
      <c r="F248" s="15" t="s">
        <v>6</v>
      </c>
      <c r="H248" s="7">
        <v>29</v>
      </c>
      <c r="I248" s="1">
        <v>7</v>
      </c>
      <c r="J248" s="1">
        <v>80</v>
      </c>
      <c r="K248" s="1">
        <v>9</v>
      </c>
      <c r="L248" s="1">
        <v>10</v>
      </c>
      <c r="M248" s="1" t="s">
        <v>54</v>
      </c>
      <c r="N248" s="1">
        <v>1</v>
      </c>
      <c r="O248" s="1">
        <v>1</v>
      </c>
      <c r="P248" s="1" t="s">
        <v>213</v>
      </c>
      <c r="Q248" s="1">
        <v>4</v>
      </c>
      <c r="R248" s="1" t="s">
        <v>1239</v>
      </c>
      <c r="S248" s="1" t="s">
        <v>86</v>
      </c>
      <c r="U248" s="14">
        <v>0</v>
      </c>
      <c r="V248">
        <v>0</v>
      </c>
      <c r="X248" s="1" t="s">
        <v>77</v>
      </c>
      <c r="Y248" s="1">
        <v>10</v>
      </c>
    </row>
    <row r="249" spans="1:25" ht="12.75" x14ac:dyDescent="0.2">
      <c r="A249" s="1">
        <v>247</v>
      </c>
      <c r="B249" s="15" t="s">
        <v>2</v>
      </c>
      <c r="H249" s="7">
        <v>32</v>
      </c>
      <c r="I249" s="1">
        <v>8</v>
      </c>
      <c r="J249" s="1">
        <v>30</v>
      </c>
      <c r="K249" s="1">
        <v>10</v>
      </c>
      <c r="L249" s="1">
        <v>3</v>
      </c>
      <c r="M249" s="1" t="s">
        <v>99</v>
      </c>
      <c r="N249" s="1">
        <v>0</v>
      </c>
      <c r="O249" s="1">
        <v>1</v>
      </c>
      <c r="P249" s="1" t="s">
        <v>213</v>
      </c>
      <c r="Q249" s="1">
        <v>6</v>
      </c>
      <c r="R249" s="1" t="s">
        <v>1243</v>
      </c>
      <c r="S249" s="1" t="s">
        <v>86</v>
      </c>
      <c r="T249" s="1" t="s">
        <v>75</v>
      </c>
      <c r="U249" s="14">
        <v>10</v>
      </c>
      <c r="V249">
        <v>10</v>
      </c>
      <c r="W249" s="1">
        <v>30</v>
      </c>
      <c r="X249" s="1" t="s">
        <v>77</v>
      </c>
      <c r="Y249" s="1">
        <v>10</v>
      </c>
    </row>
    <row r="250" spans="1:25" ht="12.75" x14ac:dyDescent="0.2">
      <c r="A250" s="1">
        <v>248</v>
      </c>
      <c r="B250" s="15" t="s">
        <v>2</v>
      </c>
      <c r="D250" s="15" t="s">
        <v>4</v>
      </c>
      <c r="E250" s="15" t="s">
        <v>5</v>
      </c>
      <c r="H250" s="7">
        <v>34</v>
      </c>
      <c r="I250" s="1">
        <v>6</v>
      </c>
      <c r="J250" s="1">
        <v>2</v>
      </c>
      <c r="K250" s="1">
        <v>10</v>
      </c>
      <c r="L250" s="1">
        <v>5</v>
      </c>
      <c r="M250" s="1" t="s">
        <v>54</v>
      </c>
      <c r="N250" s="1">
        <v>0</v>
      </c>
      <c r="O250" s="1">
        <v>0</v>
      </c>
      <c r="S250" s="1" t="s">
        <v>61</v>
      </c>
      <c r="T250" s="1" t="s">
        <v>87</v>
      </c>
      <c r="U250" s="14">
        <v>6</v>
      </c>
      <c r="V250">
        <v>8</v>
      </c>
      <c r="W250" s="1">
        <v>80</v>
      </c>
      <c r="X250" s="1" t="s">
        <v>192</v>
      </c>
      <c r="Y250" s="1">
        <v>10</v>
      </c>
    </row>
    <row r="251" spans="1:25" ht="12.75" x14ac:dyDescent="0.2">
      <c r="A251" s="1">
        <v>249</v>
      </c>
      <c r="C251" s="24" t="s">
        <v>3</v>
      </c>
      <c r="F251" s="15" t="s">
        <v>6</v>
      </c>
      <c r="H251" s="7">
        <v>26</v>
      </c>
      <c r="I251" s="1">
        <v>10</v>
      </c>
      <c r="J251" s="1">
        <v>60</v>
      </c>
      <c r="K251" s="1">
        <v>8</v>
      </c>
      <c r="L251" s="1">
        <v>0</v>
      </c>
      <c r="M251" s="1" t="s">
        <v>91</v>
      </c>
      <c r="N251" s="1">
        <v>0</v>
      </c>
      <c r="O251" s="1">
        <v>0</v>
      </c>
      <c r="S251" s="1" t="s">
        <v>86</v>
      </c>
      <c r="T251" s="1" t="s">
        <v>87</v>
      </c>
      <c r="U251" s="14">
        <v>5</v>
      </c>
      <c r="V251">
        <v>6</v>
      </c>
      <c r="W251" s="1">
        <v>10</v>
      </c>
      <c r="X251" s="1" t="s">
        <v>66</v>
      </c>
      <c r="Y251" s="1">
        <v>10</v>
      </c>
    </row>
    <row r="252" spans="1:25" ht="12.75" x14ac:dyDescent="0.2">
      <c r="A252" s="1">
        <v>250</v>
      </c>
      <c r="B252" s="15" t="s">
        <v>2</v>
      </c>
      <c r="F252" s="15" t="s">
        <v>6</v>
      </c>
      <c r="H252" s="7">
        <v>22</v>
      </c>
      <c r="I252" s="1">
        <v>8</v>
      </c>
      <c r="J252" s="1">
        <v>30</v>
      </c>
      <c r="K252" s="1">
        <v>8</v>
      </c>
      <c r="L252" s="1">
        <v>15</v>
      </c>
      <c r="M252" s="1" t="s">
        <v>99</v>
      </c>
      <c r="N252" s="1">
        <v>1</v>
      </c>
      <c r="O252" s="1">
        <v>1</v>
      </c>
      <c r="P252" s="1" t="s">
        <v>137</v>
      </c>
      <c r="Q252" s="1">
        <v>2</v>
      </c>
      <c r="R252" s="1" t="s">
        <v>1255</v>
      </c>
      <c r="S252" s="1" t="s">
        <v>362</v>
      </c>
      <c r="T252" s="1" t="s">
        <v>87</v>
      </c>
      <c r="U252" s="14">
        <v>15</v>
      </c>
      <c r="V252">
        <v>10</v>
      </c>
      <c r="W252" s="1">
        <v>120</v>
      </c>
      <c r="X252" s="1" t="s">
        <v>77</v>
      </c>
      <c r="Y252" s="1">
        <v>10</v>
      </c>
    </row>
    <row r="253" spans="1:25" ht="12.75" x14ac:dyDescent="0.2">
      <c r="A253" s="1">
        <v>251</v>
      </c>
      <c r="C253" s="24" t="s">
        <v>3</v>
      </c>
      <c r="F253" s="15" t="s">
        <v>6</v>
      </c>
      <c r="H253" s="7">
        <v>36</v>
      </c>
      <c r="I253" s="1">
        <v>8</v>
      </c>
      <c r="J253" s="1">
        <v>60</v>
      </c>
      <c r="K253" s="1">
        <v>10</v>
      </c>
      <c r="L253" s="1">
        <v>60</v>
      </c>
      <c r="M253" s="1" t="s">
        <v>54</v>
      </c>
      <c r="N253" s="1">
        <v>0</v>
      </c>
      <c r="O253" s="1">
        <v>1</v>
      </c>
      <c r="P253" s="1" t="s">
        <v>213</v>
      </c>
      <c r="Q253" s="1">
        <v>14</v>
      </c>
      <c r="S253" s="1" t="s">
        <v>86</v>
      </c>
      <c r="T253" s="1" t="s">
        <v>62</v>
      </c>
      <c r="U253" s="14">
        <v>4</v>
      </c>
      <c r="V253">
        <v>4</v>
      </c>
      <c r="W253" s="1">
        <v>8</v>
      </c>
      <c r="X253" s="1" t="s">
        <v>7</v>
      </c>
      <c r="Y253" s="1">
        <v>10</v>
      </c>
    </row>
    <row r="254" spans="1:25" ht="12.75" x14ac:dyDescent="0.2">
      <c r="A254" s="1">
        <v>252</v>
      </c>
      <c r="B254" s="15" t="s">
        <v>2</v>
      </c>
      <c r="F254" s="15" t="s">
        <v>6</v>
      </c>
      <c r="H254" s="7">
        <v>47</v>
      </c>
      <c r="I254" s="1">
        <v>8</v>
      </c>
      <c r="J254" s="1">
        <v>0</v>
      </c>
      <c r="K254" s="1">
        <v>12</v>
      </c>
      <c r="L254" s="1">
        <v>12</v>
      </c>
      <c r="M254" s="1" t="s">
        <v>225</v>
      </c>
      <c r="N254" s="1">
        <v>0</v>
      </c>
      <c r="O254" s="1">
        <v>0</v>
      </c>
      <c r="S254" s="1" t="s">
        <v>86</v>
      </c>
      <c r="T254" s="1" t="s">
        <v>75</v>
      </c>
      <c r="U254" s="14">
        <v>6</v>
      </c>
      <c r="V254">
        <v>40</v>
      </c>
      <c r="W254" s="1">
        <v>40</v>
      </c>
      <c r="X254" s="1" t="s">
        <v>77</v>
      </c>
      <c r="Y254" s="1">
        <v>10</v>
      </c>
    </row>
    <row r="255" spans="1:25" ht="12.75" x14ac:dyDescent="0.2">
      <c r="A255" s="1">
        <v>253</v>
      </c>
      <c r="B255" s="15" t="s">
        <v>2</v>
      </c>
      <c r="F255" s="15" t="s">
        <v>6</v>
      </c>
      <c r="H255" s="7">
        <v>31</v>
      </c>
      <c r="I255" s="1">
        <v>7</v>
      </c>
      <c r="J255" s="1">
        <v>0</v>
      </c>
      <c r="K255" s="1">
        <v>5</v>
      </c>
      <c r="L255" s="1">
        <v>18</v>
      </c>
      <c r="M255" s="1" t="s">
        <v>123</v>
      </c>
      <c r="N255" s="1">
        <v>1</v>
      </c>
      <c r="O255" s="1">
        <v>1</v>
      </c>
      <c r="Q255" s="1">
        <v>12</v>
      </c>
      <c r="R255" s="1" t="s">
        <v>1270</v>
      </c>
      <c r="S255" s="1" t="s">
        <v>362</v>
      </c>
      <c r="T255" s="1" t="s">
        <v>87</v>
      </c>
      <c r="U255" s="14">
        <v>12</v>
      </c>
      <c r="V255">
        <v>6</v>
      </c>
      <c r="W255" s="1">
        <v>14</v>
      </c>
      <c r="X255" s="1" t="s">
        <v>77</v>
      </c>
      <c r="Y255" s="1">
        <v>8</v>
      </c>
    </row>
    <row r="256" spans="1:25" ht="12.75" x14ac:dyDescent="0.2">
      <c r="A256" s="1">
        <v>254</v>
      </c>
      <c r="C256" s="24" t="s">
        <v>3</v>
      </c>
      <c r="D256" s="15" t="s">
        <v>4</v>
      </c>
      <c r="E256" s="15" t="s">
        <v>5</v>
      </c>
      <c r="F256" s="15" t="s">
        <v>6</v>
      </c>
      <c r="H256" s="7">
        <v>25</v>
      </c>
      <c r="I256" s="1">
        <v>7</v>
      </c>
      <c r="J256" s="1">
        <v>0</v>
      </c>
      <c r="K256" s="1">
        <v>13</v>
      </c>
      <c r="L256" s="1">
        <v>10</v>
      </c>
      <c r="M256" s="1" t="s">
        <v>91</v>
      </c>
      <c r="N256" s="1">
        <v>1</v>
      </c>
      <c r="O256" s="1">
        <v>1</v>
      </c>
      <c r="P256" s="1" t="s">
        <v>213</v>
      </c>
      <c r="Q256" s="1">
        <v>2</v>
      </c>
      <c r="R256" s="1" t="s">
        <v>1275</v>
      </c>
      <c r="S256" s="1" t="s">
        <v>61</v>
      </c>
      <c r="T256" s="1" t="s">
        <v>87</v>
      </c>
      <c r="U256" s="14">
        <v>4</v>
      </c>
      <c r="V256">
        <v>4</v>
      </c>
      <c r="W256" s="1">
        <v>5</v>
      </c>
      <c r="X256" s="1" t="s">
        <v>77</v>
      </c>
      <c r="Y256" s="1">
        <v>10</v>
      </c>
    </row>
    <row r="257" spans="1:25" ht="12.75" x14ac:dyDescent="0.2">
      <c r="A257" s="1">
        <v>255</v>
      </c>
      <c r="B257" s="15" t="s">
        <v>2</v>
      </c>
      <c r="E257" s="15" t="s">
        <v>5</v>
      </c>
      <c r="H257" s="7">
        <v>39</v>
      </c>
      <c r="I257" s="1">
        <v>6</v>
      </c>
      <c r="J257" s="1">
        <v>45</v>
      </c>
      <c r="K257" s="1">
        <v>5</v>
      </c>
      <c r="L257" s="1">
        <v>5</v>
      </c>
      <c r="M257" s="1" t="s">
        <v>303</v>
      </c>
      <c r="N257" s="1">
        <v>1</v>
      </c>
      <c r="O257" s="1">
        <v>1</v>
      </c>
      <c r="P257" s="1" t="s">
        <v>31</v>
      </c>
      <c r="Q257" s="1">
        <v>8</v>
      </c>
      <c r="R257" s="1" t="s">
        <v>1280</v>
      </c>
      <c r="S257" s="1" t="s">
        <v>86</v>
      </c>
      <c r="T257" s="1" t="s">
        <v>552</v>
      </c>
      <c r="U257" s="14">
        <v>6</v>
      </c>
      <c r="V257">
        <v>4</v>
      </c>
      <c r="W257" s="1">
        <v>5</v>
      </c>
      <c r="X257" s="1" t="s">
        <v>77</v>
      </c>
      <c r="Y257" s="1">
        <v>10</v>
      </c>
    </row>
    <row r="258" spans="1:25" ht="12.75" x14ac:dyDescent="0.2">
      <c r="A258" s="1">
        <v>256</v>
      </c>
      <c r="B258" s="15" t="s">
        <v>2</v>
      </c>
      <c r="C258" s="24" t="s">
        <v>3</v>
      </c>
      <c r="F258" s="15" t="s">
        <v>6</v>
      </c>
      <c r="H258" s="7">
        <v>50</v>
      </c>
      <c r="I258" s="1">
        <v>8</v>
      </c>
      <c r="J258" s="1">
        <v>0</v>
      </c>
      <c r="K258" s="1">
        <v>8</v>
      </c>
      <c r="L258" s="1">
        <v>50</v>
      </c>
      <c r="M258" s="1" t="s">
        <v>105</v>
      </c>
      <c r="N258" s="1">
        <v>1</v>
      </c>
      <c r="O258" s="1">
        <v>0</v>
      </c>
      <c r="S258" s="1" t="s">
        <v>86</v>
      </c>
      <c r="T258" s="1" t="s">
        <v>75</v>
      </c>
      <c r="U258" s="14">
        <v>5</v>
      </c>
      <c r="V258">
        <v>10</v>
      </c>
      <c r="W258" s="1">
        <v>24</v>
      </c>
      <c r="X258" s="1" t="s">
        <v>192</v>
      </c>
      <c r="Y258" s="1">
        <v>9</v>
      </c>
    </row>
    <row r="259" spans="1:25" ht="12.75" x14ac:dyDescent="0.2">
      <c r="A259" s="1">
        <v>257</v>
      </c>
      <c r="B259" s="15" t="s">
        <v>2</v>
      </c>
      <c r="H259" s="7">
        <v>32</v>
      </c>
      <c r="I259" s="1">
        <v>6</v>
      </c>
      <c r="J259" s="1">
        <v>2</v>
      </c>
      <c r="K259" s="1">
        <v>11</v>
      </c>
      <c r="L259" s="1">
        <v>10</v>
      </c>
      <c r="M259" s="1" t="s">
        <v>135</v>
      </c>
      <c r="N259" s="1">
        <v>1</v>
      </c>
      <c r="O259" s="1">
        <v>1</v>
      </c>
      <c r="P259" s="1" t="s">
        <v>213</v>
      </c>
      <c r="Q259" s="1">
        <v>10</v>
      </c>
      <c r="R259" s="1" t="s">
        <v>1291</v>
      </c>
      <c r="S259" s="1" t="s">
        <v>86</v>
      </c>
      <c r="T259" s="1" t="s">
        <v>75</v>
      </c>
      <c r="U259" s="14">
        <v>2</v>
      </c>
      <c r="V259">
        <v>1</v>
      </c>
      <c r="W259" s="1">
        <v>3</v>
      </c>
      <c r="X259" s="1" t="s">
        <v>77</v>
      </c>
      <c r="Y259" s="1">
        <v>10</v>
      </c>
    </row>
    <row r="260" spans="1:25" ht="12.75" x14ac:dyDescent="0.2">
      <c r="A260" s="1">
        <v>258</v>
      </c>
      <c r="B260" s="15" t="s">
        <v>2</v>
      </c>
      <c r="C260" s="24" t="s">
        <v>3</v>
      </c>
      <c r="F260" s="15" t="s">
        <v>6</v>
      </c>
      <c r="H260" s="7">
        <v>34</v>
      </c>
      <c r="I260" s="1">
        <v>7</v>
      </c>
      <c r="J260" s="1">
        <v>15</v>
      </c>
      <c r="K260" s="1">
        <v>3</v>
      </c>
      <c r="L260" s="1">
        <v>12</v>
      </c>
      <c r="M260" s="1" t="s">
        <v>303</v>
      </c>
      <c r="N260" s="1">
        <v>0</v>
      </c>
      <c r="O260" s="1">
        <v>1</v>
      </c>
      <c r="P260" s="1" t="s">
        <v>213</v>
      </c>
      <c r="Q260" s="1">
        <v>5</v>
      </c>
      <c r="R260" s="1" t="s">
        <v>1298</v>
      </c>
      <c r="S260" s="1" t="s">
        <v>86</v>
      </c>
      <c r="T260" s="1" t="s">
        <v>75</v>
      </c>
      <c r="U260" s="14">
        <v>4</v>
      </c>
      <c r="V260">
        <v>6</v>
      </c>
      <c r="W260" s="1">
        <v>10</v>
      </c>
      <c r="X260" s="1" t="s">
        <v>77</v>
      </c>
      <c r="Y260" s="1">
        <v>10</v>
      </c>
    </row>
    <row r="261" spans="1:25" ht="12.75" x14ac:dyDescent="0.2">
      <c r="A261" s="1">
        <v>259</v>
      </c>
      <c r="D261" s="15" t="s">
        <v>4</v>
      </c>
      <c r="E261" s="15" t="s">
        <v>5</v>
      </c>
      <c r="F261" s="15" t="s">
        <v>6</v>
      </c>
      <c r="H261" s="7">
        <v>24</v>
      </c>
      <c r="I261" s="1">
        <v>5</v>
      </c>
      <c r="J261" s="1">
        <v>0</v>
      </c>
      <c r="K261" s="1">
        <v>16</v>
      </c>
      <c r="L261" s="1">
        <v>5</v>
      </c>
      <c r="M261" s="1" t="s">
        <v>69</v>
      </c>
      <c r="N261" s="1">
        <v>0</v>
      </c>
      <c r="O261" s="1">
        <v>1</v>
      </c>
      <c r="P261" s="1" t="s">
        <v>72</v>
      </c>
      <c r="Q261" s="1">
        <v>1</v>
      </c>
      <c r="R261" s="1" t="s">
        <v>60</v>
      </c>
      <c r="S261" s="1" t="s">
        <v>61</v>
      </c>
      <c r="T261" s="1" t="s">
        <v>75</v>
      </c>
      <c r="U261" s="14">
        <v>6</v>
      </c>
      <c r="V261">
        <v>5</v>
      </c>
      <c r="W261" s="1">
        <v>20</v>
      </c>
      <c r="X261" s="1" t="s">
        <v>7</v>
      </c>
      <c r="Y261" s="1">
        <v>10</v>
      </c>
    </row>
    <row r="262" spans="1:25" ht="12.75" x14ac:dyDescent="0.2">
      <c r="A262" s="1">
        <v>260</v>
      </c>
      <c r="F262" s="15" t="s">
        <v>6</v>
      </c>
      <c r="H262" s="7">
        <v>37</v>
      </c>
      <c r="I262" s="1">
        <v>6</v>
      </c>
      <c r="J262" s="1">
        <v>90</v>
      </c>
      <c r="K262" s="1">
        <v>5</v>
      </c>
      <c r="L262" s="1">
        <v>5</v>
      </c>
      <c r="M262" s="1" t="s">
        <v>335</v>
      </c>
      <c r="N262" s="1">
        <v>1</v>
      </c>
      <c r="O262" s="1">
        <v>1</v>
      </c>
      <c r="P262" s="1" t="s">
        <v>57</v>
      </c>
      <c r="Q262" s="1">
        <v>14</v>
      </c>
      <c r="R262" s="1" t="s">
        <v>866</v>
      </c>
      <c r="S262" s="1" t="s">
        <v>86</v>
      </c>
      <c r="T262" s="1" t="s">
        <v>75</v>
      </c>
      <c r="U262" s="14">
        <v>3</v>
      </c>
      <c r="V262">
        <v>2</v>
      </c>
      <c r="W262" s="1">
        <v>60</v>
      </c>
      <c r="X262" s="1" t="s">
        <v>77</v>
      </c>
      <c r="Y262" s="1">
        <v>10</v>
      </c>
    </row>
    <row r="263" spans="1:25" ht="12.75" x14ac:dyDescent="0.2">
      <c r="A263" s="1">
        <v>261</v>
      </c>
      <c r="B263" s="15" t="s">
        <v>2</v>
      </c>
      <c r="C263" s="24" t="s">
        <v>3</v>
      </c>
      <c r="E263" s="15" t="s">
        <v>5</v>
      </c>
      <c r="F263" s="15" t="s">
        <v>6</v>
      </c>
      <c r="H263" s="7">
        <v>29</v>
      </c>
      <c r="I263" s="1">
        <v>7</v>
      </c>
      <c r="J263" s="1">
        <v>90</v>
      </c>
      <c r="K263" s="1">
        <v>15</v>
      </c>
      <c r="L263" s="1">
        <v>6</v>
      </c>
      <c r="M263" s="1" t="s">
        <v>303</v>
      </c>
      <c r="N263" s="1">
        <v>1</v>
      </c>
      <c r="O263" s="1">
        <v>1</v>
      </c>
      <c r="P263" s="1" t="s">
        <v>31</v>
      </c>
      <c r="Q263" s="1">
        <v>3</v>
      </c>
      <c r="R263" s="1" t="s">
        <v>1311</v>
      </c>
      <c r="S263" s="1" t="s">
        <v>61</v>
      </c>
      <c r="T263" s="1" t="s">
        <v>75</v>
      </c>
      <c r="U263" s="14">
        <v>6</v>
      </c>
      <c r="V263">
        <v>4</v>
      </c>
      <c r="W263" s="1">
        <v>25</v>
      </c>
      <c r="X263" s="1" t="s">
        <v>7</v>
      </c>
      <c r="Y263" s="1">
        <v>10</v>
      </c>
    </row>
    <row r="264" spans="1:25" ht="12.75" x14ac:dyDescent="0.2">
      <c r="A264" s="1">
        <v>262</v>
      </c>
      <c r="D264" s="15" t="s">
        <v>4</v>
      </c>
      <c r="H264" s="7">
        <v>27</v>
      </c>
      <c r="I264" s="1">
        <v>8</v>
      </c>
      <c r="J264" s="1">
        <v>100</v>
      </c>
      <c r="K264" s="1">
        <v>10</v>
      </c>
      <c r="L264" s="1">
        <v>20</v>
      </c>
      <c r="M264" s="1" t="s">
        <v>69</v>
      </c>
      <c r="N264" s="1">
        <v>0</v>
      </c>
      <c r="O264" s="1">
        <v>0</v>
      </c>
      <c r="S264" s="1" t="s">
        <v>61</v>
      </c>
      <c r="T264" s="1" t="s">
        <v>87</v>
      </c>
      <c r="U264" s="14">
        <v>10</v>
      </c>
      <c r="V264">
        <v>6</v>
      </c>
      <c r="W264" s="1">
        <v>50</v>
      </c>
      <c r="X264" s="1" t="s">
        <v>7</v>
      </c>
      <c r="Y264" s="1">
        <v>10</v>
      </c>
    </row>
    <row r="265" spans="1:25" ht="12.75" x14ac:dyDescent="0.2">
      <c r="A265" s="1">
        <v>263</v>
      </c>
      <c r="C265" s="24" t="s">
        <v>3</v>
      </c>
      <c r="F265" s="15" t="s">
        <v>6</v>
      </c>
      <c r="H265" s="7">
        <v>31</v>
      </c>
      <c r="I265" s="1">
        <v>6</v>
      </c>
      <c r="J265" s="1">
        <v>15</v>
      </c>
      <c r="K265" s="1">
        <v>12</v>
      </c>
      <c r="L265" s="1">
        <v>4</v>
      </c>
      <c r="M265" s="1" t="s">
        <v>69</v>
      </c>
      <c r="N265" s="1">
        <v>0</v>
      </c>
      <c r="O265" s="1">
        <v>1</v>
      </c>
      <c r="Q265" s="1">
        <v>9</v>
      </c>
      <c r="R265" s="1" t="s">
        <v>1323</v>
      </c>
      <c r="S265" s="1" t="s">
        <v>1116</v>
      </c>
      <c r="T265" s="1" t="s">
        <v>75</v>
      </c>
      <c r="U265" s="14">
        <v>2</v>
      </c>
      <c r="V265">
        <v>5</v>
      </c>
      <c r="W265" s="1">
        <v>4</v>
      </c>
      <c r="X265" s="1" t="s">
        <v>7</v>
      </c>
      <c r="Y265" s="1">
        <v>10</v>
      </c>
    </row>
    <row r="266" spans="1:25" ht="12.75" x14ac:dyDescent="0.2">
      <c r="A266" s="1">
        <v>264</v>
      </c>
      <c r="B266" s="15" t="s">
        <v>2</v>
      </c>
      <c r="C266" s="24" t="s">
        <v>3</v>
      </c>
      <c r="F266" s="15" t="s">
        <v>6</v>
      </c>
      <c r="H266" s="7">
        <v>36</v>
      </c>
      <c r="I266" s="1">
        <v>6</v>
      </c>
      <c r="J266" s="1">
        <v>2</v>
      </c>
      <c r="K266" s="1">
        <v>5</v>
      </c>
      <c r="L266" s="1">
        <v>32</v>
      </c>
      <c r="M266" s="1" t="s">
        <v>335</v>
      </c>
      <c r="N266" s="1">
        <v>0</v>
      </c>
      <c r="O266" s="1">
        <v>1</v>
      </c>
      <c r="P266" s="1" t="s">
        <v>156</v>
      </c>
      <c r="Q266" s="1">
        <v>3</v>
      </c>
      <c r="R266" s="1" t="s">
        <v>1329</v>
      </c>
      <c r="S266" s="1" t="s">
        <v>74</v>
      </c>
      <c r="T266" s="1" t="s">
        <v>62</v>
      </c>
      <c r="U266" s="14">
        <v>5</v>
      </c>
      <c r="V266">
        <v>5</v>
      </c>
      <c r="W266" s="1">
        <v>10</v>
      </c>
      <c r="X266" s="1" t="s">
        <v>77</v>
      </c>
      <c r="Y266" s="1">
        <v>9</v>
      </c>
    </row>
    <row r="267" spans="1:25" ht="12.75" x14ac:dyDescent="0.2">
      <c r="A267" s="1">
        <v>265</v>
      </c>
      <c r="B267" s="15" t="s">
        <v>2</v>
      </c>
      <c r="C267" s="24" t="s">
        <v>3</v>
      </c>
      <c r="H267" s="7">
        <v>30</v>
      </c>
      <c r="I267" s="1">
        <v>8</v>
      </c>
      <c r="J267" s="1">
        <v>15</v>
      </c>
      <c r="K267" s="1">
        <v>12</v>
      </c>
      <c r="L267" s="1">
        <v>3</v>
      </c>
      <c r="M267" s="1" t="s">
        <v>335</v>
      </c>
      <c r="N267" s="1">
        <v>0</v>
      </c>
      <c r="O267" s="1">
        <v>1</v>
      </c>
      <c r="P267" s="1" t="s">
        <v>156</v>
      </c>
      <c r="Q267" s="1">
        <v>3</v>
      </c>
      <c r="R267" s="1" t="s">
        <v>1333</v>
      </c>
      <c r="S267" s="1" t="s">
        <v>86</v>
      </c>
      <c r="T267" s="1" t="s">
        <v>75</v>
      </c>
      <c r="U267" s="14">
        <v>6</v>
      </c>
      <c r="V267">
        <v>6</v>
      </c>
      <c r="W267" s="1">
        <v>8</v>
      </c>
      <c r="X267" s="1" t="s">
        <v>77</v>
      </c>
      <c r="Y267" s="1">
        <v>10</v>
      </c>
    </row>
    <row r="268" spans="1:25" ht="12.75" x14ac:dyDescent="0.2">
      <c r="A268" s="1">
        <v>266</v>
      </c>
      <c r="B268" s="15" t="s">
        <v>2</v>
      </c>
      <c r="C268" s="24" t="s">
        <v>3</v>
      </c>
      <c r="F268" s="15" t="s">
        <v>6</v>
      </c>
      <c r="H268" s="7">
        <v>33</v>
      </c>
      <c r="I268" s="1">
        <v>6</v>
      </c>
      <c r="J268" s="1">
        <v>270</v>
      </c>
      <c r="K268" s="1">
        <v>9</v>
      </c>
      <c r="L268" s="1">
        <v>2</v>
      </c>
      <c r="M268" s="1" t="s">
        <v>123</v>
      </c>
      <c r="N268" s="1">
        <v>0</v>
      </c>
      <c r="O268" s="1">
        <v>1</v>
      </c>
      <c r="P268" s="1" t="s">
        <v>213</v>
      </c>
      <c r="Q268" s="1">
        <v>7</v>
      </c>
      <c r="R268" s="1" t="s">
        <v>1337</v>
      </c>
      <c r="S268" s="1" t="s">
        <v>86</v>
      </c>
      <c r="T268" s="1" t="s">
        <v>87</v>
      </c>
      <c r="U268" s="14">
        <v>6</v>
      </c>
      <c r="V268">
        <v>4</v>
      </c>
      <c r="W268" s="1">
        <v>100</v>
      </c>
      <c r="X268" s="1" t="s">
        <v>66</v>
      </c>
      <c r="Y268" s="1">
        <v>8</v>
      </c>
    </row>
    <row r="269" spans="1:25" ht="12.75" x14ac:dyDescent="0.2">
      <c r="A269" s="1">
        <v>267</v>
      </c>
      <c r="B269" s="15" t="s">
        <v>2</v>
      </c>
      <c r="H269" s="7">
        <v>22</v>
      </c>
      <c r="I269" s="1">
        <v>6</v>
      </c>
      <c r="J269" s="1">
        <v>20</v>
      </c>
      <c r="K269" s="1">
        <v>12</v>
      </c>
      <c r="L269" s="1">
        <v>10</v>
      </c>
      <c r="M269" s="1" t="s">
        <v>189</v>
      </c>
      <c r="N269" s="1">
        <v>0</v>
      </c>
      <c r="O269" s="1">
        <v>0</v>
      </c>
      <c r="S269" s="1" t="s">
        <v>61</v>
      </c>
      <c r="U269" s="14">
        <v>0</v>
      </c>
      <c r="V269">
        <v>0</v>
      </c>
      <c r="X269" s="1" t="s">
        <v>77</v>
      </c>
      <c r="Y269" s="1">
        <v>10</v>
      </c>
    </row>
    <row r="270" spans="1:25" ht="12.75" x14ac:dyDescent="0.2">
      <c r="A270" s="1">
        <v>268</v>
      </c>
      <c r="C270" s="24" t="s">
        <v>3</v>
      </c>
      <c r="D270" s="15" t="s">
        <v>4</v>
      </c>
      <c r="F270" s="15" t="s">
        <v>6</v>
      </c>
      <c r="H270" s="7">
        <v>31</v>
      </c>
      <c r="I270" s="1">
        <v>6</v>
      </c>
      <c r="J270" s="1">
        <v>60</v>
      </c>
      <c r="K270" s="1">
        <v>7</v>
      </c>
      <c r="L270" s="1">
        <v>4</v>
      </c>
      <c r="M270" s="1" t="s">
        <v>99</v>
      </c>
      <c r="N270" s="1">
        <v>1</v>
      </c>
      <c r="O270" s="1">
        <v>1</v>
      </c>
      <c r="P270" s="1" t="s">
        <v>406</v>
      </c>
      <c r="Q270" s="1">
        <v>7</v>
      </c>
      <c r="R270" s="1" t="s">
        <v>1346</v>
      </c>
      <c r="S270" s="1" t="s">
        <v>74</v>
      </c>
      <c r="U270" s="14">
        <v>0</v>
      </c>
      <c r="V270">
        <v>0</v>
      </c>
      <c r="X270" s="1" t="s">
        <v>77</v>
      </c>
      <c r="Y270" s="1">
        <v>10</v>
      </c>
    </row>
    <row r="271" spans="1:25" ht="12.75" x14ac:dyDescent="0.2">
      <c r="A271" s="1">
        <v>269</v>
      </c>
      <c r="E271" s="15" t="s">
        <v>5</v>
      </c>
      <c r="F271" s="15" t="s">
        <v>6</v>
      </c>
      <c r="H271" s="7">
        <v>57</v>
      </c>
      <c r="I271" s="1">
        <v>6</v>
      </c>
      <c r="J271" s="1">
        <v>0</v>
      </c>
      <c r="K271" s="1">
        <v>15</v>
      </c>
      <c r="L271" s="1">
        <v>26</v>
      </c>
      <c r="M271" s="1" t="s">
        <v>189</v>
      </c>
      <c r="N271" s="1">
        <v>1</v>
      </c>
      <c r="O271" s="1">
        <v>1</v>
      </c>
      <c r="P271" s="1" t="s">
        <v>518</v>
      </c>
      <c r="Q271" s="1">
        <v>33</v>
      </c>
      <c r="R271" s="1" t="s">
        <v>1350</v>
      </c>
      <c r="S271" s="1" t="s">
        <v>61</v>
      </c>
      <c r="T271" s="1" t="s">
        <v>62</v>
      </c>
      <c r="U271" s="14">
        <v>20</v>
      </c>
      <c r="V271">
        <v>10</v>
      </c>
      <c r="W271" s="1">
        <v>36</v>
      </c>
      <c r="X271" s="1" t="s">
        <v>7</v>
      </c>
      <c r="Y271" s="1">
        <v>7</v>
      </c>
    </row>
    <row r="272" spans="1:25" ht="12.75" x14ac:dyDescent="0.2">
      <c r="A272" s="1">
        <v>270</v>
      </c>
      <c r="E272" s="15" t="s">
        <v>5</v>
      </c>
      <c r="F272" s="15" t="s">
        <v>6</v>
      </c>
      <c r="H272" s="7">
        <v>28</v>
      </c>
      <c r="I272" s="1">
        <v>6</v>
      </c>
      <c r="J272" s="1">
        <v>30</v>
      </c>
      <c r="K272" s="1">
        <v>8</v>
      </c>
      <c r="L272" s="1">
        <v>10</v>
      </c>
      <c r="M272" s="1" t="s">
        <v>335</v>
      </c>
      <c r="N272" s="1">
        <v>1</v>
      </c>
      <c r="O272" s="1">
        <v>1</v>
      </c>
      <c r="P272" s="1" t="s">
        <v>1121</v>
      </c>
      <c r="Q272" s="1">
        <v>3</v>
      </c>
      <c r="R272" s="1" t="s">
        <v>1356</v>
      </c>
      <c r="S272" s="1" t="s">
        <v>61</v>
      </c>
      <c r="T272" s="1" t="s">
        <v>87</v>
      </c>
      <c r="U272" s="14">
        <v>3</v>
      </c>
      <c r="V272">
        <v>2</v>
      </c>
      <c r="W272" s="1">
        <v>20</v>
      </c>
      <c r="X272" s="1" t="s">
        <v>77</v>
      </c>
      <c r="Y272" s="1">
        <v>7</v>
      </c>
    </row>
    <row r="273" spans="1:25" ht="12.75" x14ac:dyDescent="0.2">
      <c r="A273" s="1">
        <v>271</v>
      </c>
      <c r="B273" s="15" t="s">
        <v>2</v>
      </c>
      <c r="C273" s="24" t="s">
        <v>3</v>
      </c>
      <c r="F273" s="15" t="s">
        <v>6</v>
      </c>
      <c r="H273" s="7">
        <v>43</v>
      </c>
      <c r="I273" s="1">
        <v>8</v>
      </c>
      <c r="J273" s="1">
        <v>0</v>
      </c>
      <c r="K273" s="1">
        <v>10</v>
      </c>
      <c r="L273" s="1">
        <v>10</v>
      </c>
      <c r="M273" s="1" t="s">
        <v>69</v>
      </c>
      <c r="N273" s="1">
        <v>1</v>
      </c>
      <c r="O273" s="1">
        <v>1</v>
      </c>
      <c r="P273" s="1" t="s">
        <v>137</v>
      </c>
      <c r="Q273" s="1">
        <v>18</v>
      </c>
      <c r="R273" s="1" t="s">
        <v>1359</v>
      </c>
      <c r="S273" s="1" t="s">
        <v>86</v>
      </c>
      <c r="T273" s="1" t="s">
        <v>87</v>
      </c>
      <c r="U273" s="14">
        <v>4</v>
      </c>
      <c r="V273">
        <v>30</v>
      </c>
      <c r="W273" s="1">
        <v>50</v>
      </c>
      <c r="X273" s="1" t="s">
        <v>77</v>
      </c>
      <c r="Y273" s="1">
        <v>10</v>
      </c>
    </row>
    <row r="274" spans="1:25" ht="12.75" x14ac:dyDescent="0.2">
      <c r="A274" s="1">
        <v>272</v>
      </c>
      <c r="F274" s="15" t="s">
        <v>6</v>
      </c>
      <c r="H274" s="7">
        <v>34</v>
      </c>
      <c r="I274" s="1">
        <v>8</v>
      </c>
      <c r="J274" s="1">
        <v>0</v>
      </c>
      <c r="K274" s="1">
        <v>10</v>
      </c>
      <c r="L274" s="1">
        <v>2</v>
      </c>
      <c r="M274" s="1" t="s">
        <v>69</v>
      </c>
      <c r="N274" s="1">
        <v>0</v>
      </c>
      <c r="O274" s="1">
        <v>1</v>
      </c>
      <c r="P274" s="1" t="s">
        <v>213</v>
      </c>
      <c r="Q274" s="1">
        <v>14</v>
      </c>
      <c r="R274" s="1" t="s">
        <v>1364</v>
      </c>
      <c r="S274" s="1" t="s">
        <v>61</v>
      </c>
      <c r="T274" s="1" t="s">
        <v>75</v>
      </c>
      <c r="U274" s="14">
        <v>6</v>
      </c>
      <c r="V274">
        <v>2</v>
      </c>
      <c r="W274" s="1">
        <v>12</v>
      </c>
      <c r="X274" s="1" t="s">
        <v>190</v>
      </c>
      <c r="Y274" s="1">
        <v>8</v>
      </c>
    </row>
    <row r="275" spans="1:25" ht="12.75" x14ac:dyDescent="0.2">
      <c r="A275" s="1">
        <v>273</v>
      </c>
      <c r="F275" s="15" t="s">
        <v>6</v>
      </c>
      <c r="H275" s="7">
        <v>30</v>
      </c>
      <c r="I275" s="1">
        <v>7</v>
      </c>
      <c r="J275" s="1">
        <v>50</v>
      </c>
      <c r="K275" s="1">
        <v>10</v>
      </c>
      <c r="L275" s="1">
        <v>10</v>
      </c>
      <c r="M275" s="1" t="s">
        <v>225</v>
      </c>
      <c r="N275" s="1">
        <v>0</v>
      </c>
      <c r="O275" s="1">
        <v>1</v>
      </c>
      <c r="P275" s="1" t="s">
        <v>213</v>
      </c>
      <c r="Q275" s="1">
        <v>7</v>
      </c>
      <c r="S275" s="1" t="s">
        <v>86</v>
      </c>
      <c r="T275" s="1" t="s">
        <v>75</v>
      </c>
      <c r="U275" s="14">
        <v>3</v>
      </c>
      <c r="V275">
        <v>2</v>
      </c>
      <c r="W275" s="1">
        <v>8</v>
      </c>
      <c r="X275" s="1" t="s">
        <v>66</v>
      </c>
      <c r="Y275" s="1">
        <v>10</v>
      </c>
    </row>
    <row r="276" spans="1:25" ht="12.75" x14ac:dyDescent="0.2">
      <c r="A276" s="1">
        <v>274</v>
      </c>
      <c r="C276" s="24" t="s">
        <v>3</v>
      </c>
      <c r="F276" s="15" t="s">
        <v>6</v>
      </c>
      <c r="H276" s="7">
        <v>29</v>
      </c>
      <c r="I276" s="1">
        <v>7</v>
      </c>
      <c r="J276" s="1">
        <v>120</v>
      </c>
      <c r="K276" s="1">
        <v>11</v>
      </c>
      <c r="L276" s="1">
        <v>6</v>
      </c>
      <c r="M276" s="1" t="s">
        <v>99</v>
      </c>
      <c r="N276" s="1">
        <v>1</v>
      </c>
      <c r="O276" s="1">
        <v>1</v>
      </c>
      <c r="P276" s="1" t="s">
        <v>213</v>
      </c>
      <c r="Q276" s="1">
        <v>3</v>
      </c>
      <c r="R276" s="1" t="s">
        <v>1371</v>
      </c>
      <c r="S276" s="1" t="s">
        <v>61</v>
      </c>
      <c r="T276" s="1" t="s">
        <v>75</v>
      </c>
      <c r="U276" s="14">
        <v>6</v>
      </c>
      <c r="V276">
        <v>3</v>
      </c>
      <c r="W276" s="1">
        <v>72</v>
      </c>
      <c r="X276" s="1" t="s">
        <v>190</v>
      </c>
      <c r="Y276" s="1">
        <v>9</v>
      </c>
    </row>
    <row r="277" spans="1:25" ht="12.75" x14ac:dyDescent="0.2">
      <c r="A277" s="1">
        <v>275</v>
      </c>
      <c r="C277" s="24" t="s">
        <v>3</v>
      </c>
      <c r="H277" s="7">
        <v>33</v>
      </c>
      <c r="I277" s="1">
        <v>7</v>
      </c>
      <c r="J277" s="1">
        <v>30</v>
      </c>
      <c r="K277" s="1">
        <v>11</v>
      </c>
      <c r="L277" s="1">
        <v>5</v>
      </c>
      <c r="M277" s="1" t="s">
        <v>135</v>
      </c>
      <c r="N277" s="1">
        <v>0</v>
      </c>
      <c r="O277" s="1">
        <v>1</v>
      </c>
      <c r="P277" s="1" t="s">
        <v>31</v>
      </c>
      <c r="Q277" s="1">
        <v>4</v>
      </c>
      <c r="R277" s="1" t="s">
        <v>1376</v>
      </c>
      <c r="S277" s="1" t="s">
        <v>86</v>
      </c>
      <c r="T277" s="1" t="s">
        <v>163</v>
      </c>
      <c r="U277" s="14">
        <v>3</v>
      </c>
      <c r="V277">
        <v>5</v>
      </c>
      <c r="W277" s="1">
        <v>60</v>
      </c>
      <c r="X277" s="1" t="s">
        <v>77</v>
      </c>
      <c r="Y277" s="1">
        <v>7</v>
      </c>
    </row>
    <row r="278" spans="1:25" ht="12.75" x14ac:dyDescent="0.2">
      <c r="A278" s="1">
        <v>276</v>
      </c>
      <c r="B278" s="15" t="s">
        <v>2</v>
      </c>
      <c r="H278" s="7">
        <v>29</v>
      </c>
      <c r="I278" s="1">
        <v>8</v>
      </c>
      <c r="J278" s="1">
        <v>60</v>
      </c>
      <c r="K278" s="1">
        <v>13</v>
      </c>
      <c r="L278" s="1">
        <v>3</v>
      </c>
      <c r="M278" s="1" t="s">
        <v>105</v>
      </c>
      <c r="N278" s="1">
        <v>1</v>
      </c>
      <c r="O278" s="1">
        <v>1</v>
      </c>
      <c r="P278" s="1" t="s">
        <v>213</v>
      </c>
      <c r="Q278" s="1">
        <v>5</v>
      </c>
      <c r="R278" s="1" t="s">
        <v>1380</v>
      </c>
      <c r="S278" s="1" t="s">
        <v>61</v>
      </c>
      <c r="T278" s="1" t="s">
        <v>62</v>
      </c>
      <c r="U278" s="14">
        <v>3</v>
      </c>
      <c r="V278">
        <v>6</v>
      </c>
      <c r="W278" s="1">
        <v>12</v>
      </c>
      <c r="X278" s="1" t="s">
        <v>77</v>
      </c>
      <c r="Y278" s="1">
        <v>10</v>
      </c>
    </row>
    <row r="279" spans="1:25" ht="12.75" x14ac:dyDescent="0.2">
      <c r="A279" s="1">
        <v>277</v>
      </c>
      <c r="C279" s="24" t="s">
        <v>3</v>
      </c>
      <c r="F279" s="15" t="s">
        <v>6</v>
      </c>
      <c r="H279" s="7">
        <v>28</v>
      </c>
      <c r="I279" s="1">
        <v>9</v>
      </c>
      <c r="J279" s="1">
        <v>0</v>
      </c>
      <c r="K279" s="1">
        <v>10</v>
      </c>
      <c r="L279" s="1">
        <v>10</v>
      </c>
      <c r="M279" s="1" t="s">
        <v>91</v>
      </c>
      <c r="N279" s="1">
        <v>0</v>
      </c>
      <c r="O279" s="1">
        <v>1</v>
      </c>
      <c r="P279" s="1" t="s">
        <v>72</v>
      </c>
      <c r="Q279" s="1">
        <v>3</v>
      </c>
      <c r="R279" s="1" t="s">
        <v>1386</v>
      </c>
      <c r="S279" s="1" t="s">
        <v>74</v>
      </c>
      <c r="T279" s="1" t="s">
        <v>62</v>
      </c>
      <c r="U279" s="14">
        <v>4</v>
      </c>
      <c r="V279">
        <v>3</v>
      </c>
      <c r="W279" s="1">
        <v>6</v>
      </c>
      <c r="X279" s="1" t="s">
        <v>66</v>
      </c>
      <c r="Y279" s="1">
        <v>8</v>
      </c>
    </row>
    <row r="280" spans="1:25" ht="12.75" x14ac:dyDescent="0.2">
      <c r="A280" s="1">
        <v>278</v>
      </c>
      <c r="B280" s="15" t="s">
        <v>2</v>
      </c>
      <c r="H280" s="7">
        <v>39</v>
      </c>
      <c r="I280" s="1">
        <v>7</v>
      </c>
      <c r="J280" s="1">
        <v>30</v>
      </c>
      <c r="K280" s="1">
        <v>14</v>
      </c>
      <c r="L280" s="1">
        <v>6</v>
      </c>
      <c r="M280" s="1" t="s">
        <v>335</v>
      </c>
      <c r="N280" s="1">
        <v>1</v>
      </c>
      <c r="O280" s="1">
        <v>1</v>
      </c>
      <c r="P280" s="1" t="s">
        <v>82</v>
      </c>
      <c r="Q280" s="1">
        <v>16</v>
      </c>
      <c r="R280" s="1" t="s">
        <v>1391</v>
      </c>
      <c r="S280" s="1" t="s">
        <v>61</v>
      </c>
      <c r="T280" s="1" t="s">
        <v>163</v>
      </c>
      <c r="U280" s="14">
        <v>6</v>
      </c>
      <c r="V280">
        <v>6</v>
      </c>
      <c r="W280" s="1">
        <v>40</v>
      </c>
      <c r="X280" s="1" t="s">
        <v>77</v>
      </c>
      <c r="Y280" s="1">
        <v>9</v>
      </c>
    </row>
    <row r="281" spans="1:25" ht="12.75" x14ac:dyDescent="0.2">
      <c r="A281" s="1">
        <v>279</v>
      </c>
      <c r="C281" s="24" t="s">
        <v>3</v>
      </c>
      <c r="H281" s="7">
        <v>25</v>
      </c>
      <c r="I281" s="1">
        <v>8</v>
      </c>
      <c r="J281" s="1">
        <v>50</v>
      </c>
      <c r="K281" s="1">
        <v>3</v>
      </c>
      <c r="L281" s="1">
        <v>5</v>
      </c>
      <c r="M281" s="1" t="s">
        <v>54</v>
      </c>
      <c r="N281" s="1">
        <v>1</v>
      </c>
      <c r="O281" s="1">
        <v>0</v>
      </c>
      <c r="S281" s="1" t="s">
        <v>61</v>
      </c>
      <c r="T281" s="1" t="s">
        <v>62</v>
      </c>
      <c r="U281" s="14">
        <v>1</v>
      </c>
      <c r="V281">
        <v>3</v>
      </c>
      <c r="W281" s="1">
        <v>4</v>
      </c>
      <c r="X281" s="1" t="s">
        <v>77</v>
      </c>
      <c r="Y281" s="1">
        <v>10</v>
      </c>
    </row>
    <row r="282" spans="1:25" ht="12.75" x14ac:dyDescent="0.2">
      <c r="A282" s="1">
        <v>280</v>
      </c>
      <c r="B282" s="15" t="s">
        <v>2</v>
      </c>
      <c r="E282" s="15" t="s">
        <v>5</v>
      </c>
      <c r="F282" s="15" t="s">
        <v>6</v>
      </c>
      <c r="H282" s="7">
        <v>33</v>
      </c>
      <c r="I282" s="1">
        <v>8</v>
      </c>
      <c r="J282" s="1">
        <v>120</v>
      </c>
      <c r="K282" s="1">
        <v>10</v>
      </c>
      <c r="L282" s="1">
        <v>10</v>
      </c>
      <c r="M282" s="1" t="s">
        <v>69</v>
      </c>
      <c r="N282" s="1">
        <v>1</v>
      </c>
      <c r="O282" s="1">
        <v>1</v>
      </c>
      <c r="P282" s="1" t="s">
        <v>406</v>
      </c>
      <c r="Q282" s="1">
        <v>10</v>
      </c>
      <c r="R282" s="1" t="s">
        <v>1399</v>
      </c>
      <c r="S282" s="1" t="s">
        <v>61</v>
      </c>
      <c r="T282" s="1" t="s">
        <v>75</v>
      </c>
      <c r="U282" s="14">
        <v>6</v>
      </c>
      <c r="V282">
        <v>6</v>
      </c>
      <c r="W282" s="1">
        <v>48</v>
      </c>
      <c r="X282" s="1" t="s">
        <v>77</v>
      </c>
      <c r="Y282" s="1">
        <v>10</v>
      </c>
    </row>
    <row r="283" spans="1:25" ht="12.75" x14ac:dyDescent="0.2">
      <c r="A283" s="1">
        <v>281</v>
      </c>
      <c r="B283" s="15" t="s">
        <v>2</v>
      </c>
      <c r="F283" s="15" t="s">
        <v>6</v>
      </c>
      <c r="H283" s="7">
        <v>31</v>
      </c>
      <c r="I283" s="1">
        <v>8</v>
      </c>
      <c r="J283" s="1">
        <v>0</v>
      </c>
      <c r="K283" s="1">
        <v>8</v>
      </c>
      <c r="L283" s="1">
        <v>10</v>
      </c>
      <c r="M283" s="1" t="s">
        <v>135</v>
      </c>
      <c r="N283" s="1">
        <v>1</v>
      </c>
      <c r="O283" s="1">
        <v>1</v>
      </c>
      <c r="P283" s="1" t="s">
        <v>112</v>
      </c>
      <c r="Q283" s="1">
        <v>5</v>
      </c>
      <c r="R283" s="1" t="s">
        <v>199</v>
      </c>
      <c r="S283" s="1" t="s">
        <v>362</v>
      </c>
      <c r="T283" s="1" t="s">
        <v>1077</v>
      </c>
      <c r="U283" s="14">
        <v>6</v>
      </c>
      <c r="V283">
        <v>10</v>
      </c>
      <c r="W283" s="1">
        <v>10</v>
      </c>
      <c r="X283" s="1" t="s">
        <v>66</v>
      </c>
      <c r="Y283" s="1">
        <v>10</v>
      </c>
    </row>
    <row r="284" spans="1:25" ht="12.75" x14ac:dyDescent="0.2">
      <c r="A284" s="1">
        <v>282</v>
      </c>
      <c r="F284" s="15" t="s">
        <v>6</v>
      </c>
      <c r="H284" s="7">
        <v>23</v>
      </c>
      <c r="I284" s="1">
        <v>8</v>
      </c>
      <c r="J284" s="1">
        <v>150</v>
      </c>
      <c r="K284" s="1">
        <v>12</v>
      </c>
      <c r="L284" s="1">
        <v>2</v>
      </c>
      <c r="M284" s="1" t="s">
        <v>69</v>
      </c>
      <c r="N284" s="1">
        <v>1</v>
      </c>
      <c r="O284" s="1">
        <v>1</v>
      </c>
      <c r="P284" s="1" t="s">
        <v>213</v>
      </c>
      <c r="Q284" s="1">
        <v>0</v>
      </c>
      <c r="R284" s="1" t="s">
        <v>1410</v>
      </c>
      <c r="S284" s="1" t="s">
        <v>61</v>
      </c>
      <c r="T284" s="1" t="s">
        <v>75</v>
      </c>
      <c r="U284" s="14">
        <v>10</v>
      </c>
      <c r="V284">
        <v>5</v>
      </c>
      <c r="W284" s="1">
        <v>8</v>
      </c>
      <c r="X284" s="1" t="s">
        <v>77</v>
      </c>
      <c r="Y284" s="1">
        <v>10</v>
      </c>
    </row>
    <row r="285" spans="1:25" ht="12.75" x14ac:dyDescent="0.2">
      <c r="A285" s="1">
        <v>283</v>
      </c>
      <c r="C285" s="24" t="s">
        <v>3</v>
      </c>
      <c r="H285" s="7">
        <v>28</v>
      </c>
      <c r="I285" s="1">
        <v>7</v>
      </c>
      <c r="J285" s="1">
        <v>30</v>
      </c>
      <c r="K285" s="1">
        <v>10</v>
      </c>
      <c r="L285" s="1">
        <v>18</v>
      </c>
      <c r="M285" s="1" t="s">
        <v>225</v>
      </c>
      <c r="N285" s="1">
        <v>1</v>
      </c>
      <c r="O285" s="1">
        <v>1</v>
      </c>
      <c r="P285" s="1" t="s">
        <v>156</v>
      </c>
      <c r="Q285" s="1">
        <v>4</v>
      </c>
      <c r="R285" s="1" t="s">
        <v>1413</v>
      </c>
      <c r="S285" s="1" t="s">
        <v>362</v>
      </c>
      <c r="T285" s="1" t="s">
        <v>75</v>
      </c>
      <c r="U285" s="14">
        <v>6</v>
      </c>
      <c r="V285">
        <v>4</v>
      </c>
      <c r="W285" s="1">
        <v>10</v>
      </c>
      <c r="X285" s="1" t="s">
        <v>77</v>
      </c>
      <c r="Y285" s="1">
        <v>10</v>
      </c>
    </row>
    <row r="286" spans="1:25" ht="12.75" x14ac:dyDescent="0.2">
      <c r="A286" s="1">
        <v>284</v>
      </c>
      <c r="B286" s="15" t="s">
        <v>2</v>
      </c>
      <c r="F286" s="15" t="s">
        <v>6</v>
      </c>
      <c r="H286" s="7">
        <v>1</v>
      </c>
      <c r="I286" s="1">
        <v>7</v>
      </c>
      <c r="J286" s="1">
        <v>0</v>
      </c>
      <c r="K286" s="1">
        <v>13</v>
      </c>
      <c r="L286" s="1">
        <v>5</v>
      </c>
      <c r="M286" s="1" t="s">
        <v>105</v>
      </c>
      <c r="N286" s="1">
        <v>1</v>
      </c>
      <c r="O286" s="1">
        <v>0</v>
      </c>
      <c r="S286" s="1" t="s">
        <v>61</v>
      </c>
      <c r="T286" s="1" t="s">
        <v>87</v>
      </c>
      <c r="U286" s="14">
        <v>25</v>
      </c>
      <c r="V286">
        <v>15</v>
      </c>
      <c r="W286" s="1">
        <v>50</v>
      </c>
      <c r="X286" s="1" t="s">
        <v>66</v>
      </c>
      <c r="Y286" s="1">
        <v>9</v>
      </c>
    </row>
    <row r="287" spans="1:25" ht="12.75" x14ac:dyDescent="0.2">
      <c r="A287" s="1">
        <v>285</v>
      </c>
      <c r="F287" s="15" t="s">
        <v>6</v>
      </c>
      <c r="H287" s="7">
        <v>31</v>
      </c>
      <c r="I287" s="1">
        <v>7</v>
      </c>
      <c r="J287" s="1">
        <v>20</v>
      </c>
      <c r="K287" s="1">
        <v>7</v>
      </c>
      <c r="L287" s="1">
        <v>10</v>
      </c>
      <c r="M287" s="1" t="s">
        <v>135</v>
      </c>
      <c r="N287" s="1">
        <v>1</v>
      </c>
      <c r="O287" s="1">
        <v>1</v>
      </c>
      <c r="P287" s="1" t="s">
        <v>213</v>
      </c>
      <c r="Q287" s="1">
        <v>8</v>
      </c>
      <c r="R287" s="1" t="s">
        <v>1421</v>
      </c>
      <c r="S287" s="1" t="s">
        <v>61</v>
      </c>
      <c r="T287" s="1" t="s">
        <v>62</v>
      </c>
      <c r="U287" s="14">
        <v>3</v>
      </c>
      <c r="V287">
        <v>3</v>
      </c>
      <c r="W287" s="1">
        <v>8</v>
      </c>
      <c r="X287" s="1" t="s">
        <v>7</v>
      </c>
      <c r="Y287" s="1">
        <v>10</v>
      </c>
    </row>
    <row r="288" spans="1:25" ht="12.75" x14ac:dyDescent="0.2">
      <c r="A288" s="1">
        <v>286</v>
      </c>
      <c r="B288" s="15" t="s">
        <v>2</v>
      </c>
      <c r="C288" s="24" t="s">
        <v>3</v>
      </c>
      <c r="F288" s="15" t="s">
        <v>6</v>
      </c>
      <c r="H288" s="7">
        <v>28</v>
      </c>
      <c r="I288" s="1">
        <v>7</v>
      </c>
      <c r="J288" s="1">
        <v>45</v>
      </c>
      <c r="K288" s="1">
        <v>12</v>
      </c>
      <c r="L288" s="1">
        <v>2</v>
      </c>
      <c r="M288" s="1" t="s">
        <v>303</v>
      </c>
      <c r="N288" s="1">
        <v>1</v>
      </c>
      <c r="O288" s="1">
        <v>1</v>
      </c>
      <c r="P288" s="1" t="s">
        <v>156</v>
      </c>
      <c r="Q288" s="1">
        <v>2</v>
      </c>
      <c r="R288" s="4" t="s">
        <v>1426</v>
      </c>
      <c r="S288" s="1" t="s">
        <v>86</v>
      </c>
      <c r="T288" s="1" t="s">
        <v>87</v>
      </c>
      <c r="U288" s="14">
        <v>6</v>
      </c>
      <c r="V288">
        <v>4</v>
      </c>
      <c r="W288" s="1">
        <v>6</v>
      </c>
      <c r="X288" s="1" t="s">
        <v>376</v>
      </c>
      <c r="Y288" s="1">
        <v>9</v>
      </c>
    </row>
    <row r="289" spans="1:25" ht="12.75" x14ac:dyDescent="0.2">
      <c r="A289" s="1">
        <v>287</v>
      </c>
      <c r="C289" s="24" t="s">
        <v>3</v>
      </c>
      <c r="H289" s="7">
        <v>43</v>
      </c>
      <c r="I289" s="1">
        <v>5</v>
      </c>
      <c r="J289" s="1">
        <v>75</v>
      </c>
      <c r="K289" s="1">
        <v>10</v>
      </c>
      <c r="L289" s="1">
        <v>10</v>
      </c>
      <c r="M289" s="1" t="s">
        <v>99</v>
      </c>
      <c r="N289" s="1">
        <v>1</v>
      </c>
      <c r="O289" s="1">
        <v>1</v>
      </c>
      <c r="P289" s="1" t="s">
        <v>213</v>
      </c>
      <c r="Q289" s="1">
        <v>17</v>
      </c>
      <c r="S289" s="1" t="s">
        <v>61</v>
      </c>
      <c r="T289" s="1" t="s">
        <v>75</v>
      </c>
      <c r="U289" s="14">
        <v>10</v>
      </c>
      <c r="V289">
        <v>10</v>
      </c>
      <c r="W289" s="1">
        <v>15</v>
      </c>
      <c r="X289" s="1" t="s">
        <v>66</v>
      </c>
      <c r="Y289" s="1">
        <v>10</v>
      </c>
    </row>
    <row r="290" spans="1:25" ht="12.75" x14ac:dyDescent="0.2">
      <c r="A290" s="1">
        <v>288</v>
      </c>
      <c r="B290" s="15" t="s">
        <v>2</v>
      </c>
      <c r="E290" s="15" t="s">
        <v>5</v>
      </c>
      <c r="F290" s="15" t="s">
        <v>6</v>
      </c>
      <c r="H290" s="7">
        <v>33</v>
      </c>
      <c r="I290" s="1">
        <v>6</v>
      </c>
      <c r="J290" s="1">
        <v>35</v>
      </c>
      <c r="K290" s="1">
        <v>10</v>
      </c>
      <c r="L290" s="1">
        <v>1</v>
      </c>
      <c r="M290" s="1" t="s">
        <v>54</v>
      </c>
      <c r="N290" s="1">
        <v>1</v>
      </c>
      <c r="O290" s="1">
        <v>1</v>
      </c>
      <c r="P290" s="1" t="s">
        <v>411</v>
      </c>
      <c r="Q290" s="1">
        <v>10</v>
      </c>
      <c r="R290" s="1" t="s">
        <v>987</v>
      </c>
      <c r="S290" s="1" t="s">
        <v>61</v>
      </c>
      <c r="T290" s="1" t="s">
        <v>87</v>
      </c>
      <c r="U290" s="14">
        <v>5</v>
      </c>
      <c r="V290">
        <v>5</v>
      </c>
      <c r="W290" s="1">
        <v>15</v>
      </c>
      <c r="X290" s="1" t="s">
        <v>66</v>
      </c>
      <c r="Y290" s="1">
        <v>10</v>
      </c>
    </row>
    <row r="291" spans="1:25" ht="12.75" x14ac:dyDescent="0.2">
      <c r="A291" s="1">
        <v>289</v>
      </c>
      <c r="F291" s="15" t="s">
        <v>6</v>
      </c>
      <c r="H291" s="7">
        <v>39</v>
      </c>
      <c r="I291" s="1">
        <v>6</v>
      </c>
      <c r="J291" s="1">
        <v>30</v>
      </c>
      <c r="K291" s="1">
        <v>10</v>
      </c>
      <c r="L291" s="1">
        <v>5</v>
      </c>
      <c r="M291" s="1" t="s">
        <v>225</v>
      </c>
      <c r="N291" s="1">
        <v>1</v>
      </c>
      <c r="O291" s="1">
        <v>1</v>
      </c>
      <c r="P291" s="1" t="s">
        <v>7</v>
      </c>
      <c r="Q291" s="1">
        <v>17</v>
      </c>
      <c r="R291" s="1" t="s">
        <v>1435</v>
      </c>
      <c r="S291" s="1" t="s">
        <v>86</v>
      </c>
      <c r="T291" s="1" t="s">
        <v>62</v>
      </c>
      <c r="U291" s="14">
        <v>4</v>
      </c>
      <c r="V291">
        <v>10</v>
      </c>
      <c r="W291" s="1">
        <v>12</v>
      </c>
      <c r="X291" s="1" t="s">
        <v>192</v>
      </c>
      <c r="Y291" s="1">
        <v>10</v>
      </c>
    </row>
    <row r="292" spans="1:25" ht="12.75" x14ac:dyDescent="0.2">
      <c r="A292" s="1">
        <v>290</v>
      </c>
      <c r="B292" s="15" t="s">
        <v>2</v>
      </c>
      <c r="C292" s="24" t="s">
        <v>3</v>
      </c>
      <c r="D292" s="15" t="s">
        <v>4</v>
      </c>
      <c r="E292" s="15" t="s">
        <v>5</v>
      </c>
      <c r="F292" s="15" t="s">
        <v>6</v>
      </c>
      <c r="H292" s="7">
        <v>29</v>
      </c>
      <c r="I292" s="1">
        <v>6</v>
      </c>
      <c r="J292" s="1">
        <v>90</v>
      </c>
      <c r="K292" s="1">
        <v>7</v>
      </c>
      <c r="L292" s="1">
        <v>5</v>
      </c>
      <c r="M292" s="1" t="s">
        <v>54</v>
      </c>
      <c r="N292" s="1">
        <v>0</v>
      </c>
      <c r="O292" s="1">
        <v>1</v>
      </c>
      <c r="P292" s="1" t="s">
        <v>72</v>
      </c>
      <c r="Q292" s="1">
        <v>0</v>
      </c>
      <c r="R292" s="1" t="s">
        <v>60</v>
      </c>
      <c r="S292" s="1" t="s">
        <v>74</v>
      </c>
      <c r="T292" s="1" t="s">
        <v>75</v>
      </c>
      <c r="U292" s="14">
        <v>4</v>
      </c>
      <c r="V292">
        <v>6</v>
      </c>
      <c r="W292" s="1">
        <v>6</v>
      </c>
      <c r="X292" s="1" t="s">
        <v>7</v>
      </c>
      <c r="Y292" s="1">
        <v>8</v>
      </c>
    </row>
    <row r="293" spans="1:25" ht="12.75" x14ac:dyDescent="0.2">
      <c r="A293" s="1">
        <v>291</v>
      </c>
      <c r="C293" s="24" t="s">
        <v>3</v>
      </c>
      <c r="H293" s="7">
        <v>32</v>
      </c>
      <c r="I293" s="1">
        <v>9</v>
      </c>
      <c r="J293" s="1">
        <v>20</v>
      </c>
      <c r="K293" s="1">
        <v>10</v>
      </c>
      <c r="L293" s="1">
        <v>40</v>
      </c>
      <c r="M293" s="1" t="s">
        <v>99</v>
      </c>
      <c r="N293" s="1">
        <v>0</v>
      </c>
      <c r="O293" s="1">
        <v>1</v>
      </c>
      <c r="P293" s="1" t="s">
        <v>213</v>
      </c>
      <c r="Q293" s="1">
        <v>11</v>
      </c>
      <c r="R293" s="1" t="s">
        <v>60</v>
      </c>
      <c r="S293" s="1" t="s">
        <v>162</v>
      </c>
      <c r="U293" s="14">
        <v>6</v>
      </c>
      <c r="V293">
        <v>4</v>
      </c>
      <c r="W293" s="1">
        <v>3</v>
      </c>
      <c r="X293" s="1" t="s">
        <v>77</v>
      </c>
      <c r="Y293" s="1">
        <v>7</v>
      </c>
    </row>
    <row r="294" spans="1:25" ht="12.75" x14ac:dyDescent="0.2">
      <c r="A294" s="1">
        <v>292</v>
      </c>
      <c r="F294" s="15" t="s">
        <v>6</v>
      </c>
      <c r="H294" s="7">
        <v>32</v>
      </c>
      <c r="I294" s="1">
        <v>8</v>
      </c>
      <c r="J294" s="1">
        <v>0</v>
      </c>
      <c r="K294" s="1">
        <v>10</v>
      </c>
      <c r="L294" s="1">
        <v>10</v>
      </c>
      <c r="M294" s="1" t="s">
        <v>91</v>
      </c>
      <c r="N294" s="1">
        <v>0</v>
      </c>
      <c r="O294" s="1">
        <v>1</v>
      </c>
      <c r="Q294" s="1">
        <v>12</v>
      </c>
      <c r="R294" s="1" t="s">
        <v>1449</v>
      </c>
      <c r="S294" s="1" t="s">
        <v>362</v>
      </c>
      <c r="T294" s="1" t="s">
        <v>75</v>
      </c>
      <c r="U294" s="14">
        <v>3</v>
      </c>
      <c r="V294">
        <v>5</v>
      </c>
      <c r="W294" s="1">
        <v>15</v>
      </c>
      <c r="X294" s="1" t="s">
        <v>192</v>
      </c>
      <c r="Y294" s="1">
        <v>9</v>
      </c>
    </row>
    <row r="295" spans="1:25" ht="12.75" x14ac:dyDescent="0.2">
      <c r="A295" s="1">
        <v>293</v>
      </c>
      <c r="B295" s="15" t="s">
        <v>2</v>
      </c>
      <c r="H295" s="7">
        <v>23</v>
      </c>
      <c r="I295" s="1">
        <v>7</v>
      </c>
      <c r="J295" s="1">
        <v>120</v>
      </c>
      <c r="K295" s="1">
        <v>9</v>
      </c>
      <c r="L295" s="1">
        <v>4</v>
      </c>
      <c r="M295" s="1" t="s">
        <v>335</v>
      </c>
      <c r="N295" s="1">
        <v>0</v>
      </c>
      <c r="O295" s="1">
        <v>0</v>
      </c>
      <c r="S295" s="1" t="s">
        <v>61</v>
      </c>
      <c r="T295" s="1" t="s">
        <v>62</v>
      </c>
      <c r="U295" s="14">
        <v>20</v>
      </c>
      <c r="V295">
        <v>20</v>
      </c>
      <c r="W295" s="1">
        <v>10</v>
      </c>
      <c r="X295" s="1" t="s">
        <v>66</v>
      </c>
      <c r="Y295" s="1">
        <v>8</v>
      </c>
    </row>
    <row r="296" spans="1:25" ht="12.75" x14ac:dyDescent="0.2">
      <c r="A296" s="1">
        <v>294</v>
      </c>
      <c r="B296" s="15" t="s">
        <v>2</v>
      </c>
      <c r="C296" s="24" t="s">
        <v>3</v>
      </c>
      <c r="E296" s="15" t="s">
        <v>5</v>
      </c>
      <c r="H296" s="7">
        <v>27</v>
      </c>
      <c r="I296" s="1">
        <v>8</v>
      </c>
      <c r="J296" s="1">
        <v>6</v>
      </c>
      <c r="K296" s="1">
        <v>15</v>
      </c>
      <c r="L296" s="1">
        <v>2</v>
      </c>
      <c r="M296" s="1" t="s">
        <v>135</v>
      </c>
      <c r="N296" s="1">
        <v>0</v>
      </c>
      <c r="O296" s="1">
        <v>0</v>
      </c>
      <c r="S296" s="1" t="s">
        <v>86</v>
      </c>
      <c r="T296" s="1" t="s">
        <v>75</v>
      </c>
      <c r="U296" s="14">
        <v>6</v>
      </c>
      <c r="V296">
        <v>4</v>
      </c>
      <c r="W296" s="1">
        <v>48</v>
      </c>
      <c r="X296" s="1" t="s">
        <v>77</v>
      </c>
      <c r="Y296" s="1">
        <v>10</v>
      </c>
    </row>
    <row r="297" spans="1:25" ht="12.75" x14ac:dyDescent="0.2">
      <c r="A297" s="1">
        <v>295</v>
      </c>
      <c r="C297" s="24" t="s">
        <v>3</v>
      </c>
      <c r="H297" s="7">
        <v>43</v>
      </c>
      <c r="I297" s="1">
        <v>6</v>
      </c>
      <c r="J297" s="1">
        <v>0</v>
      </c>
      <c r="K297" s="1">
        <v>88</v>
      </c>
      <c r="L297" s="1">
        <v>2</v>
      </c>
      <c r="M297" s="1" t="s">
        <v>335</v>
      </c>
      <c r="N297" s="1">
        <v>1</v>
      </c>
      <c r="O297" s="1">
        <v>1</v>
      </c>
      <c r="P297" s="1" t="s">
        <v>213</v>
      </c>
      <c r="Q297" s="1">
        <v>12</v>
      </c>
      <c r="R297" s="1" t="s">
        <v>1459</v>
      </c>
      <c r="S297" s="1" t="s">
        <v>1116</v>
      </c>
      <c r="U297" s="14">
        <v>0</v>
      </c>
      <c r="V297">
        <v>0</v>
      </c>
      <c r="X297" s="1" t="s">
        <v>66</v>
      </c>
      <c r="Y297" s="1">
        <v>8</v>
      </c>
    </row>
    <row r="298" spans="1:25" ht="12.75" x14ac:dyDescent="0.2">
      <c r="A298" s="1">
        <v>296</v>
      </c>
      <c r="B298" s="15" t="s">
        <v>2</v>
      </c>
      <c r="H298" s="7">
        <v>28</v>
      </c>
      <c r="I298" s="1">
        <v>8</v>
      </c>
      <c r="J298" s="1">
        <v>0</v>
      </c>
      <c r="K298" s="1">
        <v>10</v>
      </c>
      <c r="L298" s="1">
        <v>30</v>
      </c>
      <c r="M298" s="1" t="s">
        <v>335</v>
      </c>
      <c r="N298" s="1">
        <v>0</v>
      </c>
      <c r="O298" s="1">
        <v>1</v>
      </c>
      <c r="P298" s="1" t="s">
        <v>213</v>
      </c>
      <c r="Q298" s="1">
        <v>7</v>
      </c>
      <c r="R298" s="1" t="s">
        <v>1462</v>
      </c>
      <c r="S298" s="1" t="s">
        <v>86</v>
      </c>
      <c r="U298" s="14">
        <v>0</v>
      </c>
      <c r="V298">
        <v>0</v>
      </c>
      <c r="X298" s="1" t="s">
        <v>192</v>
      </c>
      <c r="Y298" s="1">
        <v>8</v>
      </c>
    </row>
    <row r="299" spans="1:25" ht="12.75" x14ac:dyDescent="0.2">
      <c r="A299" s="1">
        <v>297</v>
      </c>
      <c r="B299" s="15" t="s">
        <v>2</v>
      </c>
      <c r="F299" s="15" t="s">
        <v>6</v>
      </c>
      <c r="H299" s="7">
        <v>34</v>
      </c>
      <c r="I299" s="1">
        <v>7</v>
      </c>
      <c r="J299" s="1">
        <v>0</v>
      </c>
      <c r="K299" s="1">
        <v>12</v>
      </c>
      <c r="L299" s="1">
        <v>8</v>
      </c>
      <c r="M299" s="1" t="s">
        <v>91</v>
      </c>
      <c r="N299" s="1">
        <v>1</v>
      </c>
      <c r="O299" s="1">
        <v>1</v>
      </c>
      <c r="Q299" s="1">
        <v>10</v>
      </c>
      <c r="R299" s="1" t="s">
        <v>1466</v>
      </c>
      <c r="S299" s="1" t="s">
        <v>362</v>
      </c>
      <c r="T299" s="1" t="s">
        <v>87</v>
      </c>
      <c r="U299" s="14">
        <v>3</v>
      </c>
      <c r="V299">
        <v>5</v>
      </c>
      <c r="W299" s="1">
        <v>10</v>
      </c>
      <c r="X299" s="1" t="s">
        <v>66</v>
      </c>
      <c r="Y299" s="1">
        <v>10</v>
      </c>
    </row>
    <row r="300" spans="1:25" ht="12.75" x14ac:dyDescent="0.2">
      <c r="A300" s="1">
        <v>298</v>
      </c>
      <c r="C300" s="24" t="s">
        <v>3</v>
      </c>
      <c r="E300" s="15" t="s">
        <v>5</v>
      </c>
      <c r="H300" s="7">
        <v>30</v>
      </c>
      <c r="I300" s="1">
        <v>6</v>
      </c>
      <c r="J300" s="1">
        <v>0</v>
      </c>
      <c r="K300" s="1">
        <v>10</v>
      </c>
      <c r="L300" s="1">
        <v>20</v>
      </c>
      <c r="M300" s="1" t="s">
        <v>69</v>
      </c>
      <c r="N300" s="1">
        <v>0</v>
      </c>
      <c r="O300" s="1">
        <v>1</v>
      </c>
      <c r="P300" s="1" t="s">
        <v>213</v>
      </c>
      <c r="Q300" s="1">
        <v>6</v>
      </c>
      <c r="R300" s="1" t="s">
        <v>199</v>
      </c>
      <c r="S300" s="1" t="s">
        <v>86</v>
      </c>
      <c r="T300" s="1" t="s">
        <v>62</v>
      </c>
      <c r="U300" s="14">
        <v>5</v>
      </c>
      <c r="V300">
        <v>3</v>
      </c>
      <c r="W300" s="1">
        <v>20</v>
      </c>
      <c r="X300" s="1" t="s">
        <v>66</v>
      </c>
      <c r="Y300" s="1">
        <v>7</v>
      </c>
    </row>
    <row r="301" spans="1:25" ht="12.75" x14ac:dyDescent="0.2">
      <c r="A301" s="1">
        <v>299</v>
      </c>
      <c r="F301" s="15" t="s">
        <v>6</v>
      </c>
      <c r="H301" s="7">
        <v>58</v>
      </c>
      <c r="I301" s="1">
        <v>6</v>
      </c>
      <c r="J301" s="1">
        <v>60</v>
      </c>
      <c r="K301" s="1">
        <v>10</v>
      </c>
      <c r="L301" s="1">
        <v>6</v>
      </c>
      <c r="M301" s="1" t="s">
        <v>54</v>
      </c>
      <c r="N301" s="1">
        <v>0</v>
      </c>
      <c r="O301" s="1">
        <v>1</v>
      </c>
      <c r="P301" s="1" t="s">
        <v>137</v>
      </c>
      <c r="Q301" s="1">
        <v>33</v>
      </c>
      <c r="R301" s="1" t="s">
        <v>1477</v>
      </c>
      <c r="S301" s="1" t="s">
        <v>86</v>
      </c>
      <c r="T301" s="1" t="s">
        <v>75</v>
      </c>
      <c r="U301" s="14">
        <v>3</v>
      </c>
      <c r="V301">
        <v>5</v>
      </c>
      <c r="W301" s="1">
        <v>12</v>
      </c>
      <c r="X301" s="1" t="s">
        <v>7</v>
      </c>
      <c r="Y301" s="1">
        <v>10</v>
      </c>
    </row>
    <row r="302" spans="1:25" ht="12.75" x14ac:dyDescent="0.2">
      <c r="A302" s="1">
        <v>300</v>
      </c>
      <c r="B302" s="15" t="s">
        <v>2</v>
      </c>
      <c r="C302" s="24" t="s">
        <v>3</v>
      </c>
      <c r="D302" s="15" t="s">
        <v>4</v>
      </c>
      <c r="E302" s="15" t="s">
        <v>5</v>
      </c>
      <c r="F302" s="15" t="s">
        <v>6</v>
      </c>
      <c r="G302" s="15" t="s">
        <v>1483</v>
      </c>
      <c r="H302" s="7">
        <v>29</v>
      </c>
      <c r="I302" s="1">
        <v>8</v>
      </c>
      <c r="J302" s="1">
        <v>5</v>
      </c>
      <c r="K302" s="1">
        <v>12</v>
      </c>
      <c r="L302" s="1">
        <v>4</v>
      </c>
      <c r="M302" s="1" t="s">
        <v>189</v>
      </c>
      <c r="N302" s="1">
        <v>1</v>
      </c>
      <c r="O302" s="1">
        <v>0</v>
      </c>
      <c r="S302" s="1" t="s">
        <v>61</v>
      </c>
      <c r="T302" s="1" t="s">
        <v>75</v>
      </c>
      <c r="U302" s="14">
        <v>40</v>
      </c>
      <c r="V302">
        <v>6</v>
      </c>
      <c r="W302" s="1">
        <v>6</v>
      </c>
      <c r="X302" s="1" t="s">
        <v>190</v>
      </c>
      <c r="Y302" s="1">
        <v>10</v>
      </c>
    </row>
    <row r="303" spans="1:25" ht="12.75" x14ac:dyDescent="0.2">
      <c r="A303" s="1">
        <v>301</v>
      </c>
      <c r="B303" s="15" t="s">
        <v>2</v>
      </c>
      <c r="C303" s="24" t="s">
        <v>3</v>
      </c>
      <c r="E303" s="15" t="s">
        <v>5</v>
      </c>
      <c r="F303" s="15" t="s">
        <v>6</v>
      </c>
      <c r="H303" s="7">
        <v>1</v>
      </c>
      <c r="I303" s="1">
        <v>7</v>
      </c>
      <c r="J303" s="1">
        <v>60</v>
      </c>
      <c r="K303" s="1">
        <v>11</v>
      </c>
      <c r="L303" s="1">
        <v>25</v>
      </c>
      <c r="M303" s="1" t="s">
        <v>189</v>
      </c>
      <c r="N303" s="1">
        <v>0</v>
      </c>
      <c r="O303" s="1">
        <v>1</v>
      </c>
      <c r="P303" s="1" t="s">
        <v>156</v>
      </c>
      <c r="Q303" s="1">
        <v>11</v>
      </c>
      <c r="R303" s="1" t="s">
        <v>1488</v>
      </c>
      <c r="S303" s="1" t="s">
        <v>86</v>
      </c>
      <c r="T303" s="1" t="s">
        <v>62</v>
      </c>
      <c r="U303" s="14">
        <v>3</v>
      </c>
      <c r="V303">
        <v>6</v>
      </c>
      <c r="W303" s="1">
        <v>10</v>
      </c>
      <c r="X303" s="1" t="s">
        <v>66</v>
      </c>
      <c r="Y303" s="1">
        <v>10</v>
      </c>
    </row>
    <row r="304" spans="1:25" ht="12.75" x14ac:dyDescent="0.2">
      <c r="A304" s="1">
        <v>302</v>
      </c>
      <c r="B304" s="15" t="s">
        <v>2</v>
      </c>
      <c r="C304" s="24" t="s">
        <v>3</v>
      </c>
      <c r="H304" s="7">
        <v>36</v>
      </c>
      <c r="I304" s="1">
        <v>7</v>
      </c>
      <c r="J304" s="1">
        <v>80</v>
      </c>
      <c r="K304" s="1">
        <v>9</v>
      </c>
      <c r="L304" s="1">
        <v>20</v>
      </c>
      <c r="M304" s="1" t="s">
        <v>91</v>
      </c>
      <c r="N304" s="1">
        <v>0</v>
      </c>
      <c r="O304" s="1">
        <v>1</v>
      </c>
      <c r="P304" s="1" t="s">
        <v>213</v>
      </c>
      <c r="Q304" s="1">
        <v>15</v>
      </c>
      <c r="R304" s="1" t="s">
        <v>1491</v>
      </c>
      <c r="S304" s="1" t="s">
        <v>86</v>
      </c>
      <c r="U304" s="14">
        <v>0</v>
      </c>
      <c r="V304">
        <v>0</v>
      </c>
      <c r="X304" s="1" t="s">
        <v>192</v>
      </c>
      <c r="Y304" s="1">
        <v>7</v>
      </c>
    </row>
    <row r="305" spans="1:25" ht="12.75" x14ac:dyDescent="0.2">
      <c r="A305" s="1">
        <v>303</v>
      </c>
      <c r="B305" s="15" t="s">
        <v>2</v>
      </c>
      <c r="D305" s="15" t="s">
        <v>4</v>
      </c>
      <c r="F305" s="15" t="s">
        <v>6</v>
      </c>
      <c r="H305" s="7">
        <v>30</v>
      </c>
      <c r="I305" s="1">
        <v>6</v>
      </c>
      <c r="J305" s="1">
        <v>25</v>
      </c>
      <c r="K305" s="1">
        <v>8</v>
      </c>
      <c r="L305" s="1">
        <v>30</v>
      </c>
      <c r="M305" s="1" t="s">
        <v>225</v>
      </c>
      <c r="N305" s="1">
        <v>0</v>
      </c>
      <c r="O305" s="1">
        <v>1</v>
      </c>
      <c r="P305" s="1" t="s">
        <v>406</v>
      </c>
      <c r="Q305" s="1">
        <v>4</v>
      </c>
      <c r="R305" s="1" t="s">
        <v>1496</v>
      </c>
      <c r="S305" s="1" t="s">
        <v>86</v>
      </c>
      <c r="T305" s="1" t="s">
        <v>75</v>
      </c>
      <c r="U305" s="14">
        <v>5</v>
      </c>
      <c r="V305">
        <v>5</v>
      </c>
      <c r="W305" s="1">
        <v>20</v>
      </c>
      <c r="X305" s="1" t="s">
        <v>66</v>
      </c>
      <c r="Y305" s="1">
        <v>10</v>
      </c>
    </row>
    <row r="306" spans="1:25" ht="12.75" x14ac:dyDescent="0.2">
      <c r="A306" s="1">
        <v>304</v>
      </c>
      <c r="F306" s="15" t="s">
        <v>6</v>
      </c>
      <c r="H306" s="7"/>
      <c r="I306" s="1">
        <v>8</v>
      </c>
      <c r="J306" s="1">
        <v>30</v>
      </c>
      <c r="K306" s="1">
        <v>8</v>
      </c>
      <c r="L306" s="1">
        <v>5</v>
      </c>
      <c r="M306" s="1" t="s">
        <v>69</v>
      </c>
      <c r="N306" s="1">
        <v>0</v>
      </c>
      <c r="O306" s="1">
        <v>1</v>
      </c>
      <c r="P306" s="1" t="s">
        <v>31</v>
      </c>
      <c r="Q306" s="1">
        <v>10</v>
      </c>
      <c r="R306" s="1" t="s">
        <v>1502</v>
      </c>
      <c r="S306" s="1" t="s">
        <v>86</v>
      </c>
      <c r="T306" s="1" t="s">
        <v>163</v>
      </c>
      <c r="U306" s="14">
        <v>10</v>
      </c>
      <c r="W306" s="1">
        <v>5</v>
      </c>
      <c r="X306" s="1" t="s">
        <v>190</v>
      </c>
      <c r="Y306" s="1">
        <v>6</v>
      </c>
    </row>
    <row r="307" spans="1:25" ht="12.75" x14ac:dyDescent="0.2">
      <c r="A307" s="1">
        <v>305</v>
      </c>
      <c r="C307" s="24" t="s">
        <v>3</v>
      </c>
      <c r="H307" s="7">
        <v>31</v>
      </c>
      <c r="I307" s="1">
        <v>8</v>
      </c>
      <c r="J307" s="1">
        <v>90</v>
      </c>
      <c r="K307" s="1">
        <v>12</v>
      </c>
      <c r="L307" s="1">
        <v>4</v>
      </c>
      <c r="M307" s="1" t="s">
        <v>105</v>
      </c>
      <c r="N307" s="1">
        <v>0</v>
      </c>
      <c r="O307" s="1">
        <v>1</v>
      </c>
      <c r="P307" s="1" t="s">
        <v>213</v>
      </c>
      <c r="Q307" s="1">
        <v>9</v>
      </c>
      <c r="R307" s="1" t="s">
        <v>1509</v>
      </c>
      <c r="S307" s="1" t="s">
        <v>86</v>
      </c>
      <c r="T307" s="1" t="s">
        <v>87</v>
      </c>
      <c r="U307" s="14">
        <v>6</v>
      </c>
      <c r="V307">
        <v>6</v>
      </c>
      <c r="W307" s="1">
        <v>6</v>
      </c>
      <c r="X307" s="1" t="s">
        <v>66</v>
      </c>
      <c r="Y307" s="1">
        <v>8</v>
      </c>
    </row>
    <row r="308" spans="1:25" ht="12.75" x14ac:dyDescent="0.2">
      <c r="A308" s="1">
        <v>306</v>
      </c>
      <c r="B308" s="15" t="s">
        <v>2</v>
      </c>
      <c r="H308" s="7">
        <v>24</v>
      </c>
      <c r="I308" s="1">
        <v>8</v>
      </c>
      <c r="J308" s="1">
        <v>150</v>
      </c>
      <c r="K308" s="1">
        <v>6</v>
      </c>
      <c r="L308" s="1">
        <v>5</v>
      </c>
      <c r="M308" s="1" t="s">
        <v>91</v>
      </c>
      <c r="N308" s="1">
        <v>1</v>
      </c>
      <c r="O308" s="1">
        <v>1</v>
      </c>
      <c r="P308" s="1" t="s">
        <v>213</v>
      </c>
      <c r="Q308" s="1">
        <v>2</v>
      </c>
      <c r="R308" s="1" t="s">
        <v>1514</v>
      </c>
      <c r="S308" s="1" t="s">
        <v>61</v>
      </c>
      <c r="T308" s="1" t="s">
        <v>75</v>
      </c>
      <c r="U308" s="14">
        <v>12</v>
      </c>
      <c r="V308">
        <v>2</v>
      </c>
      <c r="W308" s="1">
        <v>50</v>
      </c>
      <c r="X308" s="1" t="s">
        <v>77</v>
      </c>
      <c r="Y308" s="1">
        <v>10</v>
      </c>
    </row>
    <row r="309" spans="1:25" ht="12.75" x14ac:dyDescent="0.2">
      <c r="A309" s="1">
        <v>307</v>
      </c>
      <c r="F309" s="15" t="s">
        <v>6</v>
      </c>
      <c r="H309" s="7">
        <v>35</v>
      </c>
      <c r="I309" s="1">
        <v>7</v>
      </c>
      <c r="J309" s="1">
        <v>30</v>
      </c>
      <c r="K309" s="1">
        <v>13</v>
      </c>
      <c r="L309" s="1">
        <v>5</v>
      </c>
      <c r="M309" s="1" t="s">
        <v>335</v>
      </c>
      <c r="N309" s="1">
        <v>0</v>
      </c>
      <c r="O309" s="1">
        <v>1</v>
      </c>
      <c r="P309" s="1" t="s">
        <v>148</v>
      </c>
      <c r="Q309" s="1">
        <v>6</v>
      </c>
      <c r="R309" s="1" t="s">
        <v>1518</v>
      </c>
      <c r="S309" s="1" t="s">
        <v>74</v>
      </c>
      <c r="T309" s="1" t="s">
        <v>75</v>
      </c>
      <c r="U309" s="14">
        <v>5</v>
      </c>
      <c r="V309">
        <v>2</v>
      </c>
      <c r="W309" s="1">
        <v>10</v>
      </c>
      <c r="X309" s="1" t="s">
        <v>77</v>
      </c>
      <c r="Y309" s="1">
        <v>10</v>
      </c>
    </row>
    <row r="310" spans="1:25" ht="12.75" x14ac:dyDescent="0.2">
      <c r="A310" s="1">
        <v>308</v>
      </c>
      <c r="B310" s="15" t="s">
        <v>2</v>
      </c>
      <c r="F310" s="15" t="s">
        <v>6</v>
      </c>
      <c r="H310" s="7">
        <v>29</v>
      </c>
      <c r="I310" s="1">
        <v>7</v>
      </c>
      <c r="J310" s="1">
        <v>60</v>
      </c>
      <c r="K310" s="1">
        <v>11</v>
      </c>
      <c r="L310" s="1">
        <v>2</v>
      </c>
      <c r="M310" s="1" t="s">
        <v>303</v>
      </c>
      <c r="N310" s="1">
        <v>1</v>
      </c>
      <c r="O310" s="1">
        <v>1</v>
      </c>
      <c r="P310" s="1" t="s">
        <v>213</v>
      </c>
      <c r="Q310" s="1">
        <v>5</v>
      </c>
      <c r="R310" s="1" t="s">
        <v>1519</v>
      </c>
      <c r="S310" s="1" t="s">
        <v>61</v>
      </c>
      <c r="T310" s="1" t="s">
        <v>87</v>
      </c>
      <c r="U310" s="14">
        <v>4</v>
      </c>
      <c r="V310">
        <v>2</v>
      </c>
      <c r="W310" s="1">
        <v>8</v>
      </c>
      <c r="X310" s="1" t="s">
        <v>66</v>
      </c>
      <c r="Y310" s="1">
        <v>8</v>
      </c>
    </row>
    <row r="311" spans="1:25" ht="12.75" x14ac:dyDescent="0.2">
      <c r="A311" s="1">
        <v>309</v>
      </c>
      <c r="F311" s="15" t="s">
        <v>6</v>
      </c>
      <c r="H311" s="7">
        <v>27</v>
      </c>
      <c r="I311" s="1">
        <v>7</v>
      </c>
      <c r="J311" s="1">
        <v>0</v>
      </c>
      <c r="K311" s="1">
        <v>8</v>
      </c>
      <c r="L311" s="1">
        <v>2</v>
      </c>
      <c r="M311" s="1" t="s">
        <v>225</v>
      </c>
      <c r="N311" s="1">
        <v>0</v>
      </c>
      <c r="O311" s="1">
        <v>0</v>
      </c>
      <c r="S311" s="1" t="s">
        <v>61</v>
      </c>
      <c r="T311" s="1" t="s">
        <v>163</v>
      </c>
      <c r="U311" s="14">
        <v>4</v>
      </c>
      <c r="V311">
        <v>4</v>
      </c>
      <c r="W311" s="1">
        <v>25</v>
      </c>
      <c r="X311" s="1" t="s">
        <v>7</v>
      </c>
      <c r="Y311" s="1">
        <v>10</v>
      </c>
    </row>
    <row r="312" spans="1:25" ht="12.75" x14ac:dyDescent="0.2">
      <c r="A312" s="1">
        <v>310</v>
      </c>
      <c r="C312" s="24" t="s">
        <v>3</v>
      </c>
      <c r="E312" s="15" t="s">
        <v>5</v>
      </c>
      <c r="F312" s="15" t="s">
        <v>6</v>
      </c>
      <c r="H312" s="7">
        <v>36</v>
      </c>
      <c r="I312" s="1">
        <v>6</v>
      </c>
      <c r="J312" s="1">
        <v>90</v>
      </c>
      <c r="K312" s="1">
        <v>10</v>
      </c>
      <c r="L312" s="1">
        <v>10</v>
      </c>
      <c r="M312" s="1" t="s">
        <v>303</v>
      </c>
      <c r="N312" s="1">
        <v>1</v>
      </c>
      <c r="O312" s="1">
        <v>1</v>
      </c>
      <c r="P312" s="1" t="s">
        <v>7</v>
      </c>
      <c r="Q312" s="1">
        <v>11</v>
      </c>
      <c r="R312" s="1" t="s">
        <v>1527</v>
      </c>
      <c r="S312" s="1" t="s">
        <v>61</v>
      </c>
      <c r="T312" s="1" t="s">
        <v>62</v>
      </c>
      <c r="U312" s="14">
        <v>15</v>
      </c>
      <c r="V312">
        <v>6</v>
      </c>
      <c r="W312" s="1">
        <v>20</v>
      </c>
      <c r="X312" s="1" t="s">
        <v>66</v>
      </c>
      <c r="Y312" s="1">
        <v>10</v>
      </c>
    </row>
    <row r="313" spans="1:25" ht="12.75" x14ac:dyDescent="0.2">
      <c r="A313" s="1">
        <v>311</v>
      </c>
      <c r="F313" s="15" t="s">
        <v>6</v>
      </c>
      <c r="H313" s="7">
        <v>44</v>
      </c>
      <c r="I313" s="1">
        <v>8</v>
      </c>
      <c r="J313" s="1">
        <v>15</v>
      </c>
      <c r="K313" s="1">
        <v>12</v>
      </c>
      <c r="L313" s="1">
        <v>2</v>
      </c>
      <c r="M313" s="1" t="s">
        <v>123</v>
      </c>
      <c r="N313" s="1">
        <v>1</v>
      </c>
      <c r="O313" s="1">
        <v>1</v>
      </c>
      <c r="P313" s="1" t="s">
        <v>518</v>
      </c>
      <c r="Q313" s="1">
        <v>13</v>
      </c>
      <c r="R313" s="1" t="s">
        <v>1532</v>
      </c>
      <c r="S313" s="1" t="s">
        <v>61</v>
      </c>
      <c r="T313" s="1" t="s">
        <v>62</v>
      </c>
      <c r="U313" s="14">
        <v>12</v>
      </c>
      <c r="V313">
        <v>2</v>
      </c>
      <c r="W313" s="1">
        <v>8</v>
      </c>
      <c r="X313" s="1" t="s">
        <v>192</v>
      </c>
      <c r="Y313" s="1">
        <v>10</v>
      </c>
    </row>
    <row r="314" spans="1:25" ht="12.75" x14ac:dyDescent="0.2">
      <c r="A314" s="1">
        <v>312</v>
      </c>
      <c r="B314" s="15" t="s">
        <v>2</v>
      </c>
      <c r="H314" s="7">
        <v>53</v>
      </c>
      <c r="I314" s="1">
        <v>6</v>
      </c>
      <c r="J314" s="1">
        <v>0</v>
      </c>
      <c r="K314" s="1">
        <v>10</v>
      </c>
      <c r="L314" s="1">
        <v>20</v>
      </c>
      <c r="M314" s="1" t="s">
        <v>80</v>
      </c>
      <c r="N314" s="1">
        <v>0</v>
      </c>
      <c r="O314" s="1">
        <v>0</v>
      </c>
      <c r="S314" s="1" t="s">
        <v>61</v>
      </c>
      <c r="T314" s="1" t="s">
        <v>62</v>
      </c>
      <c r="U314" s="14">
        <v>4</v>
      </c>
      <c r="V314">
        <v>6</v>
      </c>
      <c r="W314" s="1">
        <v>20</v>
      </c>
      <c r="X314" s="1" t="s">
        <v>66</v>
      </c>
      <c r="Y314" s="1">
        <v>10</v>
      </c>
    </row>
    <row r="315" spans="1:25" ht="12.75" x14ac:dyDescent="0.2">
      <c r="A315" s="1">
        <v>313</v>
      </c>
      <c r="B315" s="15" t="s">
        <v>2</v>
      </c>
      <c r="H315" s="7">
        <v>45</v>
      </c>
      <c r="I315" s="1">
        <v>7</v>
      </c>
      <c r="J315" s="1">
        <v>30</v>
      </c>
      <c r="K315" s="1">
        <v>6</v>
      </c>
      <c r="L315" s="1">
        <v>20</v>
      </c>
      <c r="M315" s="1" t="s">
        <v>54</v>
      </c>
      <c r="N315" s="1">
        <v>1</v>
      </c>
      <c r="O315" s="1">
        <v>1</v>
      </c>
      <c r="P315" s="1" t="s">
        <v>213</v>
      </c>
      <c r="Q315" s="1">
        <v>20</v>
      </c>
      <c r="R315" s="1" t="s">
        <v>1541</v>
      </c>
      <c r="S315" s="1" t="s">
        <v>61</v>
      </c>
      <c r="U315" s="14">
        <v>0</v>
      </c>
      <c r="V315">
        <v>0</v>
      </c>
      <c r="X315" s="1" t="s">
        <v>7</v>
      </c>
      <c r="Y315" s="1">
        <v>10</v>
      </c>
    </row>
    <row r="316" spans="1:25" ht="12.75" x14ac:dyDescent="0.2">
      <c r="A316" s="1">
        <v>314</v>
      </c>
      <c r="B316" s="15" t="s">
        <v>2</v>
      </c>
      <c r="C316" s="24" t="s">
        <v>3</v>
      </c>
      <c r="F316" s="15" t="s">
        <v>6</v>
      </c>
      <c r="H316" s="7">
        <v>26</v>
      </c>
      <c r="I316" s="1">
        <v>8</v>
      </c>
      <c r="J316" s="1">
        <v>40</v>
      </c>
      <c r="K316" s="1">
        <v>13</v>
      </c>
      <c r="L316" s="1">
        <v>6</v>
      </c>
      <c r="M316" s="1" t="s">
        <v>189</v>
      </c>
      <c r="N316" s="1">
        <v>1</v>
      </c>
      <c r="O316" s="1">
        <v>1</v>
      </c>
      <c r="P316" s="1" t="s">
        <v>406</v>
      </c>
      <c r="Q316" s="1">
        <v>2</v>
      </c>
      <c r="R316" s="1" t="s">
        <v>1546</v>
      </c>
      <c r="S316" s="1" t="s">
        <v>86</v>
      </c>
      <c r="U316" s="14">
        <v>0</v>
      </c>
      <c r="V316">
        <v>0</v>
      </c>
      <c r="X316" s="1" t="s">
        <v>190</v>
      </c>
      <c r="Y316" s="1">
        <v>5</v>
      </c>
    </row>
    <row r="317" spans="1:25" ht="12.75" x14ac:dyDescent="0.2">
      <c r="A317" s="1">
        <v>315</v>
      </c>
      <c r="B317" s="15" t="s">
        <v>2</v>
      </c>
      <c r="C317" s="24" t="s">
        <v>3</v>
      </c>
      <c r="F317" s="15" t="s">
        <v>6</v>
      </c>
      <c r="H317" s="7">
        <v>46</v>
      </c>
      <c r="I317" s="1">
        <v>6</v>
      </c>
      <c r="J317" s="1">
        <v>35</v>
      </c>
      <c r="K317" s="1">
        <v>8</v>
      </c>
      <c r="L317" s="1">
        <v>7</v>
      </c>
      <c r="M317" s="1" t="s">
        <v>99</v>
      </c>
      <c r="N317" s="1">
        <v>1</v>
      </c>
      <c r="O317" s="1">
        <v>1</v>
      </c>
      <c r="P317" s="1" t="s">
        <v>57</v>
      </c>
      <c r="Q317" s="1">
        <v>23</v>
      </c>
      <c r="R317" s="1" t="s">
        <v>1549</v>
      </c>
      <c r="S317" s="1" t="s">
        <v>86</v>
      </c>
      <c r="T317" s="1" t="s">
        <v>75</v>
      </c>
      <c r="U317" s="14">
        <v>10</v>
      </c>
      <c r="V317">
        <v>3</v>
      </c>
      <c r="W317" s="1">
        <v>8</v>
      </c>
      <c r="X317" s="1" t="s">
        <v>77</v>
      </c>
      <c r="Y317" s="1">
        <v>7</v>
      </c>
    </row>
    <row r="318" spans="1:25" ht="12.75" x14ac:dyDescent="0.2">
      <c r="A318" s="1">
        <v>316</v>
      </c>
      <c r="B318" s="15" t="s">
        <v>2</v>
      </c>
      <c r="E318" s="15" t="s">
        <v>5</v>
      </c>
      <c r="F318" s="15" t="s">
        <v>6</v>
      </c>
      <c r="H318" s="7">
        <v>29</v>
      </c>
      <c r="I318" s="1">
        <v>7</v>
      </c>
      <c r="J318" s="1">
        <v>40</v>
      </c>
      <c r="K318" s="1">
        <v>12</v>
      </c>
      <c r="L318" s="1">
        <v>25</v>
      </c>
      <c r="M318" s="1" t="s">
        <v>135</v>
      </c>
      <c r="N318" s="1">
        <v>0</v>
      </c>
      <c r="O318" s="1">
        <v>1</v>
      </c>
      <c r="P318" s="1" t="s">
        <v>518</v>
      </c>
      <c r="Q318" s="1">
        <v>1</v>
      </c>
      <c r="R318" s="1" t="s">
        <v>1553</v>
      </c>
      <c r="S318" s="1" t="s">
        <v>86</v>
      </c>
      <c r="T318" s="1" t="s">
        <v>163</v>
      </c>
      <c r="U318" s="14">
        <v>6</v>
      </c>
      <c r="V318">
        <v>2</v>
      </c>
      <c r="W318" s="1">
        <v>15</v>
      </c>
      <c r="X318" s="1" t="s">
        <v>77</v>
      </c>
      <c r="Y318" s="1">
        <v>10</v>
      </c>
    </row>
    <row r="319" spans="1:25" ht="12.75" x14ac:dyDescent="0.2">
      <c r="A319" s="1">
        <v>317</v>
      </c>
      <c r="B319" s="15" t="s">
        <v>2</v>
      </c>
      <c r="H319" s="7">
        <v>26</v>
      </c>
      <c r="I319" s="1">
        <v>6</v>
      </c>
      <c r="J319" s="1">
        <v>30</v>
      </c>
      <c r="K319" s="1">
        <v>10</v>
      </c>
      <c r="L319" s="1">
        <v>20</v>
      </c>
      <c r="M319" s="1" t="s">
        <v>91</v>
      </c>
      <c r="N319" s="1">
        <v>1</v>
      </c>
      <c r="O319" s="1">
        <v>1</v>
      </c>
      <c r="P319" s="1" t="s">
        <v>213</v>
      </c>
      <c r="Q319" s="1">
        <v>3</v>
      </c>
      <c r="R319" s="1" t="s">
        <v>1556</v>
      </c>
      <c r="S319" s="1" t="s">
        <v>61</v>
      </c>
      <c r="U319" s="14">
        <v>0</v>
      </c>
      <c r="V319">
        <v>0</v>
      </c>
      <c r="X319" s="1" t="s">
        <v>77</v>
      </c>
      <c r="Y319" s="1">
        <v>10</v>
      </c>
    </row>
    <row r="320" spans="1:25" ht="12.75" x14ac:dyDescent="0.2">
      <c r="A320" s="1">
        <v>318</v>
      </c>
      <c r="B320" s="15" t="s">
        <v>2</v>
      </c>
      <c r="D320" s="15" t="s">
        <v>4</v>
      </c>
      <c r="H320" s="7">
        <v>26</v>
      </c>
      <c r="I320" s="1">
        <v>7</v>
      </c>
      <c r="J320" s="1">
        <v>0</v>
      </c>
      <c r="K320" s="1">
        <v>6</v>
      </c>
      <c r="L320" s="1">
        <v>15</v>
      </c>
      <c r="M320" s="1" t="s">
        <v>91</v>
      </c>
      <c r="N320" s="1">
        <v>1</v>
      </c>
      <c r="O320" s="1">
        <v>0</v>
      </c>
      <c r="S320" s="1" t="s">
        <v>61</v>
      </c>
      <c r="T320" s="1" t="s">
        <v>75</v>
      </c>
      <c r="U320" s="14">
        <v>6</v>
      </c>
      <c r="V320">
        <v>6</v>
      </c>
      <c r="W320" s="1">
        <v>20</v>
      </c>
      <c r="X320" s="1" t="s">
        <v>77</v>
      </c>
      <c r="Y320" s="1">
        <v>6</v>
      </c>
    </row>
    <row r="321" spans="1:25" ht="12.75" x14ac:dyDescent="0.2">
      <c r="A321" s="1">
        <v>319</v>
      </c>
      <c r="D321" s="15" t="s">
        <v>4</v>
      </c>
      <c r="F321" s="15" t="s">
        <v>6</v>
      </c>
      <c r="H321" s="7">
        <v>27</v>
      </c>
      <c r="I321" s="1">
        <v>5</v>
      </c>
      <c r="J321" s="1">
        <v>45</v>
      </c>
      <c r="K321" s="1">
        <v>12</v>
      </c>
      <c r="L321" s="1">
        <v>30</v>
      </c>
      <c r="M321" s="1" t="s">
        <v>91</v>
      </c>
      <c r="N321" s="1">
        <v>1</v>
      </c>
      <c r="O321" s="1">
        <v>0</v>
      </c>
      <c r="S321" s="1" t="s">
        <v>86</v>
      </c>
      <c r="T321" s="1" t="s">
        <v>62</v>
      </c>
      <c r="U321" s="14">
        <v>3</v>
      </c>
      <c r="V321">
        <v>4</v>
      </c>
      <c r="W321" s="1">
        <v>6</v>
      </c>
      <c r="X321" s="1" t="s">
        <v>66</v>
      </c>
      <c r="Y321" s="1">
        <v>8</v>
      </c>
    </row>
    <row r="322" spans="1:25" ht="12.75" x14ac:dyDescent="0.2">
      <c r="A322" s="1">
        <v>320</v>
      </c>
      <c r="B322" s="15" t="s">
        <v>2</v>
      </c>
      <c r="H322" s="7">
        <v>44</v>
      </c>
      <c r="I322" s="1">
        <v>7</v>
      </c>
      <c r="J322" s="1">
        <v>0</v>
      </c>
      <c r="K322" s="1">
        <v>14</v>
      </c>
      <c r="L322" s="1">
        <v>2</v>
      </c>
      <c r="M322" s="1" t="s">
        <v>69</v>
      </c>
      <c r="N322" s="1">
        <v>0</v>
      </c>
      <c r="O322" s="1">
        <v>0</v>
      </c>
      <c r="S322" s="1" t="s">
        <v>61</v>
      </c>
      <c r="T322" s="1" t="s">
        <v>75</v>
      </c>
      <c r="U322" s="14">
        <v>10</v>
      </c>
      <c r="V322">
        <v>2</v>
      </c>
      <c r="W322" s="1">
        <v>14</v>
      </c>
      <c r="X322" s="1" t="s">
        <v>190</v>
      </c>
      <c r="Y322" s="1">
        <v>7</v>
      </c>
    </row>
    <row r="323" spans="1:25" ht="12.75" x14ac:dyDescent="0.2">
      <c r="A323" s="1">
        <v>321</v>
      </c>
      <c r="C323" s="24" t="s">
        <v>3</v>
      </c>
      <c r="F323" s="15" t="s">
        <v>6</v>
      </c>
      <c r="H323" s="7">
        <v>25</v>
      </c>
      <c r="I323" s="1">
        <v>8</v>
      </c>
      <c r="J323" s="1">
        <v>0</v>
      </c>
      <c r="K323" s="1">
        <v>10</v>
      </c>
      <c r="L323" s="1">
        <v>30</v>
      </c>
      <c r="M323" s="1" t="s">
        <v>335</v>
      </c>
      <c r="N323" s="1">
        <v>0</v>
      </c>
      <c r="O323" s="1">
        <v>1</v>
      </c>
      <c r="P323" s="1" t="s">
        <v>213</v>
      </c>
      <c r="Q323" s="1">
        <v>2</v>
      </c>
      <c r="R323" s="1" t="s">
        <v>1574</v>
      </c>
      <c r="S323" s="1" t="s">
        <v>61</v>
      </c>
      <c r="T323" s="1" t="s">
        <v>62</v>
      </c>
      <c r="U323" s="14">
        <v>4</v>
      </c>
      <c r="V323">
        <v>4</v>
      </c>
      <c r="W323" s="1">
        <v>3</v>
      </c>
      <c r="X323" s="1" t="s">
        <v>77</v>
      </c>
      <c r="Y323" s="1">
        <v>8</v>
      </c>
    </row>
    <row r="324" spans="1:25" ht="12.75" x14ac:dyDescent="0.2">
      <c r="A324" s="1">
        <v>322</v>
      </c>
      <c r="B324" s="15" t="s">
        <v>2</v>
      </c>
      <c r="E324" s="15" t="s">
        <v>5</v>
      </c>
      <c r="F324" s="15" t="s">
        <v>6</v>
      </c>
      <c r="H324" s="7">
        <v>27</v>
      </c>
      <c r="I324" s="1">
        <v>8</v>
      </c>
      <c r="J324" s="1">
        <v>0</v>
      </c>
      <c r="K324" s="1">
        <v>7</v>
      </c>
      <c r="L324" s="1">
        <v>1</v>
      </c>
      <c r="M324" s="1" t="s">
        <v>335</v>
      </c>
      <c r="N324" s="1">
        <v>1</v>
      </c>
      <c r="O324" s="1">
        <v>0</v>
      </c>
      <c r="S324" s="1" t="s">
        <v>61</v>
      </c>
      <c r="U324" s="14">
        <v>0</v>
      </c>
      <c r="V324">
        <v>0</v>
      </c>
      <c r="X324" s="1" t="s">
        <v>77</v>
      </c>
      <c r="Y324" s="1">
        <v>9</v>
      </c>
    </row>
    <row r="325" spans="1:25" ht="12.75" x14ac:dyDescent="0.2">
      <c r="A325" s="1">
        <v>323</v>
      </c>
      <c r="B325" s="15" t="s">
        <v>2</v>
      </c>
      <c r="C325" s="24" t="s">
        <v>3</v>
      </c>
      <c r="F325" s="15" t="s">
        <v>6</v>
      </c>
      <c r="H325" s="7">
        <v>39</v>
      </c>
      <c r="I325" s="1">
        <v>6</v>
      </c>
      <c r="J325" s="1">
        <v>0</v>
      </c>
      <c r="K325" s="1">
        <v>12</v>
      </c>
      <c r="L325" s="1">
        <v>12</v>
      </c>
      <c r="M325" s="1" t="s">
        <v>225</v>
      </c>
      <c r="N325" s="1">
        <v>1</v>
      </c>
      <c r="O325" s="1">
        <v>1</v>
      </c>
      <c r="P325" s="1" t="s">
        <v>213</v>
      </c>
      <c r="Q325" s="1">
        <v>15</v>
      </c>
      <c r="R325" s="1" t="s">
        <v>199</v>
      </c>
      <c r="S325" s="1" t="s">
        <v>86</v>
      </c>
      <c r="T325" s="1" t="s">
        <v>163</v>
      </c>
      <c r="U325" s="14">
        <v>6</v>
      </c>
      <c r="V325">
        <v>6</v>
      </c>
      <c r="W325" s="1">
        <v>30</v>
      </c>
      <c r="X325" s="1" t="s">
        <v>66</v>
      </c>
      <c r="Y325" s="1">
        <v>9</v>
      </c>
    </row>
    <row r="326" spans="1:25" ht="12.75" x14ac:dyDescent="0.2">
      <c r="A326" s="1">
        <v>324</v>
      </c>
      <c r="C326" s="24" t="s">
        <v>3</v>
      </c>
      <c r="H326" s="7">
        <v>38</v>
      </c>
      <c r="I326" s="1">
        <v>7</v>
      </c>
      <c r="J326" s="1">
        <v>120</v>
      </c>
      <c r="K326" s="1">
        <v>12</v>
      </c>
      <c r="L326" s="1">
        <v>12</v>
      </c>
      <c r="M326" s="1" t="s">
        <v>99</v>
      </c>
      <c r="N326" s="1">
        <v>1</v>
      </c>
      <c r="O326" s="1">
        <v>1</v>
      </c>
      <c r="P326" s="1" t="s">
        <v>156</v>
      </c>
      <c r="Q326" s="1">
        <v>14</v>
      </c>
      <c r="R326" s="1" t="s">
        <v>1584</v>
      </c>
      <c r="S326" s="1" t="s">
        <v>86</v>
      </c>
      <c r="T326" s="1" t="s">
        <v>75</v>
      </c>
      <c r="U326" s="14">
        <v>10</v>
      </c>
      <c r="V326">
        <v>8</v>
      </c>
      <c r="W326" s="1">
        <v>24</v>
      </c>
      <c r="X326" s="1" t="s">
        <v>77</v>
      </c>
      <c r="Y326" s="1">
        <v>9</v>
      </c>
    </row>
    <row r="327" spans="1:25" ht="12.75" x14ac:dyDescent="0.2">
      <c r="A327" s="1">
        <v>325</v>
      </c>
      <c r="B327" s="15" t="s">
        <v>2</v>
      </c>
      <c r="C327" s="24" t="s">
        <v>3</v>
      </c>
      <c r="D327" s="15" t="s">
        <v>4</v>
      </c>
      <c r="H327" s="7">
        <v>39</v>
      </c>
      <c r="I327" s="1">
        <v>8</v>
      </c>
      <c r="J327" s="1">
        <v>15</v>
      </c>
      <c r="K327" s="1">
        <v>5</v>
      </c>
      <c r="L327" s="1">
        <v>10</v>
      </c>
      <c r="M327" s="1" t="s">
        <v>303</v>
      </c>
      <c r="N327" s="1">
        <v>0</v>
      </c>
      <c r="O327" s="1">
        <v>1</v>
      </c>
      <c r="P327" s="1" t="s">
        <v>72</v>
      </c>
      <c r="Q327" s="1">
        <v>6</v>
      </c>
      <c r="R327" s="1" t="s">
        <v>1590</v>
      </c>
      <c r="S327" s="1" t="s">
        <v>74</v>
      </c>
      <c r="T327" s="1" t="s">
        <v>75</v>
      </c>
      <c r="U327" s="14">
        <v>6</v>
      </c>
      <c r="V327">
        <v>6</v>
      </c>
      <c r="W327" s="1">
        <v>40</v>
      </c>
      <c r="X327" s="1" t="s">
        <v>7</v>
      </c>
      <c r="Y327" s="1">
        <v>10</v>
      </c>
    </row>
    <row r="328" spans="1:25" ht="12.75" x14ac:dyDescent="0.2">
      <c r="A328" s="1">
        <v>326</v>
      </c>
      <c r="B328" s="15" t="s">
        <v>2</v>
      </c>
      <c r="H328" s="7">
        <v>26</v>
      </c>
      <c r="I328" s="1">
        <v>7</v>
      </c>
      <c r="J328" s="1">
        <v>180</v>
      </c>
      <c r="K328" s="1">
        <v>9</v>
      </c>
      <c r="L328" s="1">
        <v>20</v>
      </c>
      <c r="M328" s="1" t="s">
        <v>225</v>
      </c>
      <c r="N328" s="1">
        <v>1</v>
      </c>
      <c r="O328" s="1">
        <v>1</v>
      </c>
      <c r="P328" s="1" t="s">
        <v>92</v>
      </c>
      <c r="Q328" s="1">
        <v>2</v>
      </c>
      <c r="R328" s="1" t="s">
        <v>1596</v>
      </c>
      <c r="S328" s="1" t="s">
        <v>86</v>
      </c>
      <c r="T328" s="1" t="s">
        <v>163</v>
      </c>
      <c r="U328" s="14">
        <v>4</v>
      </c>
      <c r="V328">
        <v>4</v>
      </c>
      <c r="W328" s="1">
        <v>10</v>
      </c>
      <c r="X328" s="1" t="s">
        <v>77</v>
      </c>
      <c r="Y328" s="1">
        <v>6</v>
      </c>
    </row>
    <row r="329" spans="1:25" ht="12.75" x14ac:dyDescent="0.2">
      <c r="A329" s="1">
        <v>327</v>
      </c>
      <c r="B329" s="15" t="s">
        <v>2</v>
      </c>
      <c r="H329" s="7">
        <v>27</v>
      </c>
      <c r="I329" s="1">
        <v>9</v>
      </c>
      <c r="J329" s="1">
        <v>2</v>
      </c>
      <c r="K329" s="1">
        <v>10</v>
      </c>
      <c r="L329" s="1">
        <v>5</v>
      </c>
      <c r="M329" s="1" t="s">
        <v>105</v>
      </c>
      <c r="N329" s="1">
        <v>1</v>
      </c>
      <c r="O329" s="1">
        <v>1</v>
      </c>
      <c r="P329" s="1" t="s">
        <v>213</v>
      </c>
      <c r="Q329" s="1">
        <v>4</v>
      </c>
      <c r="R329" s="1" t="s">
        <v>1181</v>
      </c>
      <c r="S329" s="1" t="s">
        <v>61</v>
      </c>
      <c r="U329" s="14">
        <v>0</v>
      </c>
      <c r="V329">
        <v>0</v>
      </c>
      <c r="X329" s="1" t="s">
        <v>66</v>
      </c>
      <c r="Y329" s="1">
        <v>10</v>
      </c>
    </row>
    <row r="330" spans="1:25" ht="12.75" x14ac:dyDescent="0.2">
      <c r="A330" s="1">
        <v>328</v>
      </c>
      <c r="C330" s="24" t="s">
        <v>3</v>
      </c>
      <c r="E330" s="15" t="s">
        <v>5</v>
      </c>
      <c r="F330" s="15" t="s">
        <v>6</v>
      </c>
      <c r="H330" s="7">
        <v>45</v>
      </c>
      <c r="I330" s="1">
        <v>8</v>
      </c>
      <c r="J330" s="1">
        <v>0</v>
      </c>
      <c r="K330" s="1">
        <v>10</v>
      </c>
      <c r="L330" s="1">
        <v>50</v>
      </c>
      <c r="M330" s="1" t="s">
        <v>91</v>
      </c>
      <c r="N330" s="1">
        <v>1</v>
      </c>
      <c r="O330" s="1">
        <v>1</v>
      </c>
      <c r="P330" s="1" t="s">
        <v>213</v>
      </c>
      <c r="Q330" s="1">
        <v>5</v>
      </c>
      <c r="R330" s="1" t="s">
        <v>1605</v>
      </c>
      <c r="S330" s="1" t="s">
        <v>362</v>
      </c>
      <c r="T330" s="1" t="s">
        <v>62</v>
      </c>
      <c r="U330" s="14">
        <v>5</v>
      </c>
      <c r="V330">
        <v>5</v>
      </c>
      <c r="W330" s="1">
        <v>8</v>
      </c>
      <c r="X330" s="1" t="s">
        <v>77</v>
      </c>
      <c r="Y330" s="1">
        <v>8</v>
      </c>
    </row>
    <row r="331" spans="1:25" ht="12.75" x14ac:dyDescent="0.2">
      <c r="A331" s="1">
        <v>329</v>
      </c>
      <c r="B331" s="15" t="s">
        <v>2</v>
      </c>
      <c r="C331" s="24" t="s">
        <v>3</v>
      </c>
      <c r="D331" s="15" t="s">
        <v>4</v>
      </c>
      <c r="H331" s="7">
        <v>33</v>
      </c>
      <c r="I331" s="1">
        <v>7</v>
      </c>
      <c r="J331" s="1">
        <v>30</v>
      </c>
      <c r="K331" s="1">
        <v>8</v>
      </c>
      <c r="L331" s="1">
        <v>2</v>
      </c>
      <c r="M331" s="1" t="s">
        <v>69</v>
      </c>
      <c r="N331" s="1">
        <v>0</v>
      </c>
      <c r="O331" s="1">
        <v>1</v>
      </c>
      <c r="P331" s="1" t="s">
        <v>213</v>
      </c>
      <c r="Q331" s="1">
        <v>10</v>
      </c>
      <c r="R331" s="1" t="s">
        <v>1611</v>
      </c>
      <c r="S331" s="1" t="s">
        <v>86</v>
      </c>
      <c r="T331" s="1" t="s">
        <v>62</v>
      </c>
      <c r="U331" s="14">
        <v>4</v>
      </c>
      <c r="V331">
        <v>4</v>
      </c>
      <c r="W331" s="1">
        <v>6</v>
      </c>
      <c r="X331" s="1" t="s">
        <v>66</v>
      </c>
      <c r="Y331" s="1">
        <v>9</v>
      </c>
    </row>
    <row r="332" spans="1:25" ht="12.75" x14ac:dyDescent="0.2">
      <c r="A332" s="1">
        <v>330</v>
      </c>
      <c r="B332" s="15" t="s">
        <v>2</v>
      </c>
      <c r="H332" s="7">
        <v>49</v>
      </c>
      <c r="I332" s="1">
        <v>8</v>
      </c>
      <c r="J332" s="1">
        <v>0</v>
      </c>
      <c r="K332" s="1">
        <v>14</v>
      </c>
      <c r="L332" s="1">
        <v>2</v>
      </c>
      <c r="M332" s="1" t="s">
        <v>69</v>
      </c>
      <c r="N332" s="1">
        <v>1</v>
      </c>
      <c r="O332" s="1">
        <v>0</v>
      </c>
      <c r="S332" s="1" t="s">
        <v>61</v>
      </c>
      <c r="T332" s="1" t="s">
        <v>75</v>
      </c>
      <c r="U332" s="14">
        <v>6</v>
      </c>
      <c r="V332">
        <v>6</v>
      </c>
      <c r="W332" s="1">
        <v>16</v>
      </c>
      <c r="X332" s="1" t="s">
        <v>77</v>
      </c>
      <c r="Y332" s="1">
        <v>9</v>
      </c>
    </row>
    <row r="333" spans="1:25" ht="12.75" x14ac:dyDescent="0.2">
      <c r="A333" s="1">
        <v>331</v>
      </c>
      <c r="E333" s="15" t="s">
        <v>5</v>
      </c>
      <c r="H333" s="7">
        <v>29</v>
      </c>
      <c r="I333" s="1">
        <v>7</v>
      </c>
      <c r="J333" s="1">
        <v>10</v>
      </c>
      <c r="K333" s="1">
        <v>7</v>
      </c>
      <c r="L333" s="1">
        <v>10</v>
      </c>
      <c r="M333" s="1" t="s">
        <v>303</v>
      </c>
      <c r="N333" s="1">
        <v>0</v>
      </c>
      <c r="O333" s="1">
        <v>1</v>
      </c>
      <c r="P333" s="1" t="s">
        <v>213</v>
      </c>
      <c r="Q333" s="1">
        <v>4</v>
      </c>
      <c r="R333" s="1" t="s">
        <v>1617</v>
      </c>
      <c r="S333" s="1" t="s">
        <v>86</v>
      </c>
      <c r="T333" s="1" t="s">
        <v>75</v>
      </c>
      <c r="U333" s="14">
        <v>5</v>
      </c>
      <c r="V333">
        <v>5</v>
      </c>
      <c r="W333" s="1">
        <v>180</v>
      </c>
      <c r="X333" s="1" t="s">
        <v>66</v>
      </c>
      <c r="Y333" s="1">
        <v>10</v>
      </c>
    </row>
    <row r="334" spans="1:25" ht="12.75" x14ac:dyDescent="0.2">
      <c r="A334" s="1">
        <v>332</v>
      </c>
      <c r="B334" s="15" t="s">
        <v>2</v>
      </c>
      <c r="F334" s="15" t="s">
        <v>6</v>
      </c>
      <c r="H334" s="7">
        <v>26</v>
      </c>
      <c r="I334" s="1">
        <v>8</v>
      </c>
      <c r="J334" s="1">
        <v>110</v>
      </c>
      <c r="K334" s="1">
        <v>10</v>
      </c>
      <c r="L334" s="1">
        <v>0</v>
      </c>
      <c r="M334" s="1" t="s">
        <v>135</v>
      </c>
      <c r="N334" s="1">
        <v>0</v>
      </c>
      <c r="O334" s="1">
        <v>1</v>
      </c>
      <c r="P334" s="1" t="s">
        <v>213</v>
      </c>
      <c r="Q334" s="1">
        <v>3</v>
      </c>
      <c r="R334" s="1" t="s">
        <v>1622</v>
      </c>
      <c r="S334" s="1" t="s">
        <v>61</v>
      </c>
      <c r="T334" s="1" t="s">
        <v>75</v>
      </c>
      <c r="U334" s="14">
        <v>6</v>
      </c>
      <c r="V334">
        <v>6</v>
      </c>
      <c r="W334" s="1">
        <v>6</v>
      </c>
      <c r="X334" s="1" t="s">
        <v>77</v>
      </c>
      <c r="Y334" s="1">
        <v>9</v>
      </c>
    </row>
    <row r="335" spans="1:25" ht="12.75" x14ac:dyDescent="0.2">
      <c r="A335" s="1">
        <v>333</v>
      </c>
      <c r="C335" s="24" t="s">
        <v>3</v>
      </c>
      <c r="F335" s="15" t="s">
        <v>6</v>
      </c>
      <c r="H335" s="7">
        <v>46</v>
      </c>
      <c r="I335" s="1">
        <v>7</v>
      </c>
      <c r="J335" s="1">
        <v>60</v>
      </c>
      <c r="K335" s="1">
        <v>11</v>
      </c>
      <c r="L335" s="1">
        <v>20</v>
      </c>
      <c r="M335" s="1" t="s">
        <v>225</v>
      </c>
      <c r="N335" s="1">
        <v>0</v>
      </c>
      <c r="O335" s="1">
        <v>1</v>
      </c>
      <c r="P335" s="1" t="s">
        <v>112</v>
      </c>
      <c r="Q335" s="1">
        <v>15</v>
      </c>
      <c r="R335" s="1" t="s">
        <v>1626</v>
      </c>
      <c r="S335" s="1" t="s">
        <v>86</v>
      </c>
      <c r="T335" s="1" t="s">
        <v>75</v>
      </c>
      <c r="U335" s="14">
        <v>4</v>
      </c>
      <c r="V335">
        <v>6</v>
      </c>
      <c r="W335" s="1">
        <v>25</v>
      </c>
      <c r="X335" s="1" t="s">
        <v>77</v>
      </c>
      <c r="Y335" s="1">
        <v>9</v>
      </c>
    </row>
    <row r="336" spans="1:25" ht="12.75" x14ac:dyDescent="0.2">
      <c r="A336" s="1">
        <v>334</v>
      </c>
      <c r="C336" s="24" t="s">
        <v>3</v>
      </c>
      <c r="F336" s="15" t="s">
        <v>6</v>
      </c>
      <c r="H336" s="7">
        <v>35</v>
      </c>
      <c r="I336" s="1">
        <v>8</v>
      </c>
      <c r="J336" s="1">
        <v>0</v>
      </c>
      <c r="K336" s="1">
        <v>16</v>
      </c>
      <c r="L336" s="1">
        <v>2</v>
      </c>
      <c r="M336" s="1" t="s">
        <v>189</v>
      </c>
      <c r="N336" s="1">
        <v>0</v>
      </c>
      <c r="O336" s="1">
        <v>1</v>
      </c>
      <c r="P336" s="1" t="s">
        <v>213</v>
      </c>
      <c r="Q336" s="1">
        <v>12</v>
      </c>
      <c r="R336" s="1" t="s">
        <v>1631</v>
      </c>
      <c r="S336" s="1" t="s">
        <v>162</v>
      </c>
      <c r="T336" s="1" t="s">
        <v>75</v>
      </c>
      <c r="U336" s="14">
        <v>6</v>
      </c>
      <c r="V336">
        <v>6</v>
      </c>
      <c r="W336" s="1">
        <v>4</v>
      </c>
      <c r="X336" s="1" t="s">
        <v>77</v>
      </c>
      <c r="Y336" s="1">
        <v>10</v>
      </c>
    </row>
    <row r="337" spans="1:26" ht="12.75" x14ac:dyDescent="0.2">
      <c r="A337" s="1">
        <v>335</v>
      </c>
      <c r="B337" s="15" t="s">
        <v>2</v>
      </c>
      <c r="C337" s="24" t="s">
        <v>3</v>
      </c>
      <c r="D337" s="15" t="s">
        <v>4</v>
      </c>
      <c r="F337" s="15" t="s">
        <v>6</v>
      </c>
      <c r="H337" s="7"/>
      <c r="I337" s="1">
        <v>6</v>
      </c>
      <c r="J337" s="1">
        <v>120</v>
      </c>
      <c r="K337" s="1">
        <v>9</v>
      </c>
      <c r="L337" s="1">
        <v>10</v>
      </c>
      <c r="M337" s="1" t="s">
        <v>225</v>
      </c>
      <c r="N337" s="1">
        <v>0</v>
      </c>
      <c r="O337" s="1">
        <v>1</v>
      </c>
      <c r="P337" s="1" t="s">
        <v>213</v>
      </c>
      <c r="Q337" s="1">
        <v>2</v>
      </c>
      <c r="R337" s="1" t="s">
        <v>1635</v>
      </c>
      <c r="S337" s="1" t="s">
        <v>362</v>
      </c>
      <c r="T337" s="1" t="s">
        <v>163</v>
      </c>
      <c r="U337" s="14">
        <v>6</v>
      </c>
      <c r="V337">
        <v>4</v>
      </c>
      <c r="W337" s="1">
        <v>12</v>
      </c>
      <c r="X337" s="1" t="s">
        <v>77</v>
      </c>
      <c r="Y337" s="1">
        <v>10</v>
      </c>
    </row>
    <row r="338" spans="1:26" ht="12.75" x14ac:dyDescent="0.2">
      <c r="A338" s="1">
        <v>336</v>
      </c>
      <c r="B338" s="15" t="s">
        <v>2</v>
      </c>
      <c r="F338" s="15" t="s">
        <v>6</v>
      </c>
      <c r="H338" s="7">
        <v>29</v>
      </c>
      <c r="I338" s="1">
        <v>8</v>
      </c>
      <c r="J338" s="1">
        <v>0</v>
      </c>
      <c r="K338" s="1">
        <v>4</v>
      </c>
      <c r="L338" s="1">
        <v>20</v>
      </c>
      <c r="M338" s="1" t="s">
        <v>123</v>
      </c>
      <c r="N338" s="1">
        <v>1</v>
      </c>
      <c r="O338" s="1">
        <v>1</v>
      </c>
      <c r="P338" s="1" t="s">
        <v>137</v>
      </c>
      <c r="Q338" s="1">
        <v>2</v>
      </c>
      <c r="S338" s="1" t="s">
        <v>362</v>
      </c>
      <c r="T338" s="1" t="s">
        <v>62</v>
      </c>
      <c r="U338" s="14">
        <v>6</v>
      </c>
      <c r="V338">
        <v>6</v>
      </c>
      <c r="W338" s="1">
        <v>20</v>
      </c>
      <c r="X338" s="1" t="s">
        <v>77</v>
      </c>
      <c r="Y338" s="1">
        <v>10</v>
      </c>
    </row>
    <row r="339" spans="1:26" ht="12.75" x14ac:dyDescent="0.2">
      <c r="A339" s="1">
        <v>337</v>
      </c>
      <c r="B339" s="15" t="s">
        <v>2</v>
      </c>
      <c r="H339" s="7">
        <v>21</v>
      </c>
      <c r="I339" s="1">
        <v>7</v>
      </c>
      <c r="J339" s="1">
        <v>120</v>
      </c>
      <c r="K339" s="1">
        <v>12</v>
      </c>
      <c r="L339" s="1">
        <v>3</v>
      </c>
      <c r="M339" s="1" t="s">
        <v>335</v>
      </c>
      <c r="N339" s="1">
        <v>1</v>
      </c>
      <c r="O339" s="1">
        <v>1</v>
      </c>
      <c r="P339" s="1" t="s">
        <v>32</v>
      </c>
      <c r="Q339" s="1">
        <v>4</v>
      </c>
      <c r="R339" s="1" t="s">
        <v>1643</v>
      </c>
      <c r="S339" s="1" t="s">
        <v>1116</v>
      </c>
      <c r="T339" s="1" t="s">
        <v>62</v>
      </c>
      <c r="U339" s="14">
        <v>5</v>
      </c>
      <c r="V339">
        <v>8</v>
      </c>
      <c r="W339" s="1">
        <v>6</v>
      </c>
      <c r="X339" s="1" t="s">
        <v>66</v>
      </c>
      <c r="Y339" s="1">
        <v>10</v>
      </c>
    </row>
    <row r="340" spans="1:26" ht="12.75" x14ac:dyDescent="0.2">
      <c r="A340" s="1">
        <v>338</v>
      </c>
      <c r="E340" s="15" t="s">
        <v>5</v>
      </c>
      <c r="F340" s="15" t="s">
        <v>6</v>
      </c>
      <c r="H340" s="7">
        <v>24</v>
      </c>
      <c r="I340" s="1">
        <v>6</v>
      </c>
      <c r="J340" s="1">
        <v>40</v>
      </c>
      <c r="K340" s="1">
        <v>12</v>
      </c>
      <c r="L340" s="1">
        <v>5</v>
      </c>
      <c r="M340" s="1" t="s">
        <v>335</v>
      </c>
      <c r="N340" s="1">
        <v>1</v>
      </c>
      <c r="O340" s="1">
        <v>1</v>
      </c>
      <c r="P340" s="1" t="s">
        <v>213</v>
      </c>
      <c r="Q340" s="1">
        <v>0</v>
      </c>
      <c r="R340" s="1" t="s">
        <v>1329</v>
      </c>
      <c r="S340" s="1" t="s">
        <v>61</v>
      </c>
      <c r="T340" s="1" t="s">
        <v>75</v>
      </c>
      <c r="U340" s="14">
        <v>4</v>
      </c>
      <c r="V340">
        <v>2</v>
      </c>
      <c r="W340" s="1">
        <v>48</v>
      </c>
      <c r="X340" s="1" t="s">
        <v>77</v>
      </c>
      <c r="Y340" s="1">
        <v>9</v>
      </c>
    </row>
    <row r="341" spans="1:26" ht="12.75" x14ac:dyDescent="0.2">
      <c r="A341" s="1">
        <v>339</v>
      </c>
      <c r="B341" s="15" t="s">
        <v>2</v>
      </c>
      <c r="C341" s="24" t="s">
        <v>3</v>
      </c>
      <c r="F341" s="15" t="s">
        <v>6</v>
      </c>
      <c r="H341" s="7">
        <v>21</v>
      </c>
      <c r="I341" s="1">
        <v>6</v>
      </c>
      <c r="J341" s="1">
        <v>0</v>
      </c>
      <c r="K341" s="1">
        <v>12</v>
      </c>
      <c r="L341" s="1">
        <v>4</v>
      </c>
      <c r="M341" s="1" t="s">
        <v>123</v>
      </c>
      <c r="N341" s="1">
        <v>1</v>
      </c>
      <c r="O341" s="1">
        <v>0</v>
      </c>
      <c r="S341" s="1" t="s">
        <v>61</v>
      </c>
      <c r="T341" s="1" t="s">
        <v>62</v>
      </c>
      <c r="U341" s="14">
        <v>3</v>
      </c>
      <c r="V341">
        <v>6</v>
      </c>
      <c r="W341" s="1">
        <v>80</v>
      </c>
      <c r="X341" s="1" t="s">
        <v>7</v>
      </c>
      <c r="Y341" s="1">
        <v>9</v>
      </c>
    </row>
    <row r="342" spans="1:26" ht="12.75" x14ac:dyDescent="0.2">
      <c r="A342" s="1">
        <v>340</v>
      </c>
      <c r="F342" s="15" t="s">
        <v>6</v>
      </c>
      <c r="H342" s="7">
        <v>29</v>
      </c>
      <c r="I342" s="1">
        <v>8</v>
      </c>
      <c r="J342" s="1">
        <v>120</v>
      </c>
      <c r="K342" s="1">
        <v>10</v>
      </c>
      <c r="L342" s="1">
        <v>10</v>
      </c>
      <c r="M342" s="1" t="s">
        <v>225</v>
      </c>
      <c r="N342" s="1">
        <v>0</v>
      </c>
      <c r="O342" s="1">
        <v>1</v>
      </c>
      <c r="P342" s="1" t="s">
        <v>213</v>
      </c>
      <c r="Q342" s="1">
        <v>7</v>
      </c>
      <c r="R342" s="1" t="s">
        <v>1655</v>
      </c>
      <c r="S342" s="1" t="s">
        <v>61</v>
      </c>
      <c r="T342" s="1" t="s">
        <v>62</v>
      </c>
      <c r="U342" s="14">
        <v>10</v>
      </c>
      <c r="V342">
        <v>6</v>
      </c>
      <c r="W342" s="1">
        <v>6</v>
      </c>
      <c r="X342" s="1" t="s">
        <v>77</v>
      </c>
      <c r="Y342" s="1">
        <v>10</v>
      </c>
    </row>
    <row r="343" spans="1:26" ht="12.75" x14ac:dyDescent="0.2">
      <c r="A343" s="1">
        <v>341</v>
      </c>
      <c r="B343" s="15" t="s">
        <v>2</v>
      </c>
      <c r="H343" s="7">
        <v>29</v>
      </c>
      <c r="I343" s="1">
        <v>7</v>
      </c>
      <c r="J343" s="1">
        <v>420</v>
      </c>
      <c r="K343" s="1">
        <v>5</v>
      </c>
      <c r="L343" s="1">
        <v>3</v>
      </c>
      <c r="M343" s="1" t="s">
        <v>91</v>
      </c>
      <c r="N343" s="1">
        <v>0</v>
      </c>
      <c r="O343" s="1">
        <v>0</v>
      </c>
      <c r="S343" s="1" t="s">
        <v>61</v>
      </c>
      <c r="T343" s="1" t="s">
        <v>75</v>
      </c>
      <c r="U343" s="14">
        <v>6</v>
      </c>
      <c r="V343">
        <v>6</v>
      </c>
      <c r="W343" s="1">
        <v>1</v>
      </c>
      <c r="X343" s="1" t="s">
        <v>77</v>
      </c>
      <c r="Y343" s="1">
        <v>4</v>
      </c>
    </row>
    <row r="344" spans="1:26" ht="12.75" x14ac:dyDescent="0.2">
      <c r="A344" s="1">
        <v>342</v>
      </c>
      <c r="B344" s="15" t="s">
        <v>2</v>
      </c>
      <c r="E344" s="15" t="s">
        <v>5</v>
      </c>
      <c r="F344" s="15" t="s">
        <v>6</v>
      </c>
      <c r="H344" s="7">
        <v>22</v>
      </c>
      <c r="I344" s="1">
        <v>7</v>
      </c>
      <c r="J344" s="1">
        <v>0</v>
      </c>
      <c r="K344" s="1">
        <v>10</v>
      </c>
      <c r="L344" s="1">
        <v>45</v>
      </c>
      <c r="M344" s="1" t="s">
        <v>303</v>
      </c>
      <c r="N344" s="1">
        <v>1</v>
      </c>
      <c r="O344" s="1">
        <v>0</v>
      </c>
      <c r="S344" s="1" t="s">
        <v>362</v>
      </c>
      <c r="T344" s="1" t="s">
        <v>62</v>
      </c>
      <c r="U344" s="14">
        <v>18</v>
      </c>
      <c r="V344">
        <v>40</v>
      </c>
      <c r="W344" s="1">
        <v>18</v>
      </c>
      <c r="X344" s="1" t="s">
        <v>77</v>
      </c>
      <c r="Y344" s="1">
        <v>10</v>
      </c>
    </row>
    <row r="345" spans="1:26" ht="12.75" x14ac:dyDescent="0.2">
      <c r="A345" s="1">
        <v>343</v>
      </c>
      <c r="B345" s="15" t="s">
        <v>2</v>
      </c>
      <c r="H345" s="7">
        <v>30</v>
      </c>
      <c r="I345" s="1">
        <v>7</v>
      </c>
      <c r="J345" s="1">
        <v>25</v>
      </c>
      <c r="K345" s="1">
        <v>9</v>
      </c>
      <c r="L345" s="1">
        <v>8</v>
      </c>
      <c r="M345" s="1" t="s">
        <v>189</v>
      </c>
      <c r="N345" s="1">
        <v>0</v>
      </c>
      <c r="O345" s="1">
        <v>1</v>
      </c>
      <c r="P345" s="1" t="s">
        <v>411</v>
      </c>
      <c r="Q345" s="1">
        <v>2</v>
      </c>
      <c r="R345" s="1" t="s">
        <v>260</v>
      </c>
      <c r="S345" s="1" t="s">
        <v>86</v>
      </c>
      <c r="T345" s="1" t="s">
        <v>87</v>
      </c>
      <c r="U345" s="14">
        <v>10</v>
      </c>
      <c r="V345">
        <v>6</v>
      </c>
      <c r="W345" s="1">
        <v>20</v>
      </c>
      <c r="X345" s="1" t="s">
        <v>7</v>
      </c>
      <c r="Y345" s="1">
        <v>7</v>
      </c>
      <c r="Z345" s="1">
        <v>0</v>
      </c>
    </row>
    <row r="346" spans="1:26" ht="12.75" x14ac:dyDescent="0.2">
      <c r="A346" s="1">
        <v>344</v>
      </c>
      <c r="F346" s="15" t="s">
        <v>6</v>
      </c>
      <c r="H346" s="7">
        <v>28</v>
      </c>
      <c r="I346" s="1">
        <v>5</v>
      </c>
      <c r="J346" s="1">
        <v>30</v>
      </c>
      <c r="K346" s="1">
        <v>4</v>
      </c>
      <c r="L346" s="1">
        <v>56</v>
      </c>
      <c r="M346" s="1" t="s">
        <v>335</v>
      </c>
      <c r="N346" s="1">
        <v>1</v>
      </c>
      <c r="O346" s="1">
        <v>1</v>
      </c>
      <c r="P346" s="1" t="s">
        <v>213</v>
      </c>
      <c r="Q346" s="1">
        <v>4</v>
      </c>
      <c r="R346" s="1" t="s">
        <v>1668</v>
      </c>
      <c r="S346" s="1" t="s">
        <v>61</v>
      </c>
      <c r="T346" s="1" t="s">
        <v>75</v>
      </c>
      <c r="U346" s="14">
        <v>5</v>
      </c>
      <c r="V346">
        <v>4</v>
      </c>
      <c r="W346" s="1">
        <v>6</v>
      </c>
      <c r="X346" s="1" t="s">
        <v>77</v>
      </c>
      <c r="Y346" s="1">
        <v>10</v>
      </c>
    </row>
    <row r="347" spans="1:26" ht="12.75" x14ac:dyDescent="0.2">
      <c r="A347" s="1">
        <v>345</v>
      </c>
      <c r="C347" s="24" t="s">
        <v>3</v>
      </c>
      <c r="D347" s="15" t="s">
        <v>4</v>
      </c>
      <c r="H347" s="7">
        <v>30</v>
      </c>
      <c r="I347" s="1">
        <v>7</v>
      </c>
      <c r="J347" s="1">
        <v>20</v>
      </c>
      <c r="K347" s="1">
        <v>10</v>
      </c>
      <c r="L347" s="1">
        <v>3</v>
      </c>
      <c r="M347" s="1" t="s">
        <v>91</v>
      </c>
      <c r="N347" s="1">
        <v>0</v>
      </c>
      <c r="O347" s="1">
        <v>1</v>
      </c>
      <c r="P347" s="1" t="s">
        <v>156</v>
      </c>
      <c r="Q347" s="1">
        <v>3</v>
      </c>
      <c r="R347" s="1" t="s">
        <v>1674</v>
      </c>
      <c r="S347" s="1" t="s">
        <v>74</v>
      </c>
      <c r="T347" s="1" t="s">
        <v>75</v>
      </c>
      <c r="U347" s="14">
        <v>6</v>
      </c>
      <c r="V347">
        <v>3</v>
      </c>
      <c r="W347" s="1">
        <v>8</v>
      </c>
      <c r="X347" s="1" t="s">
        <v>77</v>
      </c>
      <c r="Y347" s="1">
        <v>10</v>
      </c>
    </row>
    <row r="348" spans="1:26" ht="12.75" x14ac:dyDescent="0.2">
      <c r="A348" s="1">
        <v>346</v>
      </c>
      <c r="C348" s="24" t="s">
        <v>3</v>
      </c>
      <c r="H348" s="7">
        <v>29</v>
      </c>
      <c r="I348" s="1">
        <v>6</v>
      </c>
      <c r="J348" s="1">
        <v>10</v>
      </c>
      <c r="K348" s="1">
        <v>7</v>
      </c>
      <c r="L348" s="1">
        <v>3</v>
      </c>
      <c r="M348" s="1" t="s">
        <v>69</v>
      </c>
      <c r="N348" s="1">
        <v>0</v>
      </c>
      <c r="O348" s="1">
        <v>1</v>
      </c>
      <c r="P348" s="1" t="s">
        <v>148</v>
      </c>
      <c r="Q348" s="1">
        <v>3</v>
      </c>
      <c r="R348" s="1" t="s">
        <v>1677</v>
      </c>
      <c r="S348" s="1" t="s">
        <v>86</v>
      </c>
      <c r="T348" s="1" t="s">
        <v>75</v>
      </c>
      <c r="U348" s="14">
        <v>6</v>
      </c>
      <c r="V348">
        <v>3</v>
      </c>
      <c r="W348" s="1">
        <v>9</v>
      </c>
      <c r="X348" s="1" t="s">
        <v>77</v>
      </c>
      <c r="Y348" s="1">
        <v>9</v>
      </c>
    </row>
    <row r="349" spans="1:26" ht="12.75" x14ac:dyDescent="0.2">
      <c r="A349" s="1">
        <v>347</v>
      </c>
      <c r="B349" s="15" t="s">
        <v>2</v>
      </c>
      <c r="C349" s="24" t="s">
        <v>3</v>
      </c>
      <c r="E349" s="15" t="s">
        <v>5</v>
      </c>
      <c r="F349" s="15" t="s">
        <v>6</v>
      </c>
      <c r="H349" s="7">
        <v>32</v>
      </c>
      <c r="I349" s="1">
        <v>7</v>
      </c>
      <c r="J349" s="1">
        <v>25</v>
      </c>
      <c r="K349" s="1">
        <v>10</v>
      </c>
      <c r="L349" s="1">
        <v>8</v>
      </c>
      <c r="M349" s="1" t="s">
        <v>303</v>
      </c>
      <c r="N349" s="1">
        <v>0</v>
      </c>
      <c r="O349" s="1">
        <v>1</v>
      </c>
      <c r="Q349" s="1">
        <v>4</v>
      </c>
      <c r="R349" s="1" t="s">
        <v>454</v>
      </c>
      <c r="S349" s="1" t="s">
        <v>86</v>
      </c>
      <c r="T349" s="1" t="s">
        <v>75</v>
      </c>
      <c r="U349" s="14">
        <v>8</v>
      </c>
      <c r="V349">
        <v>6</v>
      </c>
      <c r="W349" s="1">
        <v>8</v>
      </c>
      <c r="X349" s="1" t="s">
        <v>7</v>
      </c>
      <c r="Y349" s="1">
        <v>10</v>
      </c>
    </row>
    <row r="350" spans="1:26" ht="12.75" x14ac:dyDescent="0.2">
      <c r="A350" s="1">
        <v>348</v>
      </c>
      <c r="D350" s="15" t="s">
        <v>4</v>
      </c>
      <c r="F350" s="15" t="s">
        <v>6</v>
      </c>
      <c r="H350" s="7">
        <v>29</v>
      </c>
      <c r="I350" s="1">
        <v>7</v>
      </c>
      <c r="J350" s="1">
        <v>30</v>
      </c>
      <c r="K350" s="1">
        <v>8</v>
      </c>
      <c r="L350" s="1">
        <v>12</v>
      </c>
      <c r="M350" s="1" t="s">
        <v>303</v>
      </c>
      <c r="N350" s="1">
        <v>1</v>
      </c>
      <c r="O350" s="1">
        <v>1</v>
      </c>
      <c r="P350" s="1" t="s">
        <v>406</v>
      </c>
      <c r="Q350" s="1">
        <v>3</v>
      </c>
      <c r="R350" s="1" t="s">
        <v>1687</v>
      </c>
      <c r="S350" s="1" t="s">
        <v>86</v>
      </c>
      <c r="T350" s="1" t="s">
        <v>87</v>
      </c>
      <c r="U350" s="14">
        <v>21</v>
      </c>
      <c r="V350">
        <v>16</v>
      </c>
      <c r="W350" s="1">
        <v>12</v>
      </c>
      <c r="X350" s="1" t="s">
        <v>7</v>
      </c>
      <c r="Y350" s="1">
        <v>10</v>
      </c>
    </row>
    <row r="351" spans="1:26" ht="12.75" x14ac:dyDescent="0.2">
      <c r="A351" s="1">
        <v>349</v>
      </c>
      <c r="B351" s="15" t="s">
        <v>2</v>
      </c>
      <c r="H351" s="7"/>
      <c r="I351" s="1">
        <v>6</v>
      </c>
      <c r="J351" s="1">
        <v>180</v>
      </c>
      <c r="K351" s="1">
        <v>12</v>
      </c>
      <c r="L351" s="1">
        <v>5</v>
      </c>
      <c r="M351" s="1" t="s">
        <v>335</v>
      </c>
      <c r="N351" s="1">
        <v>1</v>
      </c>
      <c r="O351" s="1">
        <v>1</v>
      </c>
      <c r="P351" s="1" t="s">
        <v>7</v>
      </c>
      <c r="Q351" s="1">
        <v>13</v>
      </c>
      <c r="R351" s="1" t="s">
        <v>1693</v>
      </c>
      <c r="S351" s="1" t="s">
        <v>86</v>
      </c>
      <c r="T351" s="1" t="s">
        <v>62</v>
      </c>
      <c r="U351" s="14">
        <v>5</v>
      </c>
      <c r="V351">
        <v>5</v>
      </c>
      <c r="W351" s="1">
        <v>15</v>
      </c>
      <c r="X351" s="1" t="s">
        <v>7</v>
      </c>
      <c r="Y351" s="1">
        <v>10</v>
      </c>
    </row>
    <row r="352" spans="1:26" ht="12.75" x14ac:dyDescent="0.2">
      <c r="A352" s="1">
        <v>350</v>
      </c>
      <c r="F352" s="15" t="s">
        <v>6</v>
      </c>
      <c r="H352" s="7">
        <v>31</v>
      </c>
      <c r="I352" s="1">
        <v>8</v>
      </c>
      <c r="J352" s="1">
        <v>0</v>
      </c>
      <c r="K352" s="1">
        <v>12</v>
      </c>
      <c r="L352" s="1">
        <v>15</v>
      </c>
      <c r="M352" s="1" t="s">
        <v>189</v>
      </c>
      <c r="N352" s="1">
        <v>0</v>
      </c>
      <c r="O352" s="1">
        <v>1</v>
      </c>
      <c r="P352" s="1" t="s">
        <v>7</v>
      </c>
      <c r="Q352" s="1">
        <v>15</v>
      </c>
      <c r="R352" s="1" t="s">
        <v>1701</v>
      </c>
      <c r="S352" s="1" t="s">
        <v>61</v>
      </c>
      <c r="U352" s="14">
        <v>12</v>
      </c>
      <c r="V352">
        <v>100</v>
      </c>
      <c r="W352" s="1">
        <v>50</v>
      </c>
      <c r="X352" s="1" t="s">
        <v>66</v>
      </c>
      <c r="Y352" s="1">
        <v>6</v>
      </c>
    </row>
    <row r="353" spans="1:26" ht="12.75" x14ac:dyDescent="0.2">
      <c r="A353" s="1">
        <v>351</v>
      </c>
      <c r="C353" s="24" t="s">
        <v>3</v>
      </c>
      <c r="D353" s="15" t="s">
        <v>4</v>
      </c>
      <c r="F353" s="15" t="s">
        <v>6</v>
      </c>
      <c r="H353" s="7">
        <v>26</v>
      </c>
      <c r="I353" s="1">
        <v>6</v>
      </c>
      <c r="J353" s="1">
        <v>2</v>
      </c>
      <c r="K353" s="1">
        <v>12</v>
      </c>
      <c r="L353" s="1">
        <v>2</v>
      </c>
      <c r="M353" s="1" t="s">
        <v>135</v>
      </c>
      <c r="N353" s="1">
        <v>1</v>
      </c>
      <c r="O353" s="1">
        <v>0</v>
      </c>
      <c r="S353" s="1" t="s">
        <v>86</v>
      </c>
      <c r="T353" s="1" t="s">
        <v>62</v>
      </c>
      <c r="U353" s="14">
        <v>3</v>
      </c>
      <c r="V353">
        <v>4</v>
      </c>
      <c r="W353" s="1">
        <v>5</v>
      </c>
      <c r="X353" s="1" t="s">
        <v>77</v>
      </c>
      <c r="Y353" s="1">
        <v>10</v>
      </c>
      <c r="Z353" s="1">
        <v>1</v>
      </c>
    </row>
    <row r="354" spans="1:26" ht="12.75" x14ac:dyDescent="0.2">
      <c r="A354" s="1">
        <v>352</v>
      </c>
      <c r="B354" s="15" t="s">
        <v>2</v>
      </c>
      <c r="F354" s="15" t="s">
        <v>6</v>
      </c>
      <c r="H354" s="7">
        <v>40</v>
      </c>
      <c r="I354" s="1">
        <v>7</v>
      </c>
      <c r="J354" s="1">
        <v>100</v>
      </c>
      <c r="K354" s="1">
        <v>7</v>
      </c>
      <c r="L354" s="1">
        <v>12</v>
      </c>
      <c r="M354" s="1" t="s">
        <v>303</v>
      </c>
      <c r="N354" s="1">
        <v>1</v>
      </c>
      <c r="O354" s="1">
        <v>1</v>
      </c>
      <c r="P354" s="1" t="s">
        <v>92</v>
      </c>
      <c r="Q354" s="1">
        <v>15</v>
      </c>
      <c r="R354" s="1" t="s">
        <v>518</v>
      </c>
      <c r="S354" s="1" t="s">
        <v>86</v>
      </c>
      <c r="T354" s="1" t="s">
        <v>75</v>
      </c>
      <c r="U354" s="14">
        <v>10</v>
      </c>
      <c r="V354">
        <v>5</v>
      </c>
      <c r="W354" s="1">
        <v>300</v>
      </c>
      <c r="X354" s="1" t="s">
        <v>77</v>
      </c>
      <c r="Y354" s="1">
        <v>10</v>
      </c>
    </row>
    <row r="355" spans="1:26" ht="12.75" x14ac:dyDescent="0.2">
      <c r="A355" s="1">
        <v>353</v>
      </c>
      <c r="C355" s="24" t="s">
        <v>3</v>
      </c>
      <c r="F355" s="15" t="s">
        <v>6</v>
      </c>
      <c r="H355" s="7">
        <v>36</v>
      </c>
      <c r="I355" s="1">
        <v>7</v>
      </c>
      <c r="J355" s="1">
        <v>15</v>
      </c>
      <c r="K355" s="1">
        <v>5</v>
      </c>
      <c r="L355" s="1">
        <v>1</v>
      </c>
      <c r="M355" s="1" t="s">
        <v>189</v>
      </c>
      <c r="N355" s="1">
        <v>1</v>
      </c>
      <c r="O355" s="1">
        <v>1</v>
      </c>
      <c r="P355" s="1" t="s">
        <v>143</v>
      </c>
      <c r="Q355" s="1">
        <v>8</v>
      </c>
      <c r="R355" s="1" t="s">
        <v>1715</v>
      </c>
      <c r="S355" s="1" t="s">
        <v>61</v>
      </c>
      <c r="T355" s="1" t="s">
        <v>75</v>
      </c>
      <c r="U355" s="14">
        <v>7</v>
      </c>
      <c r="V355">
        <v>7</v>
      </c>
      <c r="W355" s="1">
        <v>6</v>
      </c>
      <c r="X355" s="1" t="s">
        <v>7</v>
      </c>
      <c r="Y355" s="1">
        <v>8</v>
      </c>
      <c r="Z355" s="1">
        <v>1</v>
      </c>
    </row>
    <row r="356" spans="1:26" ht="12.75" x14ac:dyDescent="0.2">
      <c r="A356" s="1">
        <v>354</v>
      </c>
      <c r="F356" s="15" t="s">
        <v>6</v>
      </c>
      <c r="H356" s="7">
        <v>45</v>
      </c>
      <c r="I356" s="1">
        <v>7</v>
      </c>
      <c r="J356" s="1">
        <v>120</v>
      </c>
      <c r="K356" s="1">
        <v>10</v>
      </c>
      <c r="L356" s="1">
        <v>3</v>
      </c>
      <c r="M356" s="1" t="s">
        <v>105</v>
      </c>
      <c r="N356" s="1">
        <v>0</v>
      </c>
      <c r="O356" s="1">
        <v>1</v>
      </c>
      <c r="P356" s="1" t="s">
        <v>57</v>
      </c>
      <c r="Q356" s="1">
        <v>20</v>
      </c>
      <c r="R356" s="1" t="s">
        <v>1720</v>
      </c>
      <c r="S356" s="1" t="s">
        <v>86</v>
      </c>
      <c r="T356" s="1" t="s">
        <v>75</v>
      </c>
      <c r="U356" s="14">
        <v>4</v>
      </c>
      <c r="V356">
        <v>6</v>
      </c>
      <c r="W356" s="1">
        <v>8</v>
      </c>
      <c r="X356" s="1" t="s">
        <v>7</v>
      </c>
      <c r="Y356" s="1">
        <v>9</v>
      </c>
    </row>
    <row r="357" spans="1:26" ht="12.75" x14ac:dyDescent="0.2">
      <c r="A357" s="1">
        <v>355</v>
      </c>
      <c r="F357" s="15" t="s">
        <v>6</v>
      </c>
      <c r="H357" s="7">
        <v>26</v>
      </c>
      <c r="I357" s="1">
        <v>7</v>
      </c>
      <c r="J357" s="1">
        <v>0</v>
      </c>
      <c r="K357" s="1">
        <v>10</v>
      </c>
      <c r="L357" s="1">
        <v>4</v>
      </c>
      <c r="M357" s="1" t="s">
        <v>123</v>
      </c>
      <c r="N357" s="1">
        <v>1</v>
      </c>
      <c r="O357" s="1">
        <v>0</v>
      </c>
      <c r="S357" s="1" t="s">
        <v>86</v>
      </c>
      <c r="T357" s="1" t="s">
        <v>75</v>
      </c>
      <c r="U357" s="14">
        <v>6</v>
      </c>
      <c r="V357">
        <v>4</v>
      </c>
      <c r="W357" s="1">
        <v>10</v>
      </c>
      <c r="X357" s="1" t="s">
        <v>376</v>
      </c>
      <c r="Y357" s="1">
        <v>9</v>
      </c>
    </row>
    <row r="358" spans="1:26" ht="12.75" x14ac:dyDescent="0.2">
      <c r="A358" s="1">
        <v>356</v>
      </c>
      <c r="D358" s="15" t="s">
        <v>4</v>
      </c>
      <c r="H358" s="7">
        <v>26</v>
      </c>
      <c r="I358" s="1">
        <v>6</v>
      </c>
      <c r="J358" s="1">
        <v>10</v>
      </c>
      <c r="K358" s="1">
        <v>13</v>
      </c>
      <c r="L358" s="1">
        <v>10</v>
      </c>
      <c r="M358" s="1" t="s">
        <v>225</v>
      </c>
      <c r="N358" s="1">
        <v>1</v>
      </c>
      <c r="O358" s="1">
        <v>0</v>
      </c>
      <c r="S358" s="1" t="s">
        <v>86</v>
      </c>
      <c r="T358" s="1" t="s">
        <v>75</v>
      </c>
      <c r="U358" s="14">
        <v>6</v>
      </c>
      <c r="V358">
        <v>5</v>
      </c>
      <c r="W358" s="1">
        <v>30</v>
      </c>
      <c r="X358" s="1" t="s">
        <v>66</v>
      </c>
      <c r="Y358" s="1">
        <v>8</v>
      </c>
    </row>
    <row r="359" spans="1:26" ht="12.75" x14ac:dyDescent="0.2">
      <c r="A359" s="1">
        <v>357</v>
      </c>
      <c r="B359" s="15" t="s">
        <v>2</v>
      </c>
      <c r="F359" s="15" t="s">
        <v>6</v>
      </c>
      <c r="H359" s="7">
        <v>31</v>
      </c>
      <c r="I359" s="1">
        <v>7</v>
      </c>
      <c r="J359" s="1">
        <v>0</v>
      </c>
      <c r="K359" s="1">
        <v>12</v>
      </c>
      <c r="L359" s="1">
        <v>2</v>
      </c>
      <c r="M359" s="1" t="s">
        <v>99</v>
      </c>
      <c r="N359" s="1">
        <v>1</v>
      </c>
      <c r="O359" s="1">
        <v>1</v>
      </c>
      <c r="P359" s="1" t="s">
        <v>213</v>
      </c>
      <c r="Q359" s="1">
        <v>4</v>
      </c>
      <c r="R359" s="4" t="s">
        <v>1734</v>
      </c>
      <c r="S359" s="1" t="s">
        <v>61</v>
      </c>
      <c r="T359" s="1" t="s">
        <v>75</v>
      </c>
      <c r="U359" s="14">
        <v>6</v>
      </c>
      <c r="V359">
        <v>10</v>
      </c>
      <c r="W359" s="1">
        <v>10</v>
      </c>
      <c r="X359" s="1" t="s">
        <v>77</v>
      </c>
      <c r="Y359" s="1">
        <v>10</v>
      </c>
    </row>
    <row r="360" spans="1:26" ht="12.75" x14ac:dyDescent="0.2">
      <c r="A360" s="1">
        <v>358</v>
      </c>
      <c r="C360" s="24" t="s">
        <v>3</v>
      </c>
      <c r="F360" s="15" t="s">
        <v>6</v>
      </c>
      <c r="H360" s="7">
        <v>39</v>
      </c>
      <c r="I360" s="1">
        <v>7</v>
      </c>
      <c r="J360" s="1">
        <v>20</v>
      </c>
      <c r="K360" s="1">
        <v>9</v>
      </c>
      <c r="L360" s="1">
        <v>3</v>
      </c>
      <c r="M360" s="1" t="s">
        <v>189</v>
      </c>
      <c r="N360" s="1">
        <v>1</v>
      </c>
      <c r="O360" s="1">
        <v>1</v>
      </c>
      <c r="P360" s="1" t="s">
        <v>72</v>
      </c>
      <c r="Q360" s="1">
        <v>8</v>
      </c>
      <c r="R360" s="1" t="s">
        <v>1737</v>
      </c>
      <c r="S360" s="1" t="s">
        <v>74</v>
      </c>
      <c r="T360" s="1" t="s">
        <v>87</v>
      </c>
      <c r="U360" s="14">
        <v>6</v>
      </c>
      <c r="V360">
        <v>6</v>
      </c>
      <c r="W360" s="1">
        <v>36</v>
      </c>
      <c r="X360" s="1" t="s">
        <v>77</v>
      </c>
      <c r="Y360" s="1">
        <v>8</v>
      </c>
      <c r="Z360" s="1">
        <v>1</v>
      </c>
    </row>
    <row r="361" spans="1:26" ht="12.75" x14ac:dyDescent="0.2">
      <c r="A361" s="1">
        <v>359</v>
      </c>
      <c r="B361" s="15" t="s">
        <v>2</v>
      </c>
      <c r="E361" s="15" t="s">
        <v>5</v>
      </c>
      <c r="H361" s="7">
        <v>32</v>
      </c>
      <c r="I361" s="1">
        <v>7</v>
      </c>
      <c r="J361" s="1">
        <v>13</v>
      </c>
      <c r="K361" s="1">
        <v>7</v>
      </c>
      <c r="L361" s="1">
        <v>5</v>
      </c>
      <c r="M361" s="1" t="s">
        <v>105</v>
      </c>
      <c r="N361" s="1">
        <v>1</v>
      </c>
      <c r="O361" s="1">
        <v>1</v>
      </c>
      <c r="P361" s="1" t="s">
        <v>7</v>
      </c>
      <c r="Q361" s="1">
        <v>3</v>
      </c>
      <c r="R361" s="1" t="s">
        <v>1742</v>
      </c>
      <c r="S361" s="1" t="s">
        <v>61</v>
      </c>
      <c r="T361" s="1" t="s">
        <v>163</v>
      </c>
      <c r="U361" s="14">
        <v>5</v>
      </c>
      <c r="V361">
        <v>6</v>
      </c>
      <c r="W361" s="1">
        <v>3</v>
      </c>
      <c r="X361" s="1" t="s">
        <v>77</v>
      </c>
      <c r="Y361" s="1">
        <v>10</v>
      </c>
    </row>
    <row r="362" spans="1:26" ht="12.75" x14ac:dyDescent="0.2">
      <c r="A362" s="1">
        <v>360</v>
      </c>
      <c r="C362" s="24" t="s">
        <v>3</v>
      </c>
      <c r="F362" s="15" t="s">
        <v>6</v>
      </c>
      <c r="H362" s="7">
        <v>45</v>
      </c>
      <c r="I362" s="1">
        <v>6</v>
      </c>
      <c r="J362" s="1">
        <v>120</v>
      </c>
      <c r="K362" s="1">
        <v>12</v>
      </c>
      <c r="L362" s="1">
        <v>15</v>
      </c>
      <c r="M362" s="1" t="s">
        <v>123</v>
      </c>
      <c r="N362" s="1">
        <v>0</v>
      </c>
      <c r="O362" s="1">
        <v>1</v>
      </c>
      <c r="P362" s="1" t="s">
        <v>464</v>
      </c>
      <c r="Q362" s="1">
        <v>20</v>
      </c>
      <c r="R362" s="1" t="s">
        <v>1747</v>
      </c>
      <c r="S362" s="1" t="s">
        <v>86</v>
      </c>
      <c r="T362" s="1" t="s">
        <v>75</v>
      </c>
      <c r="U362" s="14">
        <v>6</v>
      </c>
      <c r="V362">
        <v>5</v>
      </c>
      <c r="W362" s="1">
        <v>15</v>
      </c>
      <c r="X362" s="1" t="s">
        <v>77</v>
      </c>
      <c r="Y362" s="1">
        <v>10</v>
      </c>
      <c r="Z362" s="1">
        <v>0</v>
      </c>
    </row>
    <row r="363" spans="1:26" ht="12.75" x14ac:dyDescent="0.2">
      <c r="A363" s="1">
        <v>361</v>
      </c>
      <c r="C363" s="24" t="s">
        <v>3</v>
      </c>
      <c r="H363" s="7">
        <v>41</v>
      </c>
      <c r="I363" s="1">
        <v>8</v>
      </c>
      <c r="J363" s="1">
        <v>45</v>
      </c>
      <c r="K363" s="1">
        <v>13</v>
      </c>
      <c r="L363" s="1">
        <v>20</v>
      </c>
      <c r="M363" s="1" t="s">
        <v>80</v>
      </c>
      <c r="N363" s="1">
        <v>0</v>
      </c>
      <c r="O363" s="1">
        <v>1</v>
      </c>
      <c r="P363" s="1" t="s">
        <v>92</v>
      </c>
      <c r="Q363" s="1">
        <v>15</v>
      </c>
      <c r="R363" s="1" t="s">
        <v>1751</v>
      </c>
      <c r="S363" s="1" t="s">
        <v>86</v>
      </c>
      <c r="T363" s="1" t="s">
        <v>62</v>
      </c>
      <c r="U363" s="14">
        <v>3</v>
      </c>
      <c r="V363">
        <v>5</v>
      </c>
      <c r="W363" s="1">
        <v>15</v>
      </c>
      <c r="X363" s="1" t="s">
        <v>77</v>
      </c>
      <c r="Y363" s="1">
        <v>9</v>
      </c>
    </row>
    <row r="364" spans="1:26" ht="17.25" customHeight="1" x14ac:dyDescent="0.2">
      <c r="A364" s="1">
        <v>362</v>
      </c>
      <c r="C364" s="24" t="s">
        <v>3</v>
      </c>
      <c r="F364" s="15" t="s">
        <v>6</v>
      </c>
      <c r="H364" s="7">
        <v>36</v>
      </c>
      <c r="I364" s="1">
        <v>8</v>
      </c>
      <c r="J364" s="1">
        <v>2</v>
      </c>
      <c r="K364" s="1">
        <v>10</v>
      </c>
      <c r="L364" s="1">
        <v>7</v>
      </c>
      <c r="M364" s="1" t="s">
        <v>135</v>
      </c>
      <c r="N364" s="1">
        <v>0</v>
      </c>
      <c r="O364" s="1">
        <v>1</v>
      </c>
      <c r="P364" s="1" t="s">
        <v>82</v>
      </c>
      <c r="Q364" s="1">
        <v>11</v>
      </c>
      <c r="R364" s="1" t="s">
        <v>1754</v>
      </c>
      <c r="S364" s="1" t="s">
        <v>61</v>
      </c>
      <c r="T364" s="1" t="s">
        <v>87</v>
      </c>
      <c r="U364" s="14">
        <v>6</v>
      </c>
      <c r="V364">
        <v>5</v>
      </c>
      <c r="W364" s="1">
        <v>4</v>
      </c>
      <c r="X364" s="1" t="s">
        <v>77</v>
      </c>
      <c r="Y364" s="1">
        <v>8</v>
      </c>
    </row>
    <row r="365" spans="1:26" ht="12.75" x14ac:dyDescent="0.2">
      <c r="A365" s="1">
        <v>363</v>
      </c>
      <c r="B365" s="15" t="s">
        <v>2</v>
      </c>
      <c r="H365" s="7">
        <v>27</v>
      </c>
      <c r="I365" s="1">
        <v>8</v>
      </c>
      <c r="J365" s="1">
        <v>30</v>
      </c>
      <c r="K365" s="1">
        <v>10</v>
      </c>
      <c r="L365" s="1">
        <v>1</v>
      </c>
      <c r="M365" s="1" t="s">
        <v>123</v>
      </c>
      <c r="N365" s="1">
        <v>0</v>
      </c>
      <c r="O365" s="1">
        <v>1</v>
      </c>
      <c r="P365" s="1" t="s">
        <v>7</v>
      </c>
      <c r="Q365" s="1">
        <v>3</v>
      </c>
      <c r="R365" s="1" t="s">
        <v>1759</v>
      </c>
      <c r="S365" s="1" t="s">
        <v>86</v>
      </c>
      <c r="T365" s="1" t="s">
        <v>75</v>
      </c>
      <c r="U365" s="14">
        <v>4</v>
      </c>
      <c r="V365">
        <v>3</v>
      </c>
      <c r="W365" s="1">
        <v>6</v>
      </c>
      <c r="X365" s="1" t="s">
        <v>77</v>
      </c>
      <c r="Y365" s="1">
        <v>9</v>
      </c>
    </row>
    <row r="366" spans="1:26" ht="12.75" x14ac:dyDescent="0.2">
      <c r="A366" s="1">
        <v>364</v>
      </c>
      <c r="B366" s="15" t="s">
        <v>2</v>
      </c>
      <c r="C366" s="24" t="s">
        <v>3</v>
      </c>
      <c r="F366" s="15" t="s">
        <v>6</v>
      </c>
      <c r="H366" s="7">
        <v>27</v>
      </c>
      <c r="I366" s="1">
        <v>6</v>
      </c>
      <c r="J366" s="1">
        <v>90</v>
      </c>
      <c r="K366" s="1">
        <v>8</v>
      </c>
      <c r="L366" s="1">
        <v>12</v>
      </c>
      <c r="M366" s="1" t="s">
        <v>303</v>
      </c>
      <c r="N366" s="1">
        <v>1</v>
      </c>
      <c r="O366" s="1">
        <v>1</v>
      </c>
      <c r="P366" s="1" t="s">
        <v>148</v>
      </c>
      <c r="Q366" s="1">
        <v>3</v>
      </c>
      <c r="R366" s="1" t="s">
        <v>1764</v>
      </c>
      <c r="S366" s="1" t="s">
        <v>61</v>
      </c>
      <c r="T366" s="1" t="s">
        <v>75</v>
      </c>
      <c r="U366" s="14">
        <v>6</v>
      </c>
      <c r="V366">
        <v>6</v>
      </c>
      <c r="W366" s="1">
        <v>12</v>
      </c>
      <c r="X366" s="1" t="s">
        <v>66</v>
      </c>
      <c r="Y366" s="1">
        <v>10</v>
      </c>
      <c r="Z366" s="1">
        <v>1</v>
      </c>
    </row>
    <row r="367" spans="1:26" ht="12.75" x14ac:dyDescent="0.2">
      <c r="A367" s="1">
        <v>365</v>
      </c>
      <c r="B367" s="15" t="s">
        <v>2</v>
      </c>
      <c r="D367" s="15" t="s">
        <v>4</v>
      </c>
      <c r="F367" s="15" t="s">
        <v>6</v>
      </c>
      <c r="H367" s="7">
        <v>26</v>
      </c>
      <c r="I367" s="1">
        <v>7</v>
      </c>
      <c r="J367" s="1">
        <v>0</v>
      </c>
      <c r="K367" s="1">
        <v>12</v>
      </c>
      <c r="L367" s="1">
        <v>3</v>
      </c>
      <c r="M367" s="1" t="s">
        <v>54</v>
      </c>
      <c r="N367" s="1">
        <v>1</v>
      </c>
      <c r="O367" s="1">
        <v>1</v>
      </c>
      <c r="P367" s="1" t="s">
        <v>213</v>
      </c>
      <c r="Q367" s="1">
        <v>2</v>
      </c>
      <c r="R367" s="1" t="s">
        <v>1769</v>
      </c>
      <c r="S367" s="1" t="s">
        <v>61</v>
      </c>
      <c r="T367" s="1" t="s">
        <v>62</v>
      </c>
      <c r="U367" s="14">
        <v>3</v>
      </c>
      <c r="V367">
        <v>6</v>
      </c>
      <c r="W367" s="1">
        <v>200</v>
      </c>
      <c r="X367" s="1" t="s">
        <v>7</v>
      </c>
      <c r="Y367" s="1">
        <v>8</v>
      </c>
    </row>
    <row r="368" spans="1:26" ht="12.75" x14ac:dyDescent="0.2">
      <c r="A368" s="1">
        <v>366</v>
      </c>
      <c r="B368" s="15" t="s">
        <v>2</v>
      </c>
      <c r="F368" s="15" t="s">
        <v>6</v>
      </c>
      <c r="H368" s="7">
        <v>34</v>
      </c>
      <c r="I368" s="1">
        <v>8</v>
      </c>
      <c r="J368" s="1">
        <v>0</v>
      </c>
      <c r="K368" s="1">
        <v>8</v>
      </c>
      <c r="L368" s="1">
        <v>2</v>
      </c>
      <c r="M368" s="1" t="s">
        <v>99</v>
      </c>
      <c r="N368" s="1">
        <v>1</v>
      </c>
      <c r="O368" s="1">
        <v>1</v>
      </c>
      <c r="P368" s="1" t="s">
        <v>137</v>
      </c>
      <c r="Q368" s="1">
        <v>12</v>
      </c>
      <c r="R368" s="1" t="s">
        <v>1774</v>
      </c>
      <c r="S368" s="1" t="s">
        <v>86</v>
      </c>
      <c r="T368" s="1" t="s">
        <v>75</v>
      </c>
      <c r="U368" s="14">
        <v>10</v>
      </c>
      <c r="V368">
        <v>5</v>
      </c>
      <c r="W368" s="1">
        <v>8</v>
      </c>
      <c r="X368" s="1" t="s">
        <v>77</v>
      </c>
      <c r="Y368" s="1">
        <v>10</v>
      </c>
      <c r="Z368" s="1">
        <v>1</v>
      </c>
    </row>
    <row r="369" spans="1:26" ht="12.75" x14ac:dyDescent="0.2">
      <c r="A369" s="1">
        <v>367</v>
      </c>
      <c r="B369" s="15" t="s">
        <v>2</v>
      </c>
      <c r="F369" s="15" t="s">
        <v>6</v>
      </c>
      <c r="H369" s="7"/>
      <c r="I369" s="1">
        <v>6</v>
      </c>
      <c r="J369" s="1">
        <v>0</v>
      </c>
      <c r="K369" s="1">
        <v>10</v>
      </c>
      <c r="L369" s="1">
        <v>10</v>
      </c>
      <c r="M369" s="1" t="s">
        <v>91</v>
      </c>
      <c r="N369" s="1">
        <v>0</v>
      </c>
      <c r="O369" s="1">
        <v>1</v>
      </c>
      <c r="P369" s="1" t="s">
        <v>213</v>
      </c>
      <c r="Q369" s="1">
        <v>30</v>
      </c>
      <c r="S369" s="1" t="s">
        <v>61</v>
      </c>
      <c r="U369" s="14">
        <v>0</v>
      </c>
      <c r="V369">
        <v>0</v>
      </c>
      <c r="X369" s="1" t="s">
        <v>66</v>
      </c>
      <c r="Y369" s="1">
        <v>9</v>
      </c>
      <c r="Z369" s="1">
        <v>0</v>
      </c>
    </row>
    <row r="370" spans="1:26" ht="12.75" x14ac:dyDescent="0.2">
      <c r="A370" s="1">
        <v>368</v>
      </c>
      <c r="C370" s="24" t="s">
        <v>3</v>
      </c>
      <c r="H370" s="7">
        <v>46</v>
      </c>
      <c r="I370" s="1">
        <v>6</v>
      </c>
      <c r="J370" s="1">
        <v>80</v>
      </c>
      <c r="K370" s="1">
        <v>10</v>
      </c>
      <c r="L370" s="1">
        <v>12</v>
      </c>
      <c r="M370" s="1" t="s">
        <v>303</v>
      </c>
      <c r="N370" s="1">
        <v>1</v>
      </c>
      <c r="O370" s="1">
        <v>1</v>
      </c>
      <c r="P370" s="1" t="s">
        <v>213</v>
      </c>
      <c r="Q370" s="1">
        <v>15</v>
      </c>
      <c r="R370" s="1" t="s">
        <v>1781</v>
      </c>
      <c r="S370" s="1" t="s">
        <v>86</v>
      </c>
      <c r="T370" s="1" t="s">
        <v>75</v>
      </c>
      <c r="U370" s="14">
        <v>4</v>
      </c>
      <c r="V370">
        <v>4</v>
      </c>
      <c r="W370" s="1">
        <v>10</v>
      </c>
      <c r="X370" s="1" t="s">
        <v>77</v>
      </c>
      <c r="Y370" s="1">
        <v>9</v>
      </c>
    </row>
    <row r="371" spans="1:26" ht="12.75" x14ac:dyDescent="0.2">
      <c r="A371" s="1">
        <v>369</v>
      </c>
      <c r="B371" s="15" t="s">
        <v>2</v>
      </c>
      <c r="H371" s="7">
        <v>28</v>
      </c>
      <c r="I371" s="1">
        <v>7</v>
      </c>
      <c r="J371" s="1">
        <v>30</v>
      </c>
      <c r="K371" s="1">
        <v>8</v>
      </c>
      <c r="L371" s="1">
        <v>8</v>
      </c>
      <c r="M371" s="1" t="s">
        <v>303</v>
      </c>
      <c r="N371" s="1">
        <v>1</v>
      </c>
      <c r="O371" s="1">
        <v>1</v>
      </c>
      <c r="P371" s="1" t="s">
        <v>1785</v>
      </c>
      <c r="Q371" s="1">
        <v>1</v>
      </c>
      <c r="R371" s="1" t="s">
        <v>60</v>
      </c>
      <c r="S371" s="1" t="s">
        <v>61</v>
      </c>
      <c r="T371" s="1" t="s">
        <v>163</v>
      </c>
      <c r="U371" s="14">
        <v>18</v>
      </c>
      <c r="V371">
        <v>6</v>
      </c>
      <c r="W371" s="1">
        <v>10</v>
      </c>
      <c r="X371" s="1" t="s">
        <v>77</v>
      </c>
      <c r="Y371" s="1">
        <v>10</v>
      </c>
      <c r="Z371" s="1">
        <v>1</v>
      </c>
    </row>
    <row r="372" spans="1:26" ht="12.75" x14ac:dyDescent="0.2">
      <c r="A372" s="1">
        <v>370</v>
      </c>
      <c r="B372" s="15" t="s">
        <v>2</v>
      </c>
      <c r="H372" s="7">
        <v>30</v>
      </c>
      <c r="I372" s="1">
        <v>7</v>
      </c>
      <c r="J372" s="1">
        <v>30</v>
      </c>
      <c r="K372" s="1">
        <v>4</v>
      </c>
      <c r="L372" s="1">
        <v>10</v>
      </c>
      <c r="M372" s="1" t="s">
        <v>225</v>
      </c>
      <c r="N372" s="1">
        <v>1</v>
      </c>
      <c r="O372" s="1">
        <v>1</v>
      </c>
      <c r="P372" s="1" t="s">
        <v>143</v>
      </c>
      <c r="Q372" s="1">
        <v>1</v>
      </c>
      <c r="R372" s="1" t="s">
        <v>1791</v>
      </c>
      <c r="S372" s="1" t="s">
        <v>86</v>
      </c>
      <c r="T372" s="1" t="s">
        <v>62</v>
      </c>
      <c r="U372" s="14">
        <v>6</v>
      </c>
      <c r="V372">
        <v>5</v>
      </c>
      <c r="W372" s="1">
        <v>8</v>
      </c>
      <c r="X372" s="1" t="s">
        <v>66</v>
      </c>
      <c r="Y372" s="1">
        <v>10</v>
      </c>
      <c r="Z372" s="1">
        <v>0</v>
      </c>
    </row>
    <row r="373" spans="1:26" ht="12.75" x14ac:dyDescent="0.2">
      <c r="A373" s="1">
        <v>371</v>
      </c>
      <c r="B373" s="15" t="s">
        <v>2</v>
      </c>
      <c r="E373" s="15" t="s">
        <v>5</v>
      </c>
      <c r="F373" s="15" t="s">
        <v>6</v>
      </c>
      <c r="H373" s="7">
        <v>23</v>
      </c>
      <c r="I373" s="1">
        <v>8</v>
      </c>
      <c r="J373" s="1">
        <v>60</v>
      </c>
      <c r="K373" s="1">
        <v>9</v>
      </c>
      <c r="L373" s="1">
        <v>30</v>
      </c>
      <c r="M373" s="1" t="s">
        <v>54</v>
      </c>
      <c r="N373" s="1">
        <v>0</v>
      </c>
      <c r="O373" s="1">
        <v>0</v>
      </c>
      <c r="S373" s="1" t="s">
        <v>61</v>
      </c>
      <c r="T373" s="1" t="s">
        <v>87</v>
      </c>
      <c r="U373" s="14">
        <v>10</v>
      </c>
      <c r="V373">
        <v>5</v>
      </c>
      <c r="W373" s="1">
        <v>20</v>
      </c>
      <c r="X373" s="1" t="s">
        <v>77</v>
      </c>
      <c r="Y373" s="1">
        <v>8</v>
      </c>
    </row>
    <row r="374" spans="1:26" ht="12.75" x14ac:dyDescent="0.2">
      <c r="A374" s="1">
        <v>372</v>
      </c>
      <c r="B374" s="15" t="s">
        <v>2</v>
      </c>
      <c r="E374" s="15" t="s">
        <v>5</v>
      </c>
      <c r="F374" s="15" t="s">
        <v>6</v>
      </c>
      <c r="H374" s="7">
        <v>31</v>
      </c>
      <c r="I374" s="1">
        <v>6</v>
      </c>
      <c r="J374" s="1">
        <v>60</v>
      </c>
      <c r="K374" s="1">
        <v>12</v>
      </c>
      <c r="L374" s="1">
        <v>5</v>
      </c>
      <c r="M374" s="1" t="s">
        <v>335</v>
      </c>
      <c r="N374" s="1">
        <v>0</v>
      </c>
      <c r="O374" s="1">
        <v>1</v>
      </c>
      <c r="P374" s="1" t="s">
        <v>213</v>
      </c>
      <c r="Q374" s="1">
        <v>1</v>
      </c>
      <c r="R374" s="1" t="s">
        <v>1800</v>
      </c>
      <c r="S374" s="1" t="s">
        <v>61</v>
      </c>
      <c r="T374" s="1" t="s">
        <v>62</v>
      </c>
      <c r="U374" s="14">
        <v>3</v>
      </c>
      <c r="V374">
        <v>4</v>
      </c>
      <c r="W374" s="1">
        <v>3</v>
      </c>
      <c r="X374" s="1" t="s">
        <v>77</v>
      </c>
      <c r="Y374" s="1">
        <v>8</v>
      </c>
      <c r="Z374" s="1">
        <v>1</v>
      </c>
    </row>
    <row r="375" spans="1:26" ht="12.75" x14ac:dyDescent="0.2">
      <c r="A375" s="1">
        <v>373</v>
      </c>
      <c r="B375" s="15" t="s">
        <v>2</v>
      </c>
      <c r="H375" s="7">
        <v>35</v>
      </c>
      <c r="I375" s="1">
        <v>8</v>
      </c>
      <c r="J375" s="1">
        <v>8</v>
      </c>
      <c r="K375" s="1">
        <v>8</v>
      </c>
      <c r="L375" s="1">
        <v>25</v>
      </c>
      <c r="M375" s="1" t="s">
        <v>99</v>
      </c>
      <c r="N375" s="1">
        <v>0</v>
      </c>
      <c r="O375" s="1">
        <v>1</v>
      </c>
      <c r="P375" s="1" t="s">
        <v>518</v>
      </c>
      <c r="Q375" s="1">
        <v>2</v>
      </c>
      <c r="S375" s="1" t="s">
        <v>86</v>
      </c>
      <c r="U375" s="14">
        <v>25</v>
      </c>
      <c r="V375">
        <v>10</v>
      </c>
      <c r="W375" s="1">
        <v>5</v>
      </c>
      <c r="X375" s="1" t="s">
        <v>77</v>
      </c>
      <c r="Y375" s="1">
        <v>9</v>
      </c>
      <c r="Z375" s="1">
        <v>1</v>
      </c>
    </row>
    <row r="376" spans="1:26" ht="12.75" x14ac:dyDescent="0.2">
      <c r="A376" s="1">
        <v>374</v>
      </c>
      <c r="C376" s="24" t="s">
        <v>3</v>
      </c>
      <c r="H376" s="7">
        <v>43</v>
      </c>
      <c r="I376" s="1">
        <v>8</v>
      </c>
      <c r="J376" s="1">
        <v>30</v>
      </c>
      <c r="K376" s="1">
        <v>6</v>
      </c>
      <c r="L376" s="1">
        <v>25</v>
      </c>
      <c r="M376" s="1" t="s">
        <v>335</v>
      </c>
      <c r="N376" s="1">
        <v>1</v>
      </c>
      <c r="O376" s="1">
        <v>1</v>
      </c>
      <c r="P376" s="1" t="s">
        <v>213</v>
      </c>
      <c r="Q376" s="1">
        <v>9</v>
      </c>
      <c r="R376" s="1" t="s">
        <v>1807</v>
      </c>
      <c r="S376" s="1" t="s">
        <v>61</v>
      </c>
      <c r="T376" s="1" t="s">
        <v>75</v>
      </c>
      <c r="U376" s="14">
        <v>4</v>
      </c>
      <c r="V376">
        <v>5</v>
      </c>
      <c r="W376" s="1">
        <v>20</v>
      </c>
      <c r="X376" s="1" t="s">
        <v>77</v>
      </c>
      <c r="Y376" s="1">
        <v>8</v>
      </c>
      <c r="Z376" s="1">
        <v>1</v>
      </c>
    </row>
    <row r="377" spans="1:26" ht="12.75" x14ac:dyDescent="0.2">
      <c r="A377" s="1">
        <v>375</v>
      </c>
      <c r="F377" s="15" t="s">
        <v>6</v>
      </c>
      <c r="H377" s="7">
        <v>39</v>
      </c>
      <c r="I377" s="1">
        <v>7</v>
      </c>
      <c r="J377" s="1">
        <v>2</v>
      </c>
      <c r="K377" s="1">
        <v>9</v>
      </c>
      <c r="L377" s="1">
        <v>3</v>
      </c>
      <c r="M377" s="1" t="s">
        <v>91</v>
      </c>
      <c r="N377" s="1">
        <v>1</v>
      </c>
      <c r="O377" s="1">
        <v>1</v>
      </c>
      <c r="P377" s="1" t="s">
        <v>143</v>
      </c>
      <c r="Q377" s="1">
        <v>10</v>
      </c>
      <c r="R377" s="1" t="s">
        <v>1813</v>
      </c>
      <c r="S377" s="1" t="s">
        <v>86</v>
      </c>
      <c r="T377" s="1" t="s">
        <v>62</v>
      </c>
      <c r="U377" s="14">
        <v>3</v>
      </c>
      <c r="V377">
        <v>3</v>
      </c>
      <c r="W377" s="1">
        <v>24</v>
      </c>
      <c r="X377" s="1" t="s">
        <v>7</v>
      </c>
      <c r="Y377" s="1">
        <v>7</v>
      </c>
    </row>
    <row r="378" spans="1:26" ht="12.75" x14ac:dyDescent="0.2">
      <c r="A378" s="1">
        <v>376</v>
      </c>
      <c r="E378" s="15" t="s">
        <v>5</v>
      </c>
      <c r="H378" s="7">
        <v>33</v>
      </c>
      <c r="I378" s="1">
        <v>7</v>
      </c>
      <c r="J378" s="1">
        <v>100</v>
      </c>
      <c r="K378" s="1">
        <v>9</v>
      </c>
      <c r="L378" s="1">
        <v>15</v>
      </c>
      <c r="M378" s="1" t="s">
        <v>135</v>
      </c>
      <c r="N378" s="1">
        <v>1</v>
      </c>
      <c r="O378" s="1">
        <v>0</v>
      </c>
      <c r="S378" s="1" t="s">
        <v>61</v>
      </c>
      <c r="T378" s="1" t="s">
        <v>552</v>
      </c>
      <c r="U378" s="14">
        <v>3</v>
      </c>
      <c r="V378">
        <v>5</v>
      </c>
      <c r="W378" s="1">
        <v>4</v>
      </c>
      <c r="X378" s="1" t="s">
        <v>77</v>
      </c>
      <c r="Y378" s="1">
        <v>9</v>
      </c>
      <c r="Z378" s="1">
        <v>1</v>
      </c>
    </row>
    <row r="379" spans="1:26" ht="12.75" x14ac:dyDescent="0.2">
      <c r="A379" s="1">
        <v>377</v>
      </c>
      <c r="E379" s="15" t="s">
        <v>5</v>
      </c>
      <c r="H379" s="7">
        <v>33</v>
      </c>
      <c r="I379" s="1">
        <v>7</v>
      </c>
      <c r="J379" s="1">
        <v>90</v>
      </c>
      <c r="K379" s="1">
        <v>14</v>
      </c>
      <c r="L379" s="1">
        <v>12</v>
      </c>
      <c r="M379" s="1" t="s">
        <v>91</v>
      </c>
      <c r="N379" s="1">
        <v>1</v>
      </c>
      <c r="O379" s="1">
        <v>1</v>
      </c>
      <c r="P379" s="1" t="s">
        <v>213</v>
      </c>
      <c r="Q379" s="1">
        <v>11</v>
      </c>
      <c r="R379" s="1" t="s">
        <v>1824</v>
      </c>
      <c r="S379" s="1" t="s">
        <v>86</v>
      </c>
      <c r="T379" s="1" t="s">
        <v>87</v>
      </c>
      <c r="U379" s="14">
        <v>6</v>
      </c>
      <c r="V379">
        <v>4</v>
      </c>
      <c r="W379" s="1">
        <v>24</v>
      </c>
      <c r="X379" s="1" t="s">
        <v>77</v>
      </c>
      <c r="Y379" s="1">
        <v>8</v>
      </c>
      <c r="Z379" s="1">
        <v>0</v>
      </c>
    </row>
    <row r="380" spans="1:26" ht="12.75" x14ac:dyDescent="0.2">
      <c r="A380" s="1">
        <v>378</v>
      </c>
      <c r="B380" s="15" t="s">
        <v>2</v>
      </c>
      <c r="H380" s="7">
        <v>30</v>
      </c>
      <c r="I380" s="1">
        <v>7</v>
      </c>
      <c r="J380" s="1">
        <v>45</v>
      </c>
      <c r="K380" s="1">
        <v>6</v>
      </c>
      <c r="L380" s="1">
        <v>3</v>
      </c>
      <c r="M380" s="1" t="s">
        <v>135</v>
      </c>
      <c r="N380" s="1">
        <v>1</v>
      </c>
      <c r="O380" s="1">
        <v>1</v>
      </c>
      <c r="P380" s="1" t="s">
        <v>7</v>
      </c>
      <c r="Q380" s="1">
        <v>0</v>
      </c>
      <c r="R380" s="1" t="s">
        <v>1827</v>
      </c>
      <c r="S380" s="1" t="s">
        <v>61</v>
      </c>
      <c r="T380" s="1" t="s">
        <v>75</v>
      </c>
      <c r="U380" s="14">
        <v>5</v>
      </c>
      <c r="V380">
        <v>5</v>
      </c>
      <c r="W380" s="1">
        <v>15</v>
      </c>
      <c r="X380" s="1" t="s">
        <v>77</v>
      </c>
      <c r="Y380" s="1">
        <v>6</v>
      </c>
      <c r="Z380" s="1">
        <v>1</v>
      </c>
    </row>
    <row r="381" spans="1:26" ht="12.75" x14ac:dyDescent="0.2">
      <c r="A381" s="1">
        <v>379</v>
      </c>
      <c r="B381" s="15" t="s">
        <v>2</v>
      </c>
      <c r="H381" s="7">
        <v>39</v>
      </c>
      <c r="I381" s="1">
        <v>8</v>
      </c>
      <c r="J381" s="1">
        <v>90</v>
      </c>
      <c r="K381" s="1">
        <v>12</v>
      </c>
      <c r="L381" s="1">
        <v>15</v>
      </c>
      <c r="M381" s="1" t="s">
        <v>69</v>
      </c>
      <c r="N381" s="1">
        <v>0</v>
      </c>
      <c r="O381" s="1">
        <v>1</v>
      </c>
      <c r="P381" s="1" t="s">
        <v>57</v>
      </c>
      <c r="Q381" s="1">
        <v>1</v>
      </c>
      <c r="R381" s="1" t="s">
        <v>1832</v>
      </c>
      <c r="S381" s="1" t="s">
        <v>86</v>
      </c>
      <c r="T381" s="1" t="s">
        <v>75</v>
      </c>
      <c r="U381" s="14">
        <v>10</v>
      </c>
      <c r="V381">
        <v>5</v>
      </c>
      <c r="W381" s="1">
        <v>16</v>
      </c>
      <c r="X381" s="1" t="s">
        <v>7</v>
      </c>
      <c r="Y381" s="1">
        <v>10</v>
      </c>
      <c r="Z381" s="1">
        <v>0</v>
      </c>
    </row>
    <row r="382" spans="1:26" ht="12.75" x14ac:dyDescent="0.2">
      <c r="A382" s="1">
        <v>380</v>
      </c>
      <c r="F382" s="15" t="s">
        <v>6</v>
      </c>
      <c r="H382" s="7">
        <v>22</v>
      </c>
      <c r="I382" s="1">
        <v>8</v>
      </c>
      <c r="J382" s="1">
        <v>45</v>
      </c>
      <c r="K382" s="1">
        <v>10</v>
      </c>
      <c r="L382" s="1">
        <v>5</v>
      </c>
      <c r="M382" s="1" t="s">
        <v>189</v>
      </c>
      <c r="N382" s="1">
        <v>1</v>
      </c>
      <c r="O382" s="1">
        <v>1</v>
      </c>
      <c r="P382" s="1" t="s">
        <v>213</v>
      </c>
      <c r="Q382" s="1">
        <v>1</v>
      </c>
      <c r="R382" s="1" t="s">
        <v>1838</v>
      </c>
      <c r="S382" s="1" t="s">
        <v>1116</v>
      </c>
      <c r="T382" s="1" t="s">
        <v>87</v>
      </c>
      <c r="U382" s="14">
        <v>25</v>
      </c>
      <c r="V382">
        <v>5</v>
      </c>
      <c r="W382" s="1">
        <v>1</v>
      </c>
      <c r="X382" s="1" t="s">
        <v>77</v>
      </c>
      <c r="Y382" s="1">
        <v>10</v>
      </c>
      <c r="Z382" s="1">
        <v>1</v>
      </c>
    </row>
    <row r="383" spans="1:26" ht="12.75" x14ac:dyDescent="0.2">
      <c r="A383" s="1">
        <v>381</v>
      </c>
      <c r="B383" s="15" t="s">
        <v>2</v>
      </c>
      <c r="C383" s="24" t="s">
        <v>3</v>
      </c>
      <c r="F383" s="15" t="s">
        <v>6</v>
      </c>
      <c r="H383" s="7">
        <v>45</v>
      </c>
      <c r="I383" s="1">
        <v>8</v>
      </c>
      <c r="J383" s="1">
        <v>15</v>
      </c>
      <c r="K383" s="1">
        <v>12</v>
      </c>
      <c r="L383" s="1">
        <v>24</v>
      </c>
      <c r="M383" s="1" t="s">
        <v>303</v>
      </c>
      <c r="N383" s="1">
        <v>1</v>
      </c>
      <c r="O383" s="1">
        <v>1</v>
      </c>
      <c r="P383" s="1" t="s">
        <v>7</v>
      </c>
      <c r="Q383" s="1">
        <v>20</v>
      </c>
      <c r="R383" s="1" t="s">
        <v>1841</v>
      </c>
      <c r="S383" s="1" t="s">
        <v>86</v>
      </c>
      <c r="T383" s="1" t="s">
        <v>75</v>
      </c>
      <c r="U383" s="14">
        <v>4</v>
      </c>
      <c r="V383">
        <v>6</v>
      </c>
      <c r="W383" s="1">
        <v>12</v>
      </c>
      <c r="X383" s="1" t="s">
        <v>77</v>
      </c>
      <c r="Y383" s="1">
        <v>10</v>
      </c>
      <c r="Z383" s="1">
        <v>1</v>
      </c>
    </row>
    <row r="384" spans="1:26" ht="12.75" x14ac:dyDescent="0.2">
      <c r="A384" s="1">
        <v>382</v>
      </c>
      <c r="B384" s="15" t="s">
        <v>2</v>
      </c>
      <c r="H384" s="7">
        <v>26</v>
      </c>
      <c r="I384" s="1">
        <v>7</v>
      </c>
      <c r="J384" s="1">
        <v>2</v>
      </c>
      <c r="K384" s="1">
        <v>7</v>
      </c>
      <c r="L384" s="1">
        <v>2</v>
      </c>
      <c r="M384" s="1" t="s">
        <v>80</v>
      </c>
      <c r="N384" s="1">
        <v>0</v>
      </c>
      <c r="O384" s="1">
        <v>1</v>
      </c>
      <c r="P384" s="1" t="s">
        <v>213</v>
      </c>
      <c r="Q384" s="1">
        <v>2</v>
      </c>
      <c r="R384" s="1" t="s">
        <v>1847</v>
      </c>
      <c r="S384" s="1" t="s">
        <v>61</v>
      </c>
      <c r="T384" s="1" t="s">
        <v>62</v>
      </c>
      <c r="U384" s="14">
        <v>4</v>
      </c>
      <c r="V384">
        <v>3</v>
      </c>
      <c r="W384" s="1">
        <v>5</v>
      </c>
      <c r="X384" s="1" t="s">
        <v>190</v>
      </c>
      <c r="Y384" s="1">
        <v>8</v>
      </c>
    </row>
    <row r="385" spans="1:26" ht="12.75" x14ac:dyDescent="0.2">
      <c r="A385" s="1">
        <v>383</v>
      </c>
      <c r="B385" s="15" t="s">
        <v>2</v>
      </c>
      <c r="F385" s="15" t="s">
        <v>6</v>
      </c>
      <c r="H385" s="7">
        <v>32</v>
      </c>
      <c r="I385" s="1">
        <v>6</v>
      </c>
      <c r="J385" s="1">
        <v>80</v>
      </c>
      <c r="K385" s="1">
        <v>10</v>
      </c>
      <c r="L385" s="1">
        <v>3</v>
      </c>
      <c r="M385" s="1" t="s">
        <v>135</v>
      </c>
      <c r="N385" s="1">
        <v>1</v>
      </c>
      <c r="O385" s="1">
        <v>1</v>
      </c>
      <c r="P385" s="1" t="s">
        <v>137</v>
      </c>
      <c r="Q385" s="1">
        <v>10</v>
      </c>
      <c r="R385" s="1" t="s">
        <v>1851</v>
      </c>
      <c r="S385" s="1" t="s">
        <v>61</v>
      </c>
      <c r="T385" s="1" t="s">
        <v>62</v>
      </c>
      <c r="U385" s="14">
        <v>18</v>
      </c>
      <c r="V385">
        <v>4</v>
      </c>
      <c r="W385" s="1">
        <v>20</v>
      </c>
      <c r="X385" s="1" t="s">
        <v>77</v>
      </c>
      <c r="Y385" s="1">
        <v>10</v>
      </c>
    </row>
    <row r="386" spans="1:26" ht="12.75" x14ac:dyDescent="0.2">
      <c r="A386" s="1">
        <v>384</v>
      </c>
      <c r="B386" s="15" t="s">
        <v>2</v>
      </c>
      <c r="F386" s="15" t="s">
        <v>6</v>
      </c>
      <c r="H386" s="7">
        <v>27</v>
      </c>
      <c r="I386" s="1">
        <v>7</v>
      </c>
      <c r="J386" s="1">
        <v>0</v>
      </c>
      <c r="K386" s="1">
        <v>8</v>
      </c>
      <c r="L386" s="1">
        <v>12</v>
      </c>
      <c r="M386" s="1" t="s">
        <v>99</v>
      </c>
      <c r="N386" s="1">
        <v>0</v>
      </c>
      <c r="O386" s="1">
        <v>1</v>
      </c>
      <c r="P386" s="1" t="s">
        <v>213</v>
      </c>
      <c r="Q386" s="1">
        <v>8</v>
      </c>
      <c r="R386" s="1" t="s">
        <v>1855</v>
      </c>
      <c r="S386" s="1" t="s">
        <v>61</v>
      </c>
      <c r="T386" s="1" t="s">
        <v>87</v>
      </c>
      <c r="U386" s="14">
        <v>1</v>
      </c>
      <c r="V386">
        <v>1</v>
      </c>
      <c r="W386" s="1">
        <v>1</v>
      </c>
      <c r="X386" s="1" t="s">
        <v>77</v>
      </c>
      <c r="Y386" s="1">
        <v>6</v>
      </c>
      <c r="Z386" s="1">
        <v>0</v>
      </c>
    </row>
    <row r="387" spans="1:26" ht="12.75" x14ac:dyDescent="0.2">
      <c r="A387" s="1">
        <v>385</v>
      </c>
      <c r="C387" s="24" t="s">
        <v>3</v>
      </c>
      <c r="H387" s="7">
        <v>23</v>
      </c>
      <c r="I387" s="1">
        <v>7</v>
      </c>
      <c r="J387" s="1">
        <v>40</v>
      </c>
      <c r="K387" s="1">
        <v>7</v>
      </c>
      <c r="L387" s="1">
        <v>2</v>
      </c>
      <c r="M387" s="1" t="s">
        <v>99</v>
      </c>
      <c r="N387" s="1">
        <v>1</v>
      </c>
      <c r="O387" s="1">
        <v>1</v>
      </c>
      <c r="P387" s="1" t="s">
        <v>143</v>
      </c>
      <c r="Q387" s="1">
        <v>1</v>
      </c>
      <c r="R387" s="1" t="s">
        <v>1858</v>
      </c>
      <c r="S387" s="1" t="s">
        <v>86</v>
      </c>
      <c r="T387" s="1" t="s">
        <v>62</v>
      </c>
      <c r="U387" s="14">
        <v>5</v>
      </c>
      <c r="V387">
        <v>3</v>
      </c>
      <c r="W387" s="1">
        <v>9</v>
      </c>
      <c r="X387" s="1" t="s">
        <v>66</v>
      </c>
      <c r="Y387" s="1">
        <v>8</v>
      </c>
      <c r="Z387" s="1">
        <v>1</v>
      </c>
    </row>
    <row r="388" spans="1:26" ht="12.75" x14ac:dyDescent="0.2">
      <c r="A388" s="1">
        <v>386</v>
      </c>
      <c r="C388" s="24" t="s">
        <v>3</v>
      </c>
      <c r="H388" s="7">
        <v>1</v>
      </c>
      <c r="I388" s="1">
        <v>7</v>
      </c>
      <c r="J388" s="1">
        <v>40</v>
      </c>
      <c r="K388" s="1">
        <v>8</v>
      </c>
      <c r="L388" s="1">
        <v>3</v>
      </c>
      <c r="M388" s="1" t="s">
        <v>54</v>
      </c>
      <c r="N388" s="1">
        <v>1</v>
      </c>
      <c r="O388" s="1">
        <v>1</v>
      </c>
      <c r="P388" s="1" t="s">
        <v>213</v>
      </c>
      <c r="Q388" s="1">
        <v>9</v>
      </c>
      <c r="R388" s="1" t="s">
        <v>1861</v>
      </c>
      <c r="S388" s="1" t="s">
        <v>61</v>
      </c>
      <c r="T388" s="1" t="s">
        <v>75</v>
      </c>
      <c r="U388" s="14">
        <v>6</v>
      </c>
      <c r="V388">
        <v>2</v>
      </c>
      <c r="W388" s="1">
        <v>10</v>
      </c>
      <c r="X388" s="1" t="s">
        <v>77</v>
      </c>
      <c r="Y388" s="1">
        <v>10</v>
      </c>
      <c r="Z388" s="1">
        <v>1</v>
      </c>
    </row>
    <row r="389" spans="1:26" ht="12.75" x14ac:dyDescent="0.2">
      <c r="A389" s="1">
        <v>387</v>
      </c>
      <c r="C389" s="24" t="s">
        <v>3</v>
      </c>
      <c r="H389" s="7">
        <v>35</v>
      </c>
      <c r="I389" s="1">
        <v>7</v>
      </c>
      <c r="J389" s="1">
        <v>35</v>
      </c>
      <c r="K389" s="1">
        <v>6</v>
      </c>
      <c r="L389" s="1">
        <v>2</v>
      </c>
      <c r="M389" s="1" t="s">
        <v>189</v>
      </c>
      <c r="N389" s="1">
        <v>1</v>
      </c>
      <c r="O389" s="1">
        <v>1</v>
      </c>
      <c r="P389" s="1" t="s">
        <v>92</v>
      </c>
      <c r="Q389" s="1">
        <v>12</v>
      </c>
      <c r="R389" s="1" t="s">
        <v>77</v>
      </c>
      <c r="S389" s="1" t="s">
        <v>61</v>
      </c>
      <c r="T389" s="1" t="s">
        <v>62</v>
      </c>
      <c r="U389" s="14">
        <v>6</v>
      </c>
      <c r="V389">
        <v>4</v>
      </c>
      <c r="W389" s="1">
        <v>5</v>
      </c>
      <c r="X389" s="1" t="s">
        <v>190</v>
      </c>
      <c r="Y389" s="1">
        <v>10</v>
      </c>
      <c r="Z389" s="1">
        <v>1</v>
      </c>
    </row>
    <row r="390" spans="1:26" ht="12.75" x14ac:dyDescent="0.2">
      <c r="A390" s="1">
        <v>388</v>
      </c>
      <c r="B390" s="15" t="s">
        <v>2</v>
      </c>
      <c r="C390" s="24" t="s">
        <v>3</v>
      </c>
      <c r="F390" s="15" t="s">
        <v>6</v>
      </c>
      <c r="H390" s="7">
        <v>29</v>
      </c>
      <c r="I390" s="1">
        <v>6</v>
      </c>
      <c r="J390" s="1">
        <v>140</v>
      </c>
      <c r="K390" s="1">
        <v>5</v>
      </c>
      <c r="L390" s="1">
        <v>4</v>
      </c>
      <c r="M390" s="1" t="s">
        <v>69</v>
      </c>
      <c r="N390" s="1">
        <v>1</v>
      </c>
      <c r="O390" s="1">
        <v>1</v>
      </c>
      <c r="P390" s="1" t="s">
        <v>213</v>
      </c>
      <c r="Q390" s="1">
        <v>3</v>
      </c>
      <c r="R390" s="1" t="s">
        <v>1868</v>
      </c>
      <c r="S390" s="1" t="s">
        <v>61</v>
      </c>
      <c r="T390" s="1" t="s">
        <v>75</v>
      </c>
      <c r="U390" s="14">
        <v>5</v>
      </c>
      <c r="V390">
        <v>5</v>
      </c>
      <c r="W390" s="1">
        <v>10</v>
      </c>
      <c r="X390" s="1" t="s">
        <v>77</v>
      </c>
      <c r="Y390" s="1">
        <v>7</v>
      </c>
      <c r="Z390" s="1">
        <v>1</v>
      </c>
    </row>
    <row r="391" spans="1:26" ht="12.75" x14ac:dyDescent="0.2">
      <c r="A391" s="1">
        <v>389</v>
      </c>
      <c r="C391" s="24" t="s">
        <v>3</v>
      </c>
      <c r="H391" s="7">
        <v>25</v>
      </c>
      <c r="I391" s="1">
        <v>7</v>
      </c>
      <c r="J391" s="1">
        <v>120</v>
      </c>
      <c r="K391" s="1">
        <v>8</v>
      </c>
      <c r="L391" s="1">
        <v>3</v>
      </c>
      <c r="M391" s="1" t="s">
        <v>225</v>
      </c>
      <c r="N391" s="1">
        <v>0</v>
      </c>
      <c r="O391" s="1">
        <v>1</v>
      </c>
      <c r="P391" s="1" t="s">
        <v>213</v>
      </c>
      <c r="Q391" s="1">
        <v>2</v>
      </c>
      <c r="R391" s="1" t="s">
        <v>1871</v>
      </c>
      <c r="S391" s="1" t="s">
        <v>362</v>
      </c>
      <c r="T391" s="1" t="s">
        <v>75</v>
      </c>
      <c r="U391" s="14">
        <v>6</v>
      </c>
      <c r="V391">
        <v>5</v>
      </c>
      <c r="W391" s="1">
        <v>3</v>
      </c>
      <c r="X391" s="1" t="s">
        <v>7</v>
      </c>
      <c r="Y391" s="1">
        <v>9</v>
      </c>
      <c r="Z391" s="1">
        <v>1</v>
      </c>
    </row>
    <row r="392" spans="1:26" ht="12.75" x14ac:dyDescent="0.2">
      <c r="A392" s="1">
        <v>390</v>
      </c>
      <c r="B392" s="15" t="s">
        <v>2</v>
      </c>
      <c r="C392" s="24" t="s">
        <v>3</v>
      </c>
      <c r="F392" s="15" t="s">
        <v>6</v>
      </c>
      <c r="H392" s="7">
        <v>41</v>
      </c>
      <c r="I392" s="1">
        <v>7</v>
      </c>
      <c r="J392" s="1">
        <v>50</v>
      </c>
      <c r="K392" s="1">
        <v>10</v>
      </c>
      <c r="L392" s="1">
        <v>6</v>
      </c>
      <c r="M392" s="1" t="s">
        <v>135</v>
      </c>
      <c r="N392" s="1">
        <v>1</v>
      </c>
      <c r="O392" s="1">
        <v>1</v>
      </c>
      <c r="P392" s="1" t="s">
        <v>213</v>
      </c>
      <c r="Q392" s="1">
        <v>11</v>
      </c>
      <c r="R392" s="1" t="s">
        <v>1877</v>
      </c>
      <c r="S392" s="1" t="s">
        <v>74</v>
      </c>
      <c r="T392" s="1" t="s">
        <v>75</v>
      </c>
      <c r="U392" s="14">
        <v>4</v>
      </c>
      <c r="V392">
        <v>1</v>
      </c>
      <c r="W392" s="1">
        <v>40</v>
      </c>
      <c r="X392" s="1" t="s">
        <v>77</v>
      </c>
      <c r="Y392" s="1">
        <v>7</v>
      </c>
      <c r="Z392" s="1">
        <v>0</v>
      </c>
    </row>
    <row r="393" spans="1:26" ht="12.75" x14ac:dyDescent="0.2">
      <c r="A393" s="1">
        <v>391</v>
      </c>
      <c r="E393" s="15" t="s">
        <v>5</v>
      </c>
      <c r="H393" s="7">
        <v>37</v>
      </c>
      <c r="I393" s="1">
        <v>8</v>
      </c>
      <c r="J393" s="1">
        <v>60</v>
      </c>
      <c r="K393" s="1">
        <v>10</v>
      </c>
      <c r="L393" s="1">
        <v>5</v>
      </c>
      <c r="M393" s="1" t="s">
        <v>80</v>
      </c>
      <c r="N393" s="1">
        <v>0</v>
      </c>
      <c r="O393" s="1">
        <v>1</v>
      </c>
      <c r="P393" s="1" t="s">
        <v>213</v>
      </c>
      <c r="Q393" s="1">
        <v>1</v>
      </c>
      <c r="R393" s="1" t="s">
        <v>1880</v>
      </c>
      <c r="S393" s="1" t="s">
        <v>1116</v>
      </c>
      <c r="T393" s="1" t="s">
        <v>75</v>
      </c>
      <c r="U393" s="14">
        <v>5</v>
      </c>
      <c r="V393">
        <v>3</v>
      </c>
      <c r="W393" s="1">
        <v>14</v>
      </c>
      <c r="X393" s="1" t="s">
        <v>77</v>
      </c>
      <c r="Y393" s="1">
        <v>7</v>
      </c>
      <c r="Z393" s="1">
        <v>1</v>
      </c>
    </row>
    <row r="394" spans="1:26" ht="12.75" x14ac:dyDescent="0.2">
      <c r="A394" s="1">
        <v>392</v>
      </c>
      <c r="F394" s="15" t="s">
        <v>6</v>
      </c>
      <c r="H394" s="7">
        <v>44</v>
      </c>
      <c r="I394" s="1">
        <v>7</v>
      </c>
      <c r="J394" s="1">
        <v>30</v>
      </c>
      <c r="K394" s="1">
        <v>10</v>
      </c>
      <c r="L394" s="1">
        <v>4</v>
      </c>
      <c r="M394" s="1" t="s">
        <v>105</v>
      </c>
      <c r="N394" s="1">
        <v>1</v>
      </c>
      <c r="O394" s="1">
        <v>1</v>
      </c>
      <c r="P394" s="1" t="s">
        <v>148</v>
      </c>
      <c r="Q394" s="1">
        <v>10</v>
      </c>
      <c r="R394" s="1" t="s">
        <v>1885</v>
      </c>
      <c r="S394" s="1" t="s">
        <v>61</v>
      </c>
      <c r="T394" s="1" t="s">
        <v>163</v>
      </c>
      <c r="U394" s="14">
        <v>10</v>
      </c>
      <c r="V394">
        <v>6</v>
      </c>
      <c r="W394" s="1">
        <v>40</v>
      </c>
      <c r="X394" s="1" t="s">
        <v>66</v>
      </c>
      <c r="Y394" s="1">
        <v>10</v>
      </c>
      <c r="Z394" s="1">
        <v>1</v>
      </c>
    </row>
    <row r="395" spans="1:26" ht="12.75" x14ac:dyDescent="0.2">
      <c r="A395" s="1">
        <v>393</v>
      </c>
      <c r="D395" s="15" t="s">
        <v>4</v>
      </c>
      <c r="F395" s="15" t="s">
        <v>6</v>
      </c>
      <c r="H395" s="7">
        <v>33</v>
      </c>
      <c r="I395" s="1">
        <v>8</v>
      </c>
      <c r="J395" s="1">
        <v>40</v>
      </c>
      <c r="K395" s="1">
        <v>12</v>
      </c>
      <c r="L395" s="1">
        <v>75</v>
      </c>
      <c r="M395" s="1" t="s">
        <v>303</v>
      </c>
      <c r="N395" s="1">
        <v>1</v>
      </c>
      <c r="O395" s="1">
        <v>1</v>
      </c>
      <c r="P395" s="1" t="s">
        <v>156</v>
      </c>
      <c r="Q395" s="1">
        <v>2</v>
      </c>
      <c r="R395" s="1" t="s">
        <v>1890</v>
      </c>
      <c r="S395" s="1" t="s">
        <v>86</v>
      </c>
      <c r="U395" s="14">
        <v>4</v>
      </c>
      <c r="V395">
        <v>12</v>
      </c>
      <c r="W395" s="1">
        <v>12</v>
      </c>
      <c r="X395" s="1" t="s">
        <v>7</v>
      </c>
      <c r="Y395" s="1">
        <v>7</v>
      </c>
      <c r="Z395" s="1">
        <v>1</v>
      </c>
    </row>
    <row r="396" spans="1:26" ht="12.75" x14ac:dyDescent="0.2">
      <c r="A396" s="1">
        <v>394</v>
      </c>
      <c r="F396" s="15" t="s">
        <v>6</v>
      </c>
      <c r="H396" s="7">
        <v>42</v>
      </c>
      <c r="I396" s="1">
        <v>8</v>
      </c>
      <c r="J396" s="1">
        <v>0</v>
      </c>
      <c r="K396" s="1">
        <v>2</v>
      </c>
      <c r="L396" s="1">
        <v>0</v>
      </c>
      <c r="M396" s="1" t="s">
        <v>225</v>
      </c>
      <c r="N396" s="1">
        <v>1</v>
      </c>
      <c r="O396" s="1">
        <v>1</v>
      </c>
      <c r="P396" s="1" t="s">
        <v>411</v>
      </c>
      <c r="Q396" s="1">
        <v>20</v>
      </c>
      <c r="R396" s="1" t="s">
        <v>1896</v>
      </c>
      <c r="S396" s="1" t="s">
        <v>86</v>
      </c>
      <c r="T396" s="1" t="s">
        <v>75</v>
      </c>
      <c r="U396" s="14">
        <v>2</v>
      </c>
      <c r="V396">
        <v>2</v>
      </c>
      <c r="W396" s="1">
        <v>80</v>
      </c>
      <c r="X396" s="1" t="s">
        <v>7</v>
      </c>
      <c r="Y396" s="1">
        <v>10</v>
      </c>
      <c r="Z396" s="1">
        <v>1</v>
      </c>
    </row>
    <row r="397" spans="1:26" ht="12.75" x14ac:dyDescent="0.2">
      <c r="A397" s="1">
        <v>395</v>
      </c>
      <c r="B397" s="15" t="s">
        <v>2</v>
      </c>
      <c r="C397" s="24" t="s">
        <v>3</v>
      </c>
      <c r="E397" s="15" t="s">
        <v>5</v>
      </c>
      <c r="F397" s="15" t="s">
        <v>6</v>
      </c>
      <c r="H397" s="7">
        <v>41</v>
      </c>
      <c r="I397" s="1">
        <v>7</v>
      </c>
      <c r="J397" s="1">
        <v>3</v>
      </c>
      <c r="K397" s="1">
        <v>15</v>
      </c>
      <c r="L397" s="1">
        <v>7</v>
      </c>
      <c r="M397" s="1" t="s">
        <v>80</v>
      </c>
      <c r="N397" s="1">
        <v>0</v>
      </c>
      <c r="O397" s="1">
        <v>1</v>
      </c>
      <c r="P397" s="1" t="s">
        <v>411</v>
      </c>
      <c r="Q397" s="1">
        <v>20</v>
      </c>
      <c r="R397" s="1" t="s">
        <v>1901</v>
      </c>
      <c r="S397" s="1" t="s">
        <v>61</v>
      </c>
      <c r="T397" s="1" t="s">
        <v>62</v>
      </c>
      <c r="U397" s="14">
        <v>5</v>
      </c>
      <c r="V397">
        <v>7</v>
      </c>
      <c r="W397" s="1">
        <v>16</v>
      </c>
      <c r="X397" s="1" t="s">
        <v>77</v>
      </c>
      <c r="Y397" s="1">
        <v>10</v>
      </c>
    </row>
    <row r="398" spans="1:26" ht="12.75" x14ac:dyDescent="0.2">
      <c r="A398" s="1">
        <v>396</v>
      </c>
      <c r="B398" s="15" t="s">
        <v>2</v>
      </c>
      <c r="E398" s="15" t="s">
        <v>5</v>
      </c>
      <c r="F398" s="15" t="s">
        <v>6</v>
      </c>
      <c r="H398" s="7">
        <v>40</v>
      </c>
      <c r="I398" s="1">
        <v>7</v>
      </c>
      <c r="J398" s="1">
        <v>0</v>
      </c>
      <c r="K398" s="1">
        <v>8</v>
      </c>
      <c r="L398" s="1">
        <v>10</v>
      </c>
      <c r="M398" s="1" t="s">
        <v>54</v>
      </c>
      <c r="N398" s="1">
        <v>1</v>
      </c>
      <c r="O398" s="1">
        <v>1</v>
      </c>
      <c r="P398" s="1" t="s">
        <v>137</v>
      </c>
      <c r="Q398" s="1">
        <v>15</v>
      </c>
      <c r="R398" s="1" t="s">
        <v>1906</v>
      </c>
      <c r="S398" s="1" t="s">
        <v>86</v>
      </c>
      <c r="T398" s="1" t="s">
        <v>75</v>
      </c>
      <c r="U398" s="14">
        <v>6</v>
      </c>
      <c r="V398">
        <v>6</v>
      </c>
      <c r="W398" s="1">
        <v>8</v>
      </c>
      <c r="X398" s="1" t="s">
        <v>77</v>
      </c>
      <c r="Y398" s="1">
        <v>10</v>
      </c>
      <c r="Z398" s="1">
        <v>1</v>
      </c>
    </row>
    <row r="399" spans="1:26" ht="12.75" x14ac:dyDescent="0.2">
      <c r="A399" s="1">
        <v>397</v>
      </c>
      <c r="C399" s="24" t="s">
        <v>3</v>
      </c>
      <c r="H399" s="7">
        <v>32</v>
      </c>
      <c r="I399" s="1">
        <v>8</v>
      </c>
      <c r="J399" s="1">
        <v>20</v>
      </c>
      <c r="K399" s="1">
        <v>6</v>
      </c>
      <c r="L399" s="1">
        <v>0</v>
      </c>
      <c r="M399" s="1" t="s">
        <v>54</v>
      </c>
      <c r="N399" s="1">
        <v>0</v>
      </c>
      <c r="O399" s="1">
        <v>1</v>
      </c>
      <c r="P399" s="1" t="s">
        <v>213</v>
      </c>
      <c r="Q399" s="1">
        <v>8</v>
      </c>
      <c r="R399" s="1" t="s">
        <v>190</v>
      </c>
      <c r="S399" s="1" t="s">
        <v>61</v>
      </c>
      <c r="T399" s="1" t="s">
        <v>62</v>
      </c>
      <c r="U399" s="14">
        <v>2</v>
      </c>
      <c r="V399">
        <v>2</v>
      </c>
      <c r="W399" s="1">
        <v>3</v>
      </c>
      <c r="X399" s="1" t="s">
        <v>190</v>
      </c>
      <c r="Y399" s="1">
        <v>6</v>
      </c>
      <c r="Z399" s="1">
        <v>1</v>
      </c>
    </row>
    <row r="400" spans="1:26" ht="12.75" x14ac:dyDescent="0.2">
      <c r="A400" s="1">
        <v>398</v>
      </c>
      <c r="B400" s="15" t="s">
        <v>2</v>
      </c>
      <c r="F400" s="15" t="s">
        <v>6</v>
      </c>
      <c r="H400" s="7">
        <v>56</v>
      </c>
      <c r="I400" s="1">
        <v>7</v>
      </c>
      <c r="J400" s="1">
        <v>90</v>
      </c>
      <c r="K400" s="1">
        <v>13</v>
      </c>
      <c r="L400" s="1">
        <v>20</v>
      </c>
      <c r="M400" s="1" t="s">
        <v>225</v>
      </c>
      <c r="N400" s="1">
        <v>1</v>
      </c>
      <c r="O400" s="1">
        <v>1</v>
      </c>
      <c r="P400" s="1" t="s">
        <v>213</v>
      </c>
      <c r="Q400" s="1">
        <v>20</v>
      </c>
      <c r="R400" s="1" t="s">
        <v>1911</v>
      </c>
      <c r="S400" s="1" t="s">
        <v>86</v>
      </c>
      <c r="T400" s="1" t="s">
        <v>87</v>
      </c>
      <c r="U400" s="14">
        <v>6</v>
      </c>
      <c r="V400">
        <v>3</v>
      </c>
      <c r="W400" s="1">
        <v>12</v>
      </c>
      <c r="X400" s="1" t="s">
        <v>77</v>
      </c>
      <c r="Y400" s="1">
        <v>10</v>
      </c>
    </row>
    <row r="401" spans="1:26" ht="12.75" x14ac:dyDescent="0.2">
      <c r="A401" s="1">
        <v>399</v>
      </c>
      <c r="C401" s="24" t="s">
        <v>3</v>
      </c>
      <c r="D401" s="15" t="s">
        <v>4</v>
      </c>
      <c r="E401" s="15" t="s">
        <v>5</v>
      </c>
      <c r="H401" s="7">
        <v>23</v>
      </c>
      <c r="I401" s="1">
        <v>5</v>
      </c>
      <c r="J401" s="1">
        <v>0</v>
      </c>
      <c r="K401" s="1">
        <v>8</v>
      </c>
      <c r="L401" s="1">
        <v>10</v>
      </c>
      <c r="M401" s="1" t="s">
        <v>105</v>
      </c>
      <c r="N401" s="1">
        <v>1</v>
      </c>
      <c r="O401" s="1">
        <v>0</v>
      </c>
      <c r="S401" s="1" t="s">
        <v>162</v>
      </c>
      <c r="U401" s="14">
        <v>0</v>
      </c>
      <c r="V401">
        <v>0</v>
      </c>
      <c r="X401" s="1" t="s">
        <v>66</v>
      </c>
      <c r="Y401" s="1">
        <v>8</v>
      </c>
      <c r="Z401" s="1">
        <v>1</v>
      </c>
    </row>
    <row r="402" spans="1:26" ht="12.75" x14ac:dyDescent="0.2">
      <c r="A402" s="1">
        <v>400</v>
      </c>
      <c r="B402" s="15" t="s">
        <v>2</v>
      </c>
      <c r="C402" s="24" t="s">
        <v>3</v>
      </c>
      <c r="F402" s="15" t="s">
        <v>6</v>
      </c>
      <c r="H402" s="7">
        <v>1</v>
      </c>
      <c r="I402" s="1">
        <v>7</v>
      </c>
      <c r="J402" s="1">
        <v>30</v>
      </c>
      <c r="K402" s="1">
        <v>12</v>
      </c>
      <c r="L402" s="1">
        <v>25</v>
      </c>
      <c r="M402" s="1" t="s">
        <v>303</v>
      </c>
      <c r="N402" s="1">
        <v>0</v>
      </c>
      <c r="O402" s="1">
        <v>1</v>
      </c>
      <c r="P402" s="1" t="s">
        <v>464</v>
      </c>
      <c r="Q402" s="1">
        <v>6</v>
      </c>
      <c r="R402" s="1" t="s">
        <v>1919</v>
      </c>
      <c r="S402" s="1" t="s">
        <v>86</v>
      </c>
      <c r="T402" s="1" t="s">
        <v>87</v>
      </c>
      <c r="U402" s="14">
        <v>4</v>
      </c>
      <c r="V402">
        <v>4</v>
      </c>
      <c r="W402" s="1">
        <v>25</v>
      </c>
      <c r="X402" s="1" t="s">
        <v>7</v>
      </c>
      <c r="Y402" s="1">
        <v>7</v>
      </c>
      <c r="Z402" s="1">
        <v>0</v>
      </c>
    </row>
    <row r="403" spans="1:26" ht="12.75" x14ac:dyDescent="0.2">
      <c r="A403" s="1">
        <v>401</v>
      </c>
      <c r="B403" s="15" t="s">
        <v>2</v>
      </c>
      <c r="C403" s="24" t="s">
        <v>3</v>
      </c>
      <c r="F403" s="15" t="s">
        <v>6</v>
      </c>
      <c r="H403" s="7">
        <v>44</v>
      </c>
      <c r="I403" s="1">
        <v>7</v>
      </c>
      <c r="J403" s="1">
        <v>100</v>
      </c>
      <c r="K403" s="1">
        <v>11</v>
      </c>
      <c r="L403" s="1">
        <v>6</v>
      </c>
      <c r="M403" s="1" t="s">
        <v>54</v>
      </c>
      <c r="N403" s="1">
        <v>0</v>
      </c>
      <c r="O403" s="1">
        <v>1</v>
      </c>
      <c r="P403" s="1" t="s">
        <v>7</v>
      </c>
      <c r="Q403" s="1">
        <v>3</v>
      </c>
      <c r="R403" s="1" t="s">
        <v>1924</v>
      </c>
      <c r="S403" s="1" t="s">
        <v>61</v>
      </c>
      <c r="T403" s="1" t="s">
        <v>75</v>
      </c>
      <c r="U403" s="14">
        <v>5</v>
      </c>
      <c r="V403">
        <v>5</v>
      </c>
      <c r="W403" s="1">
        <v>130</v>
      </c>
      <c r="X403" s="1" t="s">
        <v>77</v>
      </c>
      <c r="Y403" s="1">
        <v>7</v>
      </c>
      <c r="Z403" s="1">
        <v>1</v>
      </c>
    </row>
    <row r="404" spans="1:26" ht="12.75" x14ac:dyDescent="0.2">
      <c r="A404" s="1">
        <v>402</v>
      </c>
      <c r="C404" s="24" t="s">
        <v>3</v>
      </c>
      <c r="H404" s="7">
        <v>29</v>
      </c>
      <c r="I404" s="1">
        <v>7</v>
      </c>
      <c r="J404" s="1">
        <v>10</v>
      </c>
      <c r="K404" s="1">
        <v>10</v>
      </c>
      <c r="L404" s="1">
        <v>15</v>
      </c>
      <c r="M404" s="1" t="s">
        <v>123</v>
      </c>
      <c r="N404" s="1">
        <v>1</v>
      </c>
      <c r="O404" s="1">
        <v>1</v>
      </c>
      <c r="P404" s="1" t="s">
        <v>213</v>
      </c>
      <c r="Q404" s="1">
        <v>6</v>
      </c>
      <c r="R404" s="1" t="s">
        <v>1928</v>
      </c>
      <c r="S404" s="1" t="s">
        <v>86</v>
      </c>
      <c r="T404" s="1" t="s">
        <v>62</v>
      </c>
      <c r="U404" s="14">
        <v>4</v>
      </c>
      <c r="V404">
        <v>4</v>
      </c>
      <c r="W404" s="1">
        <v>10</v>
      </c>
      <c r="X404" s="1" t="s">
        <v>77</v>
      </c>
      <c r="Y404" s="1">
        <v>10</v>
      </c>
      <c r="Z404" s="1">
        <v>1</v>
      </c>
    </row>
    <row r="405" spans="1:26" ht="12.75" x14ac:dyDescent="0.2">
      <c r="A405" s="1">
        <v>403</v>
      </c>
      <c r="B405" s="15" t="s">
        <v>2</v>
      </c>
      <c r="C405" s="24" t="s">
        <v>3</v>
      </c>
      <c r="F405" s="15" t="s">
        <v>6</v>
      </c>
      <c r="H405" s="7">
        <v>31</v>
      </c>
      <c r="I405" s="1">
        <v>8</v>
      </c>
      <c r="J405" s="1">
        <v>45</v>
      </c>
      <c r="K405" s="1">
        <v>12</v>
      </c>
      <c r="L405" s="1">
        <v>2</v>
      </c>
      <c r="M405" s="1" t="s">
        <v>335</v>
      </c>
      <c r="N405" s="1">
        <v>1</v>
      </c>
      <c r="O405" s="1">
        <v>1</v>
      </c>
      <c r="P405" s="1" t="s">
        <v>148</v>
      </c>
      <c r="Q405" s="1">
        <v>2</v>
      </c>
      <c r="R405" s="1" t="s">
        <v>1932</v>
      </c>
      <c r="S405" s="1" t="s">
        <v>61</v>
      </c>
      <c r="T405" s="1" t="s">
        <v>75</v>
      </c>
      <c r="U405" s="14">
        <v>6</v>
      </c>
      <c r="V405">
        <v>4</v>
      </c>
      <c r="W405" s="1">
        <v>35</v>
      </c>
      <c r="X405" s="1" t="s">
        <v>77</v>
      </c>
      <c r="Y405" s="1">
        <v>9</v>
      </c>
      <c r="Z405" s="1">
        <v>1</v>
      </c>
    </row>
    <row r="406" spans="1:26" ht="12.75" x14ac:dyDescent="0.2">
      <c r="A406" s="1">
        <v>404</v>
      </c>
      <c r="B406" s="15" t="s">
        <v>2</v>
      </c>
      <c r="D406" s="15" t="s">
        <v>4</v>
      </c>
      <c r="E406" s="15" t="s">
        <v>5</v>
      </c>
      <c r="F406" s="15" t="s">
        <v>6</v>
      </c>
      <c r="H406" s="7">
        <v>27</v>
      </c>
      <c r="I406" s="1">
        <v>7</v>
      </c>
      <c r="J406" s="1">
        <v>60</v>
      </c>
      <c r="K406" s="1">
        <v>8</v>
      </c>
      <c r="L406" s="1">
        <v>2</v>
      </c>
      <c r="M406" s="1" t="s">
        <v>303</v>
      </c>
      <c r="N406" s="1">
        <v>0</v>
      </c>
      <c r="O406" s="1">
        <v>1</v>
      </c>
      <c r="P406" s="1" t="s">
        <v>171</v>
      </c>
      <c r="Q406" s="1">
        <v>2</v>
      </c>
      <c r="R406" s="1" t="s">
        <v>1935</v>
      </c>
      <c r="S406" s="1" t="s">
        <v>61</v>
      </c>
      <c r="T406" s="1" t="s">
        <v>87</v>
      </c>
      <c r="U406" s="14">
        <v>5</v>
      </c>
      <c r="V406">
        <v>3</v>
      </c>
      <c r="W406" s="1">
        <v>10</v>
      </c>
      <c r="X406" s="1" t="s">
        <v>77</v>
      </c>
      <c r="Y406" s="1">
        <v>10</v>
      </c>
      <c r="Z406" s="1">
        <v>1</v>
      </c>
    </row>
    <row r="407" spans="1:26" ht="12.75" x14ac:dyDescent="0.2">
      <c r="A407" s="1">
        <v>405</v>
      </c>
      <c r="E407" s="15" t="s">
        <v>5</v>
      </c>
      <c r="F407" s="15" t="s">
        <v>6</v>
      </c>
      <c r="H407" s="7">
        <v>22</v>
      </c>
      <c r="I407" s="1">
        <v>4</v>
      </c>
      <c r="J407" s="1">
        <v>10</v>
      </c>
      <c r="K407" s="1">
        <v>10</v>
      </c>
      <c r="L407" s="1">
        <v>14</v>
      </c>
      <c r="M407" s="1" t="s">
        <v>105</v>
      </c>
      <c r="N407" s="1">
        <v>0</v>
      </c>
      <c r="O407" s="1">
        <v>0</v>
      </c>
      <c r="S407" s="1" t="s">
        <v>61</v>
      </c>
      <c r="T407" s="1" t="s">
        <v>75</v>
      </c>
      <c r="U407" s="14">
        <v>30</v>
      </c>
      <c r="V407">
        <v>6</v>
      </c>
      <c r="W407" s="1">
        <v>25</v>
      </c>
      <c r="X407" s="1" t="s">
        <v>66</v>
      </c>
      <c r="Y407" s="1">
        <v>9</v>
      </c>
      <c r="Z407" s="1">
        <v>1</v>
      </c>
    </row>
    <row r="408" spans="1:26" ht="12.75" x14ac:dyDescent="0.2">
      <c r="A408" s="1">
        <v>406</v>
      </c>
      <c r="B408" s="15" t="s">
        <v>2</v>
      </c>
      <c r="F408" s="15" t="s">
        <v>6</v>
      </c>
      <c r="H408" s="7">
        <v>34</v>
      </c>
      <c r="I408" s="1">
        <v>8</v>
      </c>
      <c r="J408" s="1">
        <v>60</v>
      </c>
      <c r="K408" s="1">
        <v>10</v>
      </c>
      <c r="L408" s="1">
        <v>20</v>
      </c>
      <c r="M408" s="1" t="s">
        <v>54</v>
      </c>
      <c r="N408" s="1">
        <v>0</v>
      </c>
      <c r="O408" s="1">
        <v>1</v>
      </c>
      <c r="P408" s="1" t="s">
        <v>72</v>
      </c>
      <c r="Q408" s="1">
        <v>6</v>
      </c>
      <c r="R408" s="1" t="s">
        <v>1943</v>
      </c>
      <c r="S408" s="1" t="s">
        <v>86</v>
      </c>
      <c r="T408" s="1" t="s">
        <v>75</v>
      </c>
      <c r="U408" s="14">
        <v>3</v>
      </c>
      <c r="V408">
        <v>5</v>
      </c>
      <c r="W408" s="1">
        <v>6</v>
      </c>
      <c r="X408" s="1" t="s">
        <v>77</v>
      </c>
      <c r="Y408" s="1">
        <v>8</v>
      </c>
      <c r="Z408" s="1">
        <v>0</v>
      </c>
    </row>
    <row r="409" spans="1:26" ht="12.75" x14ac:dyDescent="0.2">
      <c r="A409" s="1">
        <v>407</v>
      </c>
      <c r="C409" s="24" t="s">
        <v>3</v>
      </c>
      <c r="F409" s="15" t="s">
        <v>6</v>
      </c>
      <c r="H409" s="7">
        <v>27</v>
      </c>
      <c r="I409" s="1">
        <v>6</v>
      </c>
      <c r="J409" s="1">
        <v>50</v>
      </c>
      <c r="K409" s="1">
        <v>12</v>
      </c>
      <c r="L409" s="1">
        <v>2</v>
      </c>
      <c r="M409" s="1" t="s">
        <v>80</v>
      </c>
      <c r="N409" s="1">
        <v>0</v>
      </c>
      <c r="O409" s="1">
        <v>1</v>
      </c>
      <c r="P409" s="1" t="s">
        <v>213</v>
      </c>
      <c r="Q409" s="1">
        <v>3</v>
      </c>
      <c r="R409" s="1" t="s">
        <v>1946</v>
      </c>
      <c r="S409" s="1" t="s">
        <v>61</v>
      </c>
      <c r="T409" s="1" t="s">
        <v>87</v>
      </c>
      <c r="U409" s="14">
        <v>6</v>
      </c>
      <c r="V409">
        <v>6</v>
      </c>
      <c r="W409" s="1">
        <v>220</v>
      </c>
      <c r="X409" s="1" t="s">
        <v>66</v>
      </c>
      <c r="Y409" s="1">
        <v>10</v>
      </c>
      <c r="Z409" s="1">
        <v>0</v>
      </c>
    </row>
    <row r="410" spans="1:26" ht="12.75" x14ac:dyDescent="0.2">
      <c r="A410" s="1">
        <v>408</v>
      </c>
      <c r="D410" s="15" t="s">
        <v>4</v>
      </c>
      <c r="E410" s="15" t="s">
        <v>5</v>
      </c>
      <c r="F410" s="15" t="s">
        <v>6</v>
      </c>
      <c r="H410" s="7">
        <v>29</v>
      </c>
      <c r="I410" s="1">
        <v>7</v>
      </c>
      <c r="J410" s="1">
        <v>180</v>
      </c>
      <c r="K410" s="1">
        <v>8</v>
      </c>
      <c r="L410" s="1">
        <v>30</v>
      </c>
      <c r="M410" s="1" t="s">
        <v>135</v>
      </c>
      <c r="N410" s="1">
        <v>0</v>
      </c>
      <c r="O410" s="1">
        <v>1</v>
      </c>
      <c r="P410" s="1" t="s">
        <v>171</v>
      </c>
      <c r="Q410" s="1">
        <v>2</v>
      </c>
      <c r="R410" s="1" t="s">
        <v>1950</v>
      </c>
      <c r="S410" s="1" t="s">
        <v>86</v>
      </c>
      <c r="T410" s="1" t="s">
        <v>75</v>
      </c>
      <c r="U410" s="14">
        <v>4</v>
      </c>
      <c r="V410">
        <v>3</v>
      </c>
      <c r="W410" s="1">
        <v>10</v>
      </c>
      <c r="X410" s="1" t="s">
        <v>77</v>
      </c>
      <c r="Y410" s="1">
        <v>9</v>
      </c>
      <c r="Z410" s="1">
        <v>1</v>
      </c>
    </row>
    <row r="411" spans="1:26" ht="12.75" x14ac:dyDescent="0.2">
      <c r="A411" s="1">
        <v>409</v>
      </c>
      <c r="F411" s="15" t="s">
        <v>6</v>
      </c>
      <c r="H411" s="7"/>
      <c r="I411" s="1">
        <v>45</v>
      </c>
      <c r="J411" s="1">
        <v>180</v>
      </c>
      <c r="K411" s="1">
        <v>6</v>
      </c>
      <c r="L411" s="1">
        <v>5</v>
      </c>
      <c r="M411" s="1" t="s">
        <v>335</v>
      </c>
      <c r="N411" s="1">
        <v>0</v>
      </c>
      <c r="O411" s="1">
        <v>1</v>
      </c>
      <c r="P411" s="1" t="s">
        <v>156</v>
      </c>
      <c r="Q411" s="1">
        <v>27</v>
      </c>
      <c r="R411" s="1" t="s">
        <v>1954</v>
      </c>
      <c r="S411" s="1" t="s">
        <v>86</v>
      </c>
      <c r="T411" s="1" t="s">
        <v>75</v>
      </c>
      <c r="U411" s="14">
        <v>6</v>
      </c>
      <c r="V411">
        <v>6</v>
      </c>
      <c r="W411" s="1">
        <v>20</v>
      </c>
      <c r="X411" s="1" t="s">
        <v>77</v>
      </c>
      <c r="Y411" s="1">
        <v>10</v>
      </c>
      <c r="Z411" s="1">
        <v>0</v>
      </c>
    </row>
    <row r="412" spans="1:26" ht="12.75" x14ac:dyDescent="0.2">
      <c r="A412" s="1">
        <v>410</v>
      </c>
      <c r="C412" s="24" t="s">
        <v>3</v>
      </c>
      <c r="F412" s="15" t="s">
        <v>6</v>
      </c>
      <c r="H412" s="7">
        <v>49</v>
      </c>
      <c r="I412" s="1">
        <v>7</v>
      </c>
      <c r="J412" s="1">
        <v>90</v>
      </c>
      <c r="K412" s="1">
        <v>9</v>
      </c>
      <c r="L412" s="1">
        <v>5</v>
      </c>
      <c r="M412" s="1" t="s">
        <v>91</v>
      </c>
      <c r="N412" s="1">
        <v>1</v>
      </c>
      <c r="O412" s="1">
        <v>1</v>
      </c>
      <c r="P412" s="1" t="s">
        <v>213</v>
      </c>
      <c r="Q412" s="1">
        <v>21</v>
      </c>
      <c r="S412" s="1" t="s">
        <v>61</v>
      </c>
      <c r="T412" s="1" t="s">
        <v>75</v>
      </c>
      <c r="U412" s="14">
        <v>5</v>
      </c>
      <c r="V412">
        <v>5</v>
      </c>
      <c r="W412" s="1">
        <v>36</v>
      </c>
      <c r="X412" s="1" t="s">
        <v>77</v>
      </c>
      <c r="Y412" s="1">
        <v>7</v>
      </c>
      <c r="Z412" s="1">
        <v>0</v>
      </c>
    </row>
    <row r="413" spans="1:26" ht="12.75" x14ac:dyDescent="0.2">
      <c r="A413" s="1">
        <v>411</v>
      </c>
      <c r="C413" s="24" t="s">
        <v>3</v>
      </c>
      <c r="F413" s="15" t="s">
        <v>6</v>
      </c>
      <c r="H413" s="7">
        <v>30</v>
      </c>
      <c r="I413" s="1">
        <v>7</v>
      </c>
      <c r="J413" s="1">
        <v>40</v>
      </c>
      <c r="K413" s="1">
        <v>10</v>
      </c>
      <c r="L413" s="1">
        <v>12</v>
      </c>
      <c r="M413" s="1" t="s">
        <v>69</v>
      </c>
      <c r="N413" s="1">
        <v>0</v>
      </c>
      <c r="O413" s="1">
        <v>1</v>
      </c>
      <c r="P413" s="1" t="s">
        <v>156</v>
      </c>
      <c r="Q413" s="1">
        <v>3</v>
      </c>
      <c r="R413" s="1" t="s">
        <v>1962</v>
      </c>
      <c r="S413" s="1" t="s">
        <v>74</v>
      </c>
      <c r="T413" s="1" t="s">
        <v>62</v>
      </c>
      <c r="U413" s="14">
        <v>4</v>
      </c>
      <c r="V413">
        <v>3</v>
      </c>
      <c r="W413" s="1">
        <v>5</v>
      </c>
      <c r="X413" s="1" t="s">
        <v>77</v>
      </c>
      <c r="Y413" s="1">
        <v>10</v>
      </c>
      <c r="Z413" s="1">
        <v>1</v>
      </c>
    </row>
    <row r="414" spans="1:26" ht="12.75" x14ac:dyDescent="0.2">
      <c r="A414" s="1">
        <v>412</v>
      </c>
      <c r="C414" s="24" t="s">
        <v>3</v>
      </c>
      <c r="H414" s="7">
        <v>25</v>
      </c>
      <c r="I414" s="1">
        <v>7</v>
      </c>
      <c r="J414" s="1">
        <v>40</v>
      </c>
      <c r="K414" s="1">
        <v>10</v>
      </c>
      <c r="L414" s="1">
        <v>10</v>
      </c>
      <c r="M414" s="1" t="s">
        <v>69</v>
      </c>
      <c r="N414" s="1">
        <v>0</v>
      </c>
      <c r="O414" s="1">
        <v>1</v>
      </c>
      <c r="P414" s="1" t="s">
        <v>213</v>
      </c>
      <c r="Q414" s="1">
        <v>3</v>
      </c>
      <c r="R414" s="1" t="s">
        <v>1966</v>
      </c>
      <c r="S414" s="1" t="s">
        <v>61</v>
      </c>
      <c r="T414" s="1" t="s">
        <v>75</v>
      </c>
      <c r="U414" s="14">
        <v>8</v>
      </c>
      <c r="V414">
        <v>3</v>
      </c>
      <c r="W414" s="1">
        <v>12</v>
      </c>
      <c r="X414" s="1" t="s">
        <v>77</v>
      </c>
      <c r="Y414" s="1">
        <v>7</v>
      </c>
      <c r="Z414" s="1">
        <v>1</v>
      </c>
    </row>
    <row r="415" spans="1:26" ht="12.75" x14ac:dyDescent="0.2">
      <c r="A415" s="1">
        <v>413</v>
      </c>
      <c r="C415" s="24" t="s">
        <v>3</v>
      </c>
      <c r="F415" s="15" t="s">
        <v>6</v>
      </c>
      <c r="H415" s="7">
        <v>26</v>
      </c>
      <c r="I415" s="1">
        <v>7</v>
      </c>
      <c r="J415" s="1">
        <v>30</v>
      </c>
      <c r="K415" s="1">
        <v>10</v>
      </c>
      <c r="L415" s="1">
        <v>20</v>
      </c>
      <c r="M415" s="1" t="s">
        <v>225</v>
      </c>
      <c r="N415" s="1">
        <v>0</v>
      </c>
      <c r="O415" s="1">
        <v>1</v>
      </c>
      <c r="P415" s="1" t="s">
        <v>213</v>
      </c>
      <c r="Q415" s="1">
        <v>6</v>
      </c>
      <c r="R415" s="1" t="s">
        <v>1509</v>
      </c>
      <c r="S415" s="1" t="s">
        <v>86</v>
      </c>
      <c r="T415" s="1" t="s">
        <v>75</v>
      </c>
      <c r="U415" s="14">
        <v>15</v>
      </c>
      <c r="V415">
        <v>4</v>
      </c>
      <c r="W415" s="1">
        <v>8</v>
      </c>
      <c r="X415" s="1" t="s">
        <v>77</v>
      </c>
      <c r="Y415" s="1">
        <v>10</v>
      </c>
      <c r="Z415" s="1">
        <v>1</v>
      </c>
    </row>
    <row r="416" spans="1:26" ht="12.75" x14ac:dyDescent="0.2">
      <c r="A416" s="1">
        <v>414</v>
      </c>
      <c r="C416" s="24" t="s">
        <v>3</v>
      </c>
      <c r="H416" s="7">
        <v>27</v>
      </c>
      <c r="I416" s="1">
        <v>7</v>
      </c>
      <c r="J416" s="1">
        <v>60</v>
      </c>
      <c r="K416" s="1">
        <v>12</v>
      </c>
      <c r="L416" s="1">
        <v>10</v>
      </c>
      <c r="M416" s="1" t="s">
        <v>69</v>
      </c>
      <c r="N416" s="1">
        <v>0</v>
      </c>
      <c r="O416" s="1">
        <v>1</v>
      </c>
      <c r="P416" s="1" t="s">
        <v>148</v>
      </c>
      <c r="Q416" s="1">
        <v>2</v>
      </c>
      <c r="R416" s="1" t="s">
        <v>454</v>
      </c>
      <c r="S416" s="1" t="s">
        <v>86</v>
      </c>
      <c r="T416" s="1" t="s">
        <v>87</v>
      </c>
      <c r="U416" s="14">
        <v>3</v>
      </c>
      <c r="V416">
        <v>2</v>
      </c>
      <c r="W416" s="1">
        <v>4</v>
      </c>
      <c r="X416" s="1" t="s">
        <v>66</v>
      </c>
      <c r="Y416" s="1">
        <v>9</v>
      </c>
      <c r="Z416" s="1">
        <v>0</v>
      </c>
    </row>
    <row r="417" spans="1:26" ht="12.75" x14ac:dyDescent="0.2">
      <c r="A417" s="1">
        <v>415</v>
      </c>
      <c r="B417" s="15" t="s">
        <v>2</v>
      </c>
      <c r="H417" s="7">
        <v>21</v>
      </c>
      <c r="I417" s="1">
        <v>5</v>
      </c>
      <c r="J417" s="1">
        <v>60</v>
      </c>
      <c r="K417" s="1">
        <v>8</v>
      </c>
      <c r="L417" s="1">
        <v>2</v>
      </c>
      <c r="M417" s="1" t="s">
        <v>105</v>
      </c>
      <c r="N417" s="1">
        <v>1</v>
      </c>
      <c r="O417" s="1">
        <v>0</v>
      </c>
      <c r="S417" s="1" t="s">
        <v>162</v>
      </c>
      <c r="T417" s="1" t="s">
        <v>62</v>
      </c>
      <c r="U417" s="14">
        <v>5</v>
      </c>
      <c r="V417">
        <v>6</v>
      </c>
      <c r="W417" s="1">
        <v>72</v>
      </c>
      <c r="X417" s="1" t="s">
        <v>77</v>
      </c>
      <c r="Y417" s="1">
        <v>10</v>
      </c>
      <c r="Z417" s="1">
        <v>1</v>
      </c>
    </row>
    <row r="418" spans="1:26" ht="12.75" x14ac:dyDescent="0.2">
      <c r="A418" s="1">
        <v>416</v>
      </c>
      <c r="B418" s="15" t="s">
        <v>2</v>
      </c>
      <c r="C418" s="24" t="s">
        <v>3</v>
      </c>
      <c r="F418" s="15" t="s">
        <v>6</v>
      </c>
      <c r="H418" s="7">
        <v>33</v>
      </c>
      <c r="I418" s="1">
        <v>8</v>
      </c>
      <c r="J418" s="1">
        <v>30</v>
      </c>
      <c r="K418" s="1">
        <v>8</v>
      </c>
      <c r="L418" s="1">
        <v>3</v>
      </c>
      <c r="M418" s="1" t="s">
        <v>123</v>
      </c>
      <c r="N418" s="1">
        <v>1</v>
      </c>
      <c r="O418" s="1">
        <v>1</v>
      </c>
      <c r="P418" s="1" t="s">
        <v>92</v>
      </c>
      <c r="Q418" s="1">
        <v>7</v>
      </c>
      <c r="R418" s="1" t="s">
        <v>199</v>
      </c>
      <c r="S418" s="1" t="s">
        <v>86</v>
      </c>
      <c r="T418" s="1" t="s">
        <v>75</v>
      </c>
      <c r="U418" s="14">
        <v>6</v>
      </c>
      <c r="V418">
        <v>6</v>
      </c>
      <c r="W418" s="1">
        <v>15</v>
      </c>
      <c r="X418" s="1" t="s">
        <v>77</v>
      </c>
      <c r="Y418" s="1">
        <v>10</v>
      </c>
      <c r="Z418" s="1">
        <v>0</v>
      </c>
    </row>
    <row r="419" spans="1:26" ht="12.75" x14ac:dyDescent="0.2">
      <c r="A419" s="1">
        <v>417</v>
      </c>
      <c r="E419" s="15" t="s">
        <v>5</v>
      </c>
      <c r="H419" s="7">
        <v>22</v>
      </c>
      <c r="I419" s="1">
        <v>5</v>
      </c>
      <c r="J419" s="1">
        <v>40</v>
      </c>
      <c r="K419" s="1">
        <v>16</v>
      </c>
      <c r="L419" s="1">
        <v>12</v>
      </c>
      <c r="M419" s="1" t="s">
        <v>225</v>
      </c>
      <c r="N419" s="1">
        <v>1</v>
      </c>
      <c r="O419" s="1">
        <v>1</v>
      </c>
      <c r="P419" s="1" t="s">
        <v>32</v>
      </c>
      <c r="Q419" s="1">
        <v>1</v>
      </c>
      <c r="R419" s="1" t="s">
        <v>1017</v>
      </c>
      <c r="S419" s="1" t="s">
        <v>61</v>
      </c>
      <c r="T419" s="1" t="s">
        <v>87</v>
      </c>
      <c r="U419" s="14">
        <v>5</v>
      </c>
      <c r="V419">
        <v>4</v>
      </c>
      <c r="W419" s="1">
        <v>3</v>
      </c>
      <c r="X419" s="1" t="s">
        <v>77</v>
      </c>
      <c r="Y419" s="1">
        <v>10</v>
      </c>
      <c r="Z419" s="1">
        <v>1</v>
      </c>
    </row>
    <row r="420" spans="1:26" ht="12.75" x14ac:dyDescent="0.2">
      <c r="A420" s="1">
        <v>418</v>
      </c>
      <c r="F420" s="15" t="s">
        <v>6</v>
      </c>
      <c r="H420" s="7">
        <v>34</v>
      </c>
      <c r="I420" s="1">
        <v>8</v>
      </c>
      <c r="J420" s="1">
        <v>180</v>
      </c>
      <c r="K420" s="1">
        <v>6</v>
      </c>
      <c r="L420" s="1">
        <v>200</v>
      </c>
      <c r="M420" s="1" t="s">
        <v>189</v>
      </c>
      <c r="N420" s="1">
        <v>0</v>
      </c>
      <c r="O420" s="1">
        <v>1</v>
      </c>
      <c r="P420" s="1" t="s">
        <v>213</v>
      </c>
      <c r="Q420" s="1">
        <v>9</v>
      </c>
      <c r="S420" s="1" t="s">
        <v>86</v>
      </c>
      <c r="T420" s="1" t="s">
        <v>75</v>
      </c>
      <c r="U420" s="14">
        <v>4</v>
      </c>
      <c r="V420">
        <v>2</v>
      </c>
      <c r="W420" s="1">
        <v>800</v>
      </c>
      <c r="X420" s="1" t="s">
        <v>77</v>
      </c>
      <c r="Y420" s="1">
        <v>9</v>
      </c>
      <c r="Z420" s="1">
        <v>1</v>
      </c>
    </row>
    <row r="421" spans="1:26" ht="12.75" x14ac:dyDescent="0.2">
      <c r="A421" s="1">
        <v>419</v>
      </c>
      <c r="C421" s="24" t="s">
        <v>3</v>
      </c>
      <c r="E421" s="15" t="s">
        <v>5</v>
      </c>
      <c r="F421" s="15" t="s">
        <v>6</v>
      </c>
      <c r="H421" s="7">
        <v>29</v>
      </c>
      <c r="I421" s="1">
        <v>7</v>
      </c>
      <c r="J421" s="1">
        <v>60</v>
      </c>
      <c r="K421" s="1">
        <v>540</v>
      </c>
      <c r="L421" s="1">
        <v>12</v>
      </c>
      <c r="M421" s="1" t="s">
        <v>123</v>
      </c>
      <c r="N421" s="1">
        <v>0</v>
      </c>
      <c r="O421" s="1">
        <v>1</v>
      </c>
      <c r="P421" s="1" t="s">
        <v>92</v>
      </c>
      <c r="Q421" s="1">
        <v>5</v>
      </c>
      <c r="R421" s="1" t="s">
        <v>1989</v>
      </c>
      <c r="S421" s="1" t="s">
        <v>86</v>
      </c>
      <c r="T421" s="1" t="s">
        <v>75</v>
      </c>
      <c r="U421" s="14">
        <v>10</v>
      </c>
      <c r="V421">
        <v>6</v>
      </c>
      <c r="W421" s="1">
        <v>400</v>
      </c>
      <c r="X421" s="1" t="s">
        <v>77</v>
      </c>
      <c r="Y421" s="1">
        <v>8</v>
      </c>
      <c r="Z421" s="1">
        <v>1</v>
      </c>
    </row>
    <row r="422" spans="1:26" ht="12.75" x14ac:dyDescent="0.2">
      <c r="A422" s="1">
        <v>420</v>
      </c>
      <c r="D422" s="15" t="s">
        <v>4</v>
      </c>
      <c r="E422" s="15" t="s">
        <v>5</v>
      </c>
      <c r="F422" s="15" t="s">
        <v>6</v>
      </c>
      <c r="H422" s="7">
        <v>25</v>
      </c>
      <c r="I422" s="1">
        <v>7</v>
      </c>
      <c r="J422" s="1">
        <v>3</v>
      </c>
      <c r="K422" s="1">
        <v>8</v>
      </c>
      <c r="L422" s="1">
        <v>6</v>
      </c>
      <c r="M422" s="1" t="s">
        <v>135</v>
      </c>
      <c r="N422" s="1">
        <v>1</v>
      </c>
      <c r="O422" s="1">
        <v>1</v>
      </c>
      <c r="P422" s="1" t="s">
        <v>148</v>
      </c>
      <c r="Q422" s="1">
        <v>1</v>
      </c>
      <c r="S422" s="1" t="s">
        <v>61</v>
      </c>
      <c r="T422" s="1" t="s">
        <v>75</v>
      </c>
      <c r="U422" s="14">
        <v>3</v>
      </c>
      <c r="V422">
        <v>8</v>
      </c>
      <c r="W422" s="1">
        <v>10</v>
      </c>
      <c r="X422" s="1" t="s">
        <v>66</v>
      </c>
      <c r="Y422" s="1">
        <v>9</v>
      </c>
      <c r="Z422" s="1">
        <v>1</v>
      </c>
    </row>
    <row r="423" spans="1:26" ht="12.75" x14ac:dyDescent="0.2">
      <c r="A423" s="1">
        <v>421</v>
      </c>
      <c r="B423" s="15" t="s">
        <v>2</v>
      </c>
      <c r="C423" s="24" t="s">
        <v>3</v>
      </c>
      <c r="D423" s="15" t="s">
        <v>4</v>
      </c>
      <c r="F423" s="15" t="s">
        <v>6</v>
      </c>
      <c r="H423" s="7">
        <v>23</v>
      </c>
      <c r="I423" s="1">
        <v>8</v>
      </c>
      <c r="J423" s="1">
        <v>0</v>
      </c>
      <c r="K423" s="1">
        <v>10</v>
      </c>
      <c r="L423" s="1">
        <v>2</v>
      </c>
      <c r="M423" s="1" t="s">
        <v>91</v>
      </c>
      <c r="N423" s="1">
        <v>0</v>
      </c>
      <c r="O423" s="1">
        <v>0</v>
      </c>
      <c r="S423" s="1" t="s">
        <v>61</v>
      </c>
      <c r="T423" s="1" t="s">
        <v>75</v>
      </c>
      <c r="U423" s="14">
        <v>25</v>
      </c>
      <c r="V423">
        <v>10</v>
      </c>
      <c r="W423" s="1">
        <v>12</v>
      </c>
      <c r="X423" s="1" t="s">
        <v>77</v>
      </c>
      <c r="Y423" s="1">
        <v>10</v>
      </c>
      <c r="Z423" s="1">
        <v>1</v>
      </c>
    </row>
    <row r="424" spans="1:26" ht="12.75" x14ac:dyDescent="0.2">
      <c r="A424" s="1">
        <v>422</v>
      </c>
      <c r="C424" s="24" t="s">
        <v>3</v>
      </c>
      <c r="F424" s="15" t="s">
        <v>6</v>
      </c>
      <c r="H424" s="7">
        <v>26</v>
      </c>
      <c r="I424" s="1">
        <v>7</v>
      </c>
      <c r="J424" s="1">
        <v>1</v>
      </c>
      <c r="K424" s="1">
        <v>10</v>
      </c>
      <c r="L424" s="1">
        <v>10</v>
      </c>
      <c r="M424" s="1" t="s">
        <v>189</v>
      </c>
      <c r="N424" s="1">
        <v>1</v>
      </c>
      <c r="O424" s="1">
        <v>1</v>
      </c>
      <c r="P424" s="1" t="s">
        <v>31</v>
      </c>
      <c r="Q424" s="1">
        <v>3</v>
      </c>
      <c r="R424" s="1" t="s">
        <v>2000</v>
      </c>
      <c r="S424" s="1" t="s">
        <v>61</v>
      </c>
      <c r="T424" s="1" t="s">
        <v>75</v>
      </c>
      <c r="U424" s="14">
        <v>15</v>
      </c>
      <c r="V424">
        <v>3</v>
      </c>
      <c r="W424" s="1">
        <v>20</v>
      </c>
      <c r="X424" s="1" t="s">
        <v>77</v>
      </c>
      <c r="Y424" s="1">
        <v>10</v>
      </c>
      <c r="Z424" s="1">
        <v>0</v>
      </c>
    </row>
    <row r="425" spans="1:26" ht="12.75" x14ac:dyDescent="0.2">
      <c r="A425" s="1">
        <v>423</v>
      </c>
      <c r="C425" s="24" t="s">
        <v>3</v>
      </c>
      <c r="E425" s="15" t="s">
        <v>5</v>
      </c>
      <c r="H425" s="7">
        <v>37</v>
      </c>
      <c r="I425" s="1">
        <v>6</v>
      </c>
      <c r="J425" s="1">
        <v>60</v>
      </c>
      <c r="K425" s="1">
        <v>7</v>
      </c>
      <c r="L425" s="1">
        <v>10</v>
      </c>
      <c r="M425" s="1" t="s">
        <v>91</v>
      </c>
      <c r="N425" s="1">
        <v>1</v>
      </c>
      <c r="O425" s="1">
        <v>1</v>
      </c>
      <c r="P425" s="1" t="s">
        <v>213</v>
      </c>
      <c r="Q425" s="1">
        <v>11</v>
      </c>
      <c r="R425" s="1" t="s">
        <v>2005</v>
      </c>
      <c r="S425" s="1" t="s">
        <v>86</v>
      </c>
      <c r="T425" s="1" t="s">
        <v>87</v>
      </c>
      <c r="U425" s="14">
        <v>4</v>
      </c>
      <c r="V425">
        <v>4</v>
      </c>
      <c r="W425" s="1">
        <v>10</v>
      </c>
      <c r="X425" s="1" t="s">
        <v>77</v>
      </c>
      <c r="Y425" s="1">
        <v>10</v>
      </c>
      <c r="Z425" s="1">
        <v>1</v>
      </c>
    </row>
    <row r="426" spans="1:26" ht="12.75" x14ac:dyDescent="0.2">
      <c r="A426" s="1">
        <v>424</v>
      </c>
      <c r="C426" s="24" t="s">
        <v>3</v>
      </c>
      <c r="E426" s="15" t="s">
        <v>5</v>
      </c>
      <c r="H426" s="7">
        <v>25</v>
      </c>
      <c r="I426" s="1">
        <v>5</v>
      </c>
      <c r="J426" s="1">
        <v>240</v>
      </c>
      <c r="K426" s="1">
        <v>6</v>
      </c>
      <c r="L426" s="1">
        <v>24</v>
      </c>
      <c r="M426" s="1" t="s">
        <v>105</v>
      </c>
      <c r="N426" s="1">
        <v>1</v>
      </c>
      <c r="O426" s="1">
        <v>1</v>
      </c>
      <c r="P426" s="1" t="s">
        <v>213</v>
      </c>
      <c r="Q426" s="1">
        <v>2</v>
      </c>
      <c r="R426" s="1" t="s">
        <v>2010</v>
      </c>
      <c r="S426" s="1" t="s">
        <v>362</v>
      </c>
      <c r="T426" s="1" t="s">
        <v>62</v>
      </c>
      <c r="U426" s="14">
        <v>4</v>
      </c>
      <c r="V426">
        <v>4</v>
      </c>
      <c r="W426" s="1">
        <v>12</v>
      </c>
      <c r="X426" s="1" t="s">
        <v>77</v>
      </c>
      <c r="Y426" s="1">
        <v>10</v>
      </c>
      <c r="Z426" s="1">
        <v>0</v>
      </c>
    </row>
    <row r="427" spans="1:26" ht="12.75" x14ac:dyDescent="0.2">
      <c r="A427" s="1">
        <v>425</v>
      </c>
      <c r="B427" s="15" t="s">
        <v>2</v>
      </c>
      <c r="H427" s="7">
        <v>57</v>
      </c>
      <c r="I427" s="1">
        <v>7</v>
      </c>
      <c r="J427" s="1">
        <v>0</v>
      </c>
      <c r="K427" s="1">
        <v>8</v>
      </c>
      <c r="L427" s="1">
        <v>15</v>
      </c>
      <c r="M427" s="1" t="s">
        <v>123</v>
      </c>
      <c r="N427" s="1">
        <v>0</v>
      </c>
      <c r="O427" s="1">
        <v>1</v>
      </c>
      <c r="P427" s="1" t="s">
        <v>411</v>
      </c>
      <c r="Q427" s="1">
        <v>30</v>
      </c>
      <c r="R427" s="1" t="s">
        <v>112</v>
      </c>
      <c r="S427" s="1" t="s">
        <v>86</v>
      </c>
      <c r="T427" s="1" t="s">
        <v>75</v>
      </c>
      <c r="U427" s="14">
        <v>6</v>
      </c>
      <c r="V427">
        <v>6</v>
      </c>
      <c r="W427" s="1">
        <v>40</v>
      </c>
      <c r="X427" s="1" t="s">
        <v>77</v>
      </c>
      <c r="Y427" s="1">
        <v>10</v>
      </c>
      <c r="Z427" s="1">
        <v>1</v>
      </c>
    </row>
    <row r="428" spans="1:26" ht="12.75" x14ac:dyDescent="0.2">
      <c r="A428" s="1">
        <v>426</v>
      </c>
      <c r="D428" s="15" t="s">
        <v>4</v>
      </c>
      <c r="F428" s="15" t="s">
        <v>6</v>
      </c>
      <c r="H428" s="7"/>
      <c r="I428" s="1">
        <v>8</v>
      </c>
      <c r="J428" s="1">
        <v>0</v>
      </c>
      <c r="K428" s="1">
        <v>8</v>
      </c>
      <c r="L428" s="1">
        <v>4</v>
      </c>
      <c r="M428" s="1" t="s">
        <v>303</v>
      </c>
      <c r="N428" s="1">
        <v>0</v>
      </c>
      <c r="O428" s="1">
        <v>0</v>
      </c>
      <c r="S428" s="1" t="s">
        <v>86</v>
      </c>
      <c r="T428" s="1" t="s">
        <v>163</v>
      </c>
      <c r="U428" s="14">
        <v>4</v>
      </c>
      <c r="V428">
        <v>6</v>
      </c>
      <c r="W428" s="1">
        <v>4</v>
      </c>
      <c r="X428" s="1" t="s">
        <v>77</v>
      </c>
      <c r="Y428" s="1">
        <v>8</v>
      </c>
      <c r="Z428" s="1">
        <v>0</v>
      </c>
    </row>
    <row r="429" spans="1:26" ht="12.75" x14ac:dyDescent="0.2">
      <c r="A429" s="1">
        <v>427</v>
      </c>
      <c r="B429" s="15" t="s">
        <v>2</v>
      </c>
      <c r="H429" s="7">
        <v>36</v>
      </c>
      <c r="I429" s="1">
        <v>7</v>
      </c>
      <c r="J429" s="1">
        <v>40</v>
      </c>
      <c r="K429" s="1">
        <v>7</v>
      </c>
      <c r="L429" s="1">
        <v>36</v>
      </c>
      <c r="M429" s="1" t="s">
        <v>69</v>
      </c>
      <c r="N429" s="1">
        <v>0</v>
      </c>
      <c r="O429" s="1">
        <v>1</v>
      </c>
      <c r="P429" s="1" t="s">
        <v>7</v>
      </c>
      <c r="Q429" s="1">
        <v>6</v>
      </c>
      <c r="R429" s="1" t="s">
        <v>2018</v>
      </c>
      <c r="S429" s="1" t="s">
        <v>1116</v>
      </c>
      <c r="T429" s="1" t="s">
        <v>75</v>
      </c>
      <c r="U429" s="14">
        <v>5</v>
      </c>
      <c r="V429">
        <v>3</v>
      </c>
      <c r="W429" s="1">
        <v>3</v>
      </c>
      <c r="X429" s="1" t="s">
        <v>77</v>
      </c>
      <c r="Y429" s="1">
        <v>7</v>
      </c>
      <c r="Z429" s="1">
        <v>0</v>
      </c>
    </row>
    <row r="430" spans="1:26" ht="12.75" x14ac:dyDescent="0.2">
      <c r="A430" s="1">
        <v>428</v>
      </c>
      <c r="F430" s="15" t="s">
        <v>6</v>
      </c>
      <c r="H430" s="7">
        <v>23</v>
      </c>
      <c r="I430" s="1">
        <v>7</v>
      </c>
      <c r="J430" s="1">
        <v>120</v>
      </c>
      <c r="K430" s="1">
        <v>8</v>
      </c>
      <c r="L430" s="1">
        <v>8</v>
      </c>
      <c r="M430" s="1" t="s">
        <v>105</v>
      </c>
      <c r="N430" s="1">
        <v>1</v>
      </c>
      <c r="O430" s="1">
        <v>0</v>
      </c>
      <c r="S430" s="1" t="s">
        <v>362</v>
      </c>
      <c r="T430" s="1" t="s">
        <v>75</v>
      </c>
      <c r="U430" s="14">
        <v>6</v>
      </c>
      <c r="V430">
        <v>6</v>
      </c>
      <c r="W430" s="1">
        <v>10</v>
      </c>
      <c r="X430" s="1" t="s">
        <v>77</v>
      </c>
      <c r="Y430" s="1">
        <v>8</v>
      </c>
    </row>
    <row r="431" spans="1:26" ht="12.75" x14ac:dyDescent="0.2">
      <c r="A431" s="1">
        <v>429</v>
      </c>
      <c r="B431" s="15" t="s">
        <v>2</v>
      </c>
      <c r="C431" s="24" t="s">
        <v>3</v>
      </c>
      <c r="D431" s="15" t="s">
        <v>4</v>
      </c>
      <c r="H431" s="7">
        <v>36</v>
      </c>
      <c r="I431" s="1">
        <v>7</v>
      </c>
      <c r="J431" s="1">
        <v>20</v>
      </c>
      <c r="K431" s="1">
        <v>8</v>
      </c>
      <c r="L431" s="1">
        <v>2</v>
      </c>
      <c r="M431" s="1" t="s">
        <v>225</v>
      </c>
      <c r="N431" s="1">
        <v>0</v>
      </c>
      <c r="O431" s="1">
        <v>0</v>
      </c>
      <c r="S431" s="1" t="s">
        <v>74</v>
      </c>
      <c r="T431" s="1" t="s">
        <v>75</v>
      </c>
      <c r="U431" s="14">
        <v>10</v>
      </c>
      <c r="V431">
        <v>10</v>
      </c>
      <c r="W431" s="1">
        <v>30</v>
      </c>
      <c r="X431" s="1" t="s">
        <v>77</v>
      </c>
      <c r="Y431" s="1">
        <v>8</v>
      </c>
      <c r="Z431" s="1">
        <v>0</v>
      </c>
    </row>
    <row r="432" spans="1:26" ht="12.75" x14ac:dyDescent="0.2">
      <c r="A432" s="1">
        <v>430</v>
      </c>
      <c r="B432" s="15" t="s">
        <v>2</v>
      </c>
      <c r="E432" s="15" t="s">
        <v>5</v>
      </c>
      <c r="F432" s="15" t="s">
        <v>6</v>
      </c>
      <c r="H432" s="7">
        <v>26</v>
      </c>
      <c r="I432" s="1">
        <v>8</v>
      </c>
      <c r="J432" s="1">
        <v>15</v>
      </c>
      <c r="K432" s="1">
        <v>6</v>
      </c>
      <c r="L432" s="1">
        <v>30</v>
      </c>
      <c r="M432" s="1" t="s">
        <v>335</v>
      </c>
      <c r="N432" s="1">
        <v>0</v>
      </c>
      <c r="O432" s="1">
        <v>1</v>
      </c>
      <c r="P432" s="1" t="s">
        <v>213</v>
      </c>
      <c r="Q432" s="1">
        <v>2</v>
      </c>
      <c r="R432" s="1" t="s">
        <v>2030</v>
      </c>
      <c r="S432" s="1" t="s">
        <v>61</v>
      </c>
      <c r="T432" s="1" t="s">
        <v>87</v>
      </c>
      <c r="U432" s="14">
        <v>3</v>
      </c>
      <c r="V432">
        <v>3</v>
      </c>
      <c r="W432" s="1">
        <v>5</v>
      </c>
      <c r="X432" s="1" t="s">
        <v>77</v>
      </c>
      <c r="Y432" s="1">
        <v>9</v>
      </c>
      <c r="Z432" s="1">
        <v>1</v>
      </c>
    </row>
    <row r="433" spans="1:26" ht="12.75" x14ac:dyDescent="0.2">
      <c r="A433" s="1">
        <v>431</v>
      </c>
      <c r="B433" s="15" t="s">
        <v>2</v>
      </c>
      <c r="D433" s="15" t="s">
        <v>4</v>
      </c>
      <c r="F433" s="15" t="s">
        <v>6</v>
      </c>
      <c r="H433" s="7">
        <v>27</v>
      </c>
      <c r="I433" s="1">
        <v>6</v>
      </c>
      <c r="J433" s="1">
        <v>0</v>
      </c>
      <c r="K433" s="1">
        <v>4</v>
      </c>
      <c r="L433" s="1">
        <v>4</v>
      </c>
      <c r="M433" s="1" t="s">
        <v>225</v>
      </c>
      <c r="N433" s="1">
        <v>1</v>
      </c>
      <c r="O433" s="1">
        <v>1</v>
      </c>
      <c r="P433" s="1" t="s">
        <v>156</v>
      </c>
      <c r="Q433" s="1">
        <v>0</v>
      </c>
      <c r="R433" s="1" t="s">
        <v>2033</v>
      </c>
      <c r="S433" s="1" t="s">
        <v>61</v>
      </c>
      <c r="T433" s="1" t="s">
        <v>75</v>
      </c>
      <c r="U433" s="14">
        <v>10</v>
      </c>
      <c r="V433">
        <v>2</v>
      </c>
      <c r="W433" s="1">
        <v>8</v>
      </c>
      <c r="X433" s="1" t="s">
        <v>77</v>
      </c>
      <c r="Y433" s="1">
        <v>10</v>
      </c>
      <c r="Z433" s="1">
        <v>1</v>
      </c>
    </row>
    <row r="434" spans="1:26" ht="12.75" x14ac:dyDescent="0.2">
      <c r="A434" s="1">
        <v>432</v>
      </c>
      <c r="B434" s="15" t="s">
        <v>2</v>
      </c>
      <c r="H434" s="7">
        <v>35</v>
      </c>
      <c r="I434" s="1">
        <v>7</v>
      </c>
      <c r="J434" s="1">
        <v>40</v>
      </c>
      <c r="K434" s="1">
        <v>12</v>
      </c>
      <c r="L434" s="1">
        <v>10</v>
      </c>
      <c r="M434" s="1" t="s">
        <v>135</v>
      </c>
      <c r="N434" s="1">
        <v>0</v>
      </c>
      <c r="O434" s="1">
        <v>1</v>
      </c>
      <c r="P434" s="1" t="s">
        <v>82</v>
      </c>
      <c r="Q434" s="1">
        <v>13</v>
      </c>
      <c r="R434" s="1" t="s">
        <v>2038</v>
      </c>
      <c r="S434" s="1" t="s">
        <v>86</v>
      </c>
      <c r="T434" s="1" t="s">
        <v>75</v>
      </c>
      <c r="U434" s="14">
        <v>6</v>
      </c>
      <c r="V434">
        <v>5</v>
      </c>
      <c r="W434" s="1">
        <v>6</v>
      </c>
      <c r="X434" s="1" t="s">
        <v>66</v>
      </c>
      <c r="Y434" s="1">
        <v>8</v>
      </c>
      <c r="Z434" s="1">
        <v>1</v>
      </c>
    </row>
    <row r="435" spans="1:26" ht="12.75" x14ac:dyDescent="0.2">
      <c r="A435" s="1">
        <v>433</v>
      </c>
      <c r="B435" s="15" t="s">
        <v>2</v>
      </c>
      <c r="C435" s="24" t="s">
        <v>3</v>
      </c>
      <c r="H435" s="7">
        <v>32</v>
      </c>
      <c r="I435" s="1">
        <v>6</v>
      </c>
      <c r="J435" s="1">
        <v>30</v>
      </c>
      <c r="K435" s="1">
        <v>12</v>
      </c>
      <c r="L435" s="1">
        <v>2</v>
      </c>
      <c r="M435" s="1" t="s">
        <v>189</v>
      </c>
      <c r="N435" s="1">
        <v>0</v>
      </c>
      <c r="O435" s="1">
        <v>1</v>
      </c>
      <c r="P435" s="1" t="s">
        <v>213</v>
      </c>
      <c r="Q435" s="1">
        <v>3</v>
      </c>
      <c r="R435" s="1" t="s">
        <v>2044</v>
      </c>
      <c r="S435" s="1" t="s">
        <v>86</v>
      </c>
      <c r="T435" s="1" t="s">
        <v>87</v>
      </c>
      <c r="U435" s="14">
        <v>12</v>
      </c>
      <c r="V435">
        <v>5</v>
      </c>
      <c r="W435" s="1">
        <v>20</v>
      </c>
      <c r="X435" s="1" t="s">
        <v>77</v>
      </c>
      <c r="Y435" s="1">
        <v>8</v>
      </c>
      <c r="Z435" s="1">
        <v>1</v>
      </c>
    </row>
    <row r="436" spans="1:26" ht="12.75" x14ac:dyDescent="0.2">
      <c r="A436" s="1">
        <v>434</v>
      </c>
      <c r="F436" s="15" t="s">
        <v>6</v>
      </c>
      <c r="H436" s="7">
        <v>36</v>
      </c>
      <c r="I436" s="1">
        <v>4</v>
      </c>
      <c r="J436" s="1">
        <v>0</v>
      </c>
      <c r="K436" s="1">
        <v>10</v>
      </c>
      <c r="L436" s="1">
        <v>120</v>
      </c>
      <c r="M436" s="1" t="s">
        <v>69</v>
      </c>
      <c r="N436" s="1">
        <v>0</v>
      </c>
      <c r="O436" s="1">
        <v>1</v>
      </c>
      <c r="P436" s="1" t="s">
        <v>411</v>
      </c>
      <c r="Q436" s="1">
        <v>15</v>
      </c>
      <c r="S436" s="1" t="s">
        <v>61</v>
      </c>
      <c r="T436" s="1" t="s">
        <v>62</v>
      </c>
      <c r="U436" s="14">
        <v>5</v>
      </c>
      <c r="V436">
        <v>10</v>
      </c>
      <c r="W436" s="1">
        <v>20</v>
      </c>
      <c r="X436" s="1" t="s">
        <v>77</v>
      </c>
      <c r="Y436" s="1">
        <v>10</v>
      </c>
      <c r="Z436" s="1">
        <v>0</v>
      </c>
    </row>
    <row r="437" spans="1:26" ht="12.75" x14ac:dyDescent="0.2">
      <c r="A437" s="1">
        <v>435</v>
      </c>
      <c r="B437" s="15" t="s">
        <v>2</v>
      </c>
      <c r="E437" s="15" t="s">
        <v>5</v>
      </c>
      <c r="F437" s="15" t="s">
        <v>6</v>
      </c>
      <c r="H437" s="7">
        <v>31</v>
      </c>
      <c r="I437" s="1">
        <v>8</v>
      </c>
      <c r="J437" s="1">
        <v>60</v>
      </c>
      <c r="K437" s="1">
        <v>12</v>
      </c>
      <c r="L437" s="1">
        <v>20</v>
      </c>
      <c r="M437" s="1" t="s">
        <v>303</v>
      </c>
      <c r="N437" s="1">
        <v>0</v>
      </c>
      <c r="O437" s="1">
        <v>0</v>
      </c>
      <c r="S437" s="1" t="s">
        <v>86</v>
      </c>
      <c r="T437" s="1" t="s">
        <v>75</v>
      </c>
      <c r="U437" s="14">
        <v>3</v>
      </c>
      <c r="V437">
        <v>3</v>
      </c>
      <c r="W437" s="1">
        <v>180</v>
      </c>
      <c r="X437" s="1" t="s">
        <v>192</v>
      </c>
      <c r="Y437" s="1">
        <v>9</v>
      </c>
      <c r="Z437" s="1">
        <v>1</v>
      </c>
    </row>
    <row r="438" spans="1:26" ht="12.75" x14ac:dyDescent="0.2">
      <c r="A438" s="1">
        <v>436</v>
      </c>
      <c r="C438" s="24" t="s">
        <v>3</v>
      </c>
      <c r="D438" s="15" t="s">
        <v>4</v>
      </c>
      <c r="F438" s="15" t="s">
        <v>6</v>
      </c>
      <c r="H438" s="7">
        <v>26</v>
      </c>
      <c r="I438" s="1">
        <v>8</v>
      </c>
      <c r="J438" s="1">
        <v>0</v>
      </c>
      <c r="K438" s="1">
        <v>8</v>
      </c>
      <c r="L438" s="1">
        <v>15</v>
      </c>
      <c r="M438" s="1" t="s">
        <v>99</v>
      </c>
      <c r="N438" s="1">
        <v>1</v>
      </c>
      <c r="O438" s="1">
        <v>0</v>
      </c>
      <c r="S438" s="1" t="s">
        <v>86</v>
      </c>
      <c r="T438" s="1" t="s">
        <v>75</v>
      </c>
      <c r="U438" s="14">
        <v>3</v>
      </c>
      <c r="V438">
        <v>5</v>
      </c>
      <c r="W438" s="1">
        <v>5</v>
      </c>
      <c r="X438" s="1" t="s">
        <v>77</v>
      </c>
      <c r="Y438" s="1">
        <v>8</v>
      </c>
      <c r="Z438" s="1">
        <v>0</v>
      </c>
    </row>
    <row r="439" spans="1:26" ht="12.75" x14ac:dyDescent="0.2">
      <c r="A439" s="1">
        <v>437</v>
      </c>
      <c r="F439" s="15" t="s">
        <v>6</v>
      </c>
      <c r="H439" s="7">
        <v>38</v>
      </c>
      <c r="I439" s="1">
        <v>7</v>
      </c>
      <c r="J439" s="1">
        <v>50</v>
      </c>
      <c r="K439" s="1">
        <v>8</v>
      </c>
      <c r="L439" s="1">
        <v>3</v>
      </c>
      <c r="M439" s="1" t="s">
        <v>189</v>
      </c>
      <c r="N439" s="1">
        <v>1</v>
      </c>
      <c r="O439" s="1">
        <v>1</v>
      </c>
      <c r="P439" s="1" t="s">
        <v>213</v>
      </c>
      <c r="Q439" s="1">
        <v>12</v>
      </c>
      <c r="S439" s="1" t="s">
        <v>86</v>
      </c>
      <c r="T439" s="1" t="s">
        <v>87</v>
      </c>
      <c r="U439" s="14">
        <v>3</v>
      </c>
      <c r="V439">
        <v>2</v>
      </c>
      <c r="W439" s="1">
        <v>5</v>
      </c>
      <c r="X439" s="1" t="s">
        <v>77</v>
      </c>
      <c r="Y439" s="1">
        <v>7</v>
      </c>
      <c r="Z439" s="1">
        <v>0</v>
      </c>
    </row>
    <row r="440" spans="1:26" ht="12.75" x14ac:dyDescent="0.2">
      <c r="A440" s="1">
        <v>438</v>
      </c>
      <c r="D440" s="15" t="s">
        <v>4</v>
      </c>
      <c r="E440" s="15" t="s">
        <v>5</v>
      </c>
      <c r="H440" s="7">
        <v>24</v>
      </c>
      <c r="I440" s="1">
        <v>7</v>
      </c>
      <c r="J440" s="1">
        <v>30</v>
      </c>
      <c r="K440" s="1">
        <v>8</v>
      </c>
      <c r="L440" s="1">
        <v>5</v>
      </c>
      <c r="M440" s="1" t="s">
        <v>225</v>
      </c>
      <c r="N440" s="1">
        <v>1</v>
      </c>
      <c r="O440" s="1">
        <v>0</v>
      </c>
      <c r="S440" s="1" t="s">
        <v>61</v>
      </c>
      <c r="T440" s="1" t="s">
        <v>75</v>
      </c>
      <c r="U440" s="14">
        <v>6</v>
      </c>
      <c r="V440">
        <v>4</v>
      </c>
      <c r="W440" s="1">
        <v>30</v>
      </c>
      <c r="X440" s="1" t="s">
        <v>66</v>
      </c>
      <c r="Y440" s="1">
        <v>9</v>
      </c>
      <c r="Z440" s="1">
        <v>0</v>
      </c>
    </row>
    <row r="441" spans="1:26" ht="12.75" x14ac:dyDescent="0.2">
      <c r="A441" s="1">
        <v>439</v>
      </c>
      <c r="G441" s="15" t="s">
        <v>2065</v>
      </c>
      <c r="H441" s="7">
        <v>50</v>
      </c>
      <c r="I441" s="1">
        <v>7</v>
      </c>
      <c r="J441" s="1">
        <v>0</v>
      </c>
      <c r="K441" s="1">
        <v>8</v>
      </c>
      <c r="L441" s="1">
        <v>20</v>
      </c>
      <c r="M441" s="1" t="s">
        <v>123</v>
      </c>
      <c r="N441" s="1">
        <v>1</v>
      </c>
      <c r="O441" s="1">
        <v>1</v>
      </c>
      <c r="P441" s="1" t="s">
        <v>2066</v>
      </c>
      <c r="Q441" s="1">
        <v>25</v>
      </c>
      <c r="R441" s="1" t="s">
        <v>2067</v>
      </c>
      <c r="S441" s="1" t="s">
        <v>86</v>
      </c>
      <c r="T441" s="1" t="s">
        <v>75</v>
      </c>
      <c r="U441" s="14">
        <v>6</v>
      </c>
      <c r="V441">
        <v>6</v>
      </c>
      <c r="W441" s="1">
        <v>6</v>
      </c>
      <c r="X441" s="1" t="s">
        <v>77</v>
      </c>
      <c r="Y441" s="1">
        <v>9</v>
      </c>
      <c r="Z441" s="1">
        <v>1</v>
      </c>
    </row>
    <row r="442" spans="1:26" ht="12.75" x14ac:dyDescent="0.2">
      <c r="A442" s="1">
        <v>440</v>
      </c>
      <c r="C442" s="24" t="s">
        <v>3</v>
      </c>
      <c r="H442" s="7">
        <v>57</v>
      </c>
      <c r="I442" s="1">
        <v>7</v>
      </c>
      <c r="J442" s="1">
        <v>0</v>
      </c>
      <c r="K442" s="1">
        <v>10</v>
      </c>
      <c r="L442" s="1">
        <v>10</v>
      </c>
      <c r="M442" s="1" t="s">
        <v>135</v>
      </c>
      <c r="N442" s="1">
        <v>1</v>
      </c>
      <c r="O442" s="1">
        <v>1</v>
      </c>
      <c r="P442" s="1" t="s">
        <v>213</v>
      </c>
      <c r="Q442" s="1">
        <v>35</v>
      </c>
      <c r="R442" s="1" t="s">
        <v>2074</v>
      </c>
      <c r="S442" s="1" t="s">
        <v>74</v>
      </c>
      <c r="T442" s="1" t="s">
        <v>75</v>
      </c>
      <c r="U442" s="14">
        <v>5</v>
      </c>
      <c r="V442">
        <v>3</v>
      </c>
      <c r="W442" s="1">
        <v>10</v>
      </c>
      <c r="X442" s="1" t="s">
        <v>66</v>
      </c>
      <c r="Y442" s="1">
        <v>10</v>
      </c>
      <c r="Z442" s="1">
        <v>1</v>
      </c>
    </row>
    <row r="443" spans="1:26" ht="12.75" x14ac:dyDescent="0.2">
      <c r="A443" s="1">
        <v>441</v>
      </c>
      <c r="B443" s="15" t="s">
        <v>2</v>
      </c>
      <c r="E443" s="15" t="s">
        <v>5</v>
      </c>
      <c r="F443" s="15" t="s">
        <v>6</v>
      </c>
      <c r="H443" s="7">
        <v>39</v>
      </c>
      <c r="I443" s="1">
        <v>8</v>
      </c>
      <c r="J443" s="1">
        <v>75</v>
      </c>
      <c r="K443" s="1">
        <v>14</v>
      </c>
      <c r="L443" s="1">
        <v>8</v>
      </c>
      <c r="M443" s="1" t="s">
        <v>99</v>
      </c>
      <c r="N443" s="1">
        <v>1</v>
      </c>
      <c r="O443" s="1">
        <v>1</v>
      </c>
      <c r="P443" s="1" t="s">
        <v>57</v>
      </c>
      <c r="Q443" s="1">
        <v>13</v>
      </c>
      <c r="R443" s="1" t="s">
        <v>2078</v>
      </c>
      <c r="S443" s="1" t="s">
        <v>61</v>
      </c>
      <c r="T443" s="1" t="s">
        <v>75</v>
      </c>
      <c r="U443" s="14">
        <v>6</v>
      </c>
      <c r="V443">
        <v>6</v>
      </c>
      <c r="W443" s="1">
        <v>12</v>
      </c>
      <c r="X443" s="1" t="s">
        <v>77</v>
      </c>
      <c r="Y443" s="1">
        <v>10</v>
      </c>
      <c r="Z443" s="1">
        <v>1</v>
      </c>
    </row>
    <row r="444" spans="1:26" ht="12.75" x14ac:dyDescent="0.2">
      <c r="A444" s="1">
        <v>442</v>
      </c>
      <c r="C444" s="24" t="s">
        <v>3</v>
      </c>
      <c r="H444" s="7">
        <v>26</v>
      </c>
      <c r="I444" s="1">
        <v>7</v>
      </c>
      <c r="J444" s="1">
        <v>0</v>
      </c>
      <c r="K444" s="1">
        <v>12</v>
      </c>
      <c r="L444" s="1">
        <v>20</v>
      </c>
      <c r="M444" s="1" t="s">
        <v>189</v>
      </c>
      <c r="N444" s="1">
        <v>1</v>
      </c>
      <c r="O444" s="1">
        <v>1</v>
      </c>
      <c r="P444" s="1" t="s">
        <v>148</v>
      </c>
      <c r="Q444" s="1">
        <v>3</v>
      </c>
      <c r="R444" s="1" t="s">
        <v>2083</v>
      </c>
      <c r="S444" s="1" t="s">
        <v>61</v>
      </c>
      <c r="T444" s="1" t="s">
        <v>62</v>
      </c>
      <c r="U444" s="14">
        <v>10</v>
      </c>
      <c r="V444">
        <v>8</v>
      </c>
      <c r="W444" s="1">
        <v>8</v>
      </c>
      <c r="X444" s="1" t="s">
        <v>77</v>
      </c>
      <c r="Y444" s="1">
        <v>9</v>
      </c>
      <c r="Z444" s="1">
        <v>1</v>
      </c>
    </row>
    <row r="445" spans="1:26" ht="12.75" x14ac:dyDescent="0.2">
      <c r="A445" s="1">
        <v>443</v>
      </c>
      <c r="B445" s="15" t="s">
        <v>2</v>
      </c>
      <c r="C445" s="24" t="s">
        <v>3</v>
      </c>
      <c r="D445" s="15" t="s">
        <v>4</v>
      </c>
      <c r="F445" s="15" t="s">
        <v>6</v>
      </c>
      <c r="H445" s="7">
        <v>30</v>
      </c>
      <c r="I445" s="1">
        <v>8</v>
      </c>
      <c r="J445" s="1">
        <v>1</v>
      </c>
      <c r="K445" s="1">
        <v>8</v>
      </c>
      <c r="L445" s="1">
        <v>25</v>
      </c>
      <c r="M445" s="1" t="s">
        <v>303</v>
      </c>
      <c r="N445" s="1">
        <v>1</v>
      </c>
      <c r="O445" s="1">
        <v>1</v>
      </c>
      <c r="P445" s="1" t="s">
        <v>213</v>
      </c>
      <c r="Q445" s="1">
        <v>1</v>
      </c>
      <c r="R445" s="1" t="s">
        <v>77</v>
      </c>
      <c r="S445" s="1" t="s">
        <v>74</v>
      </c>
      <c r="T445" s="1" t="s">
        <v>87</v>
      </c>
      <c r="U445" s="14">
        <v>1</v>
      </c>
      <c r="V445">
        <v>1</v>
      </c>
      <c r="W445" s="1">
        <v>30</v>
      </c>
      <c r="X445" s="1" t="s">
        <v>77</v>
      </c>
      <c r="Y445" s="1">
        <v>10</v>
      </c>
      <c r="Z445" s="1">
        <v>1</v>
      </c>
    </row>
    <row r="446" spans="1:26" ht="12.75" x14ac:dyDescent="0.2">
      <c r="A446" s="1">
        <v>444</v>
      </c>
      <c r="B446" s="15" t="s">
        <v>2</v>
      </c>
      <c r="H446" s="7">
        <v>55</v>
      </c>
      <c r="I446" s="1">
        <v>7</v>
      </c>
      <c r="J446" s="1">
        <v>90</v>
      </c>
      <c r="K446" s="1">
        <v>8</v>
      </c>
      <c r="L446" s="1">
        <v>10</v>
      </c>
      <c r="M446" s="1" t="s">
        <v>80</v>
      </c>
      <c r="N446" s="1">
        <v>0</v>
      </c>
      <c r="O446" s="1">
        <v>1</v>
      </c>
      <c r="P446" s="1" t="s">
        <v>406</v>
      </c>
      <c r="Q446" s="1">
        <v>28</v>
      </c>
      <c r="R446" s="1" t="s">
        <v>2089</v>
      </c>
      <c r="S446" s="1" t="s">
        <v>74</v>
      </c>
      <c r="T446" s="1" t="s">
        <v>75</v>
      </c>
      <c r="U446" s="14">
        <v>6</v>
      </c>
      <c r="V446">
        <v>6</v>
      </c>
      <c r="W446" s="1">
        <v>10</v>
      </c>
      <c r="X446" s="1" t="s">
        <v>77</v>
      </c>
      <c r="Y446" s="1">
        <v>9</v>
      </c>
      <c r="Z446" s="1">
        <v>0</v>
      </c>
    </row>
    <row r="447" spans="1:26" ht="12.75" x14ac:dyDescent="0.2">
      <c r="A447" s="1">
        <v>445</v>
      </c>
      <c r="C447" s="24" t="s">
        <v>3</v>
      </c>
      <c r="E447" s="15" t="s">
        <v>5</v>
      </c>
      <c r="F447" s="15" t="s">
        <v>6</v>
      </c>
      <c r="H447" s="7">
        <v>29</v>
      </c>
      <c r="I447" s="1">
        <v>5</v>
      </c>
      <c r="J447" s="1">
        <v>0</v>
      </c>
      <c r="K447" s="1">
        <v>16</v>
      </c>
      <c r="L447" s="1">
        <v>2</v>
      </c>
      <c r="M447" s="1" t="s">
        <v>335</v>
      </c>
      <c r="N447" s="1">
        <v>0</v>
      </c>
      <c r="O447" s="1">
        <v>1</v>
      </c>
      <c r="P447" s="1" t="s">
        <v>411</v>
      </c>
      <c r="Q447" s="1">
        <v>5</v>
      </c>
      <c r="R447" s="1" t="s">
        <v>2093</v>
      </c>
      <c r="S447" s="1" t="s">
        <v>61</v>
      </c>
      <c r="T447" s="1" t="s">
        <v>75</v>
      </c>
      <c r="U447" s="14">
        <v>6</v>
      </c>
      <c r="V447">
        <v>6</v>
      </c>
      <c r="W447" s="1">
        <v>12</v>
      </c>
      <c r="X447" s="1" t="s">
        <v>77</v>
      </c>
      <c r="Y447" s="1">
        <v>10</v>
      </c>
      <c r="Z447" s="1">
        <v>1</v>
      </c>
    </row>
    <row r="448" spans="1:26" ht="12.75" x14ac:dyDescent="0.2">
      <c r="A448" s="1">
        <v>446</v>
      </c>
      <c r="B448" s="15" t="s">
        <v>2</v>
      </c>
      <c r="C448" s="24" t="s">
        <v>3</v>
      </c>
      <c r="F448" s="15" t="s">
        <v>6</v>
      </c>
      <c r="H448" s="7">
        <v>28</v>
      </c>
      <c r="I448" s="1">
        <v>6</v>
      </c>
      <c r="J448" s="1">
        <v>180</v>
      </c>
      <c r="K448" s="1">
        <v>10</v>
      </c>
      <c r="L448" s="1">
        <v>9</v>
      </c>
      <c r="M448" s="1" t="s">
        <v>99</v>
      </c>
      <c r="N448" s="1">
        <v>1</v>
      </c>
      <c r="O448" s="1">
        <v>1</v>
      </c>
      <c r="P448" s="1" t="s">
        <v>156</v>
      </c>
      <c r="Q448" s="1">
        <v>1</v>
      </c>
      <c r="R448" s="1" t="s">
        <v>2098</v>
      </c>
      <c r="S448" s="1" t="s">
        <v>86</v>
      </c>
      <c r="T448" s="1" t="s">
        <v>1077</v>
      </c>
      <c r="U448" s="14">
        <v>10</v>
      </c>
      <c r="V448">
        <v>6</v>
      </c>
      <c r="W448" s="1">
        <v>6</v>
      </c>
      <c r="X448" s="1" t="s">
        <v>192</v>
      </c>
      <c r="Y448" s="1">
        <v>9</v>
      </c>
      <c r="Z448" s="1">
        <v>1</v>
      </c>
    </row>
    <row r="449" spans="1:26" ht="12.75" x14ac:dyDescent="0.2">
      <c r="A449" s="1">
        <v>447</v>
      </c>
      <c r="B449" s="15" t="s">
        <v>2</v>
      </c>
      <c r="H449" s="7">
        <v>25</v>
      </c>
      <c r="I449" s="1">
        <v>9</v>
      </c>
      <c r="J449" s="1">
        <v>1</v>
      </c>
      <c r="K449" s="1">
        <v>6</v>
      </c>
      <c r="L449" s="1">
        <v>5</v>
      </c>
      <c r="M449" s="1" t="s">
        <v>303</v>
      </c>
      <c r="N449" s="1">
        <v>1</v>
      </c>
      <c r="O449" s="1">
        <v>1</v>
      </c>
      <c r="P449" s="1" t="s">
        <v>213</v>
      </c>
      <c r="Q449" s="1">
        <v>2</v>
      </c>
      <c r="R449" s="1" t="s">
        <v>2103</v>
      </c>
      <c r="S449" s="1" t="s">
        <v>61</v>
      </c>
      <c r="T449" s="1" t="s">
        <v>87</v>
      </c>
      <c r="U449" s="14">
        <v>6</v>
      </c>
      <c r="V449">
        <v>5</v>
      </c>
      <c r="W449" s="1">
        <v>100</v>
      </c>
      <c r="X449" s="1" t="s">
        <v>77</v>
      </c>
      <c r="Y449" s="1">
        <v>9</v>
      </c>
      <c r="Z449" s="1">
        <v>1</v>
      </c>
    </row>
    <row r="450" spans="1:26" ht="12.75" x14ac:dyDescent="0.2">
      <c r="A450" s="1">
        <v>448</v>
      </c>
      <c r="C450" s="24" t="s">
        <v>3</v>
      </c>
      <c r="H450" s="7">
        <v>28</v>
      </c>
      <c r="I450" s="1">
        <v>8</v>
      </c>
      <c r="J450" s="1">
        <v>6</v>
      </c>
      <c r="K450" s="1">
        <v>14</v>
      </c>
      <c r="L450" s="1">
        <v>6</v>
      </c>
      <c r="M450" s="1" t="s">
        <v>54</v>
      </c>
      <c r="N450" s="1">
        <v>0</v>
      </c>
      <c r="O450" s="1">
        <v>1</v>
      </c>
      <c r="P450" s="1" t="s">
        <v>213</v>
      </c>
      <c r="Q450" s="1">
        <v>5</v>
      </c>
      <c r="R450" s="1" t="s">
        <v>2107</v>
      </c>
      <c r="S450" s="1" t="s">
        <v>61</v>
      </c>
      <c r="T450" s="1" t="s">
        <v>87</v>
      </c>
      <c r="U450" s="14">
        <v>6</v>
      </c>
      <c r="V450">
        <v>4</v>
      </c>
      <c r="W450" s="1">
        <v>3</v>
      </c>
      <c r="X450" s="1" t="s">
        <v>66</v>
      </c>
      <c r="Y450" s="1">
        <v>10</v>
      </c>
      <c r="Z450" s="1">
        <v>0</v>
      </c>
    </row>
    <row r="451" spans="1:26" ht="12.75" x14ac:dyDescent="0.2">
      <c r="A451" s="1">
        <v>449</v>
      </c>
      <c r="F451" s="15" t="s">
        <v>6</v>
      </c>
      <c r="H451" s="7">
        <v>42</v>
      </c>
      <c r="I451" s="1">
        <v>6</v>
      </c>
      <c r="J451" s="1">
        <v>50</v>
      </c>
      <c r="K451" s="1">
        <v>8</v>
      </c>
      <c r="L451" s="1">
        <v>5</v>
      </c>
      <c r="M451" s="1" t="s">
        <v>303</v>
      </c>
      <c r="N451" s="1">
        <v>1</v>
      </c>
      <c r="O451" s="1">
        <v>1</v>
      </c>
      <c r="P451" s="1" t="s">
        <v>1785</v>
      </c>
      <c r="Q451" s="1">
        <v>5</v>
      </c>
      <c r="R451" s="1" t="s">
        <v>2111</v>
      </c>
      <c r="S451" s="1" t="s">
        <v>74</v>
      </c>
      <c r="T451" s="1" t="s">
        <v>75</v>
      </c>
      <c r="U451" s="14">
        <v>5</v>
      </c>
      <c r="V451">
        <v>3</v>
      </c>
      <c r="W451" s="1">
        <v>20</v>
      </c>
      <c r="X451" s="1" t="s">
        <v>7</v>
      </c>
      <c r="Y451" s="1">
        <v>9</v>
      </c>
      <c r="Z451" s="1">
        <v>0</v>
      </c>
    </row>
    <row r="452" spans="1:26" ht="12.75" x14ac:dyDescent="0.2">
      <c r="A452" s="1">
        <v>450</v>
      </c>
      <c r="B452" s="15" t="s">
        <v>2</v>
      </c>
      <c r="F452" s="15" t="s">
        <v>6</v>
      </c>
      <c r="H452" s="7">
        <v>39</v>
      </c>
      <c r="I452" s="1">
        <v>8</v>
      </c>
      <c r="J452" s="1">
        <v>75</v>
      </c>
      <c r="K452" s="1">
        <v>9</v>
      </c>
      <c r="L452" s="1">
        <v>20</v>
      </c>
      <c r="M452" s="1" t="s">
        <v>99</v>
      </c>
      <c r="N452" s="1">
        <v>0</v>
      </c>
      <c r="O452" s="1">
        <v>1</v>
      </c>
      <c r="P452" s="1" t="s">
        <v>112</v>
      </c>
      <c r="Q452" s="1">
        <v>14</v>
      </c>
      <c r="R452" s="1" t="s">
        <v>518</v>
      </c>
      <c r="S452" s="1" t="s">
        <v>86</v>
      </c>
      <c r="T452" s="1" t="s">
        <v>75</v>
      </c>
      <c r="U452" s="14">
        <v>6</v>
      </c>
      <c r="V452">
        <v>10</v>
      </c>
      <c r="W452" s="1">
        <v>15</v>
      </c>
      <c r="X452" s="1" t="s">
        <v>7</v>
      </c>
      <c r="Y452" s="1">
        <v>10</v>
      </c>
      <c r="Z452" s="1">
        <v>1</v>
      </c>
    </row>
    <row r="453" spans="1:26" ht="12.75" x14ac:dyDescent="0.2">
      <c r="A453" s="1">
        <v>451</v>
      </c>
      <c r="B453" s="15" t="s">
        <v>2</v>
      </c>
      <c r="E453" s="15" t="s">
        <v>5</v>
      </c>
      <c r="F453" s="15" t="s">
        <v>6</v>
      </c>
      <c r="H453" s="7">
        <v>29</v>
      </c>
      <c r="I453" s="1">
        <v>8</v>
      </c>
      <c r="J453" s="1">
        <v>0</v>
      </c>
      <c r="K453" s="1">
        <v>10</v>
      </c>
      <c r="L453" s="1">
        <v>60</v>
      </c>
      <c r="M453" s="1" t="s">
        <v>123</v>
      </c>
      <c r="N453" s="1">
        <v>1</v>
      </c>
      <c r="O453" s="1">
        <v>1</v>
      </c>
      <c r="P453" s="1" t="s">
        <v>171</v>
      </c>
      <c r="Q453" s="1">
        <v>1</v>
      </c>
      <c r="R453" s="1" t="s">
        <v>2119</v>
      </c>
      <c r="S453" s="1" t="s">
        <v>61</v>
      </c>
      <c r="T453" s="1" t="s">
        <v>62</v>
      </c>
      <c r="U453" s="14">
        <v>5</v>
      </c>
      <c r="V453">
        <v>2</v>
      </c>
      <c r="W453" s="1">
        <v>6</v>
      </c>
      <c r="X453" s="1" t="s">
        <v>77</v>
      </c>
      <c r="Y453" s="1">
        <v>7</v>
      </c>
      <c r="Z453" s="1">
        <v>0</v>
      </c>
    </row>
    <row r="454" spans="1:26" ht="12.75" x14ac:dyDescent="0.2">
      <c r="A454" s="1">
        <v>452</v>
      </c>
      <c r="B454" s="15" t="s">
        <v>2</v>
      </c>
      <c r="H454" s="7">
        <v>43</v>
      </c>
      <c r="I454" s="1">
        <v>7</v>
      </c>
      <c r="J454" s="1">
        <v>70</v>
      </c>
      <c r="K454" s="1">
        <v>8</v>
      </c>
      <c r="L454" s="1">
        <v>50</v>
      </c>
      <c r="M454" s="1" t="s">
        <v>123</v>
      </c>
      <c r="N454" s="1">
        <v>1</v>
      </c>
      <c r="O454" s="1">
        <v>1</v>
      </c>
      <c r="P454" s="1" t="s">
        <v>213</v>
      </c>
      <c r="Q454" s="1">
        <v>15</v>
      </c>
      <c r="R454" s="1" t="s">
        <v>2124</v>
      </c>
      <c r="S454" s="1" t="s">
        <v>86</v>
      </c>
      <c r="T454" s="1" t="s">
        <v>75</v>
      </c>
      <c r="U454" s="14">
        <v>6</v>
      </c>
      <c r="V454">
        <v>4</v>
      </c>
      <c r="W454" s="1">
        <v>25</v>
      </c>
      <c r="X454" s="1" t="s">
        <v>77</v>
      </c>
      <c r="Y454" s="1">
        <v>7</v>
      </c>
      <c r="Z454" s="1">
        <v>0</v>
      </c>
    </row>
    <row r="455" spans="1:26" ht="12.75" x14ac:dyDescent="0.2">
      <c r="A455" s="1">
        <v>453</v>
      </c>
      <c r="C455" s="24" t="s">
        <v>3</v>
      </c>
      <c r="H455" s="7">
        <v>33</v>
      </c>
      <c r="I455" s="1">
        <v>7</v>
      </c>
      <c r="J455" s="1">
        <v>0</v>
      </c>
      <c r="K455" s="1">
        <v>6</v>
      </c>
      <c r="L455" s="1">
        <v>20</v>
      </c>
      <c r="M455" s="1" t="s">
        <v>69</v>
      </c>
      <c r="N455" s="1">
        <v>0</v>
      </c>
      <c r="O455" s="1">
        <v>1</v>
      </c>
      <c r="P455" s="1" t="s">
        <v>156</v>
      </c>
      <c r="Q455" s="1">
        <v>2</v>
      </c>
      <c r="S455" s="1" t="s">
        <v>86</v>
      </c>
      <c r="T455" s="1" t="s">
        <v>62</v>
      </c>
      <c r="U455" s="14">
        <v>5</v>
      </c>
      <c r="V455">
        <v>5</v>
      </c>
      <c r="W455" s="1">
        <v>10</v>
      </c>
      <c r="X455" s="1" t="s">
        <v>66</v>
      </c>
      <c r="Y455" s="1">
        <v>7</v>
      </c>
      <c r="Z455" s="1">
        <v>0</v>
      </c>
    </row>
    <row r="456" spans="1:26" ht="12.75" x14ac:dyDescent="0.2">
      <c r="A456" s="1">
        <v>454</v>
      </c>
      <c r="C456" s="24" t="s">
        <v>3</v>
      </c>
      <c r="H456" s="7">
        <v>35</v>
      </c>
      <c r="I456" s="1">
        <v>7</v>
      </c>
      <c r="J456" s="1">
        <v>30</v>
      </c>
      <c r="K456" s="1">
        <v>15</v>
      </c>
      <c r="L456" s="1">
        <v>8</v>
      </c>
      <c r="M456" s="1" t="s">
        <v>105</v>
      </c>
      <c r="N456" s="1">
        <v>1</v>
      </c>
      <c r="O456" s="1">
        <v>1</v>
      </c>
      <c r="P456" s="1" t="s">
        <v>213</v>
      </c>
      <c r="Q456" s="1">
        <v>14</v>
      </c>
      <c r="R456" s="1" t="s">
        <v>2126</v>
      </c>
      <c r="S456" s="1" t="s">
        <v>61</v>
      </c>
      <c r="T456" s="1" t="s">
        <v>62</v>
      </c>
      <c r="U456" s="14">
        <v>5</v>
      </c>
      <c r="V456">
        <v>4</v>
      </c>
      <c r="W456" s="1">
        <v>12</v>
      </c>
      <c r="X456" s="1" t="s">
        <v>77</v>
      </c>
      <c r="Y456" s="1">
        <v>10</v>
      </c>
      <c r="Z456" s="1">
        <v>1</v>
      </c>
    </row>
    <row r="457" spans="1:26" ht="12.75" x14ac:dyDescent="0.2">
      <c r="A457" s="1">
        <v>455</v>
      </c>
      <c r="B457" s="15" t="s">
        <v>2</v>
      </c>
      <c r="F457" s="15" t="s">
        <v>6</v>
      </c>
      <c r="H457" s="7">
        <v>30</v>
      </c>
      <c r="I457" s="1">
        <v>7</v>
      </c>
      <c r="J457" s="1">
        <v>0</v>
      </c>
      <c r="K457" s="1">
        <v>8</v>
      </c>
      <c r="L457" s="1">
        <v>50</v>
      </c>
      <c r="M457" s="1" t="s">
        <v>303</v>
      </c>
      <c r="N457" s="1">
        <v>1</v>
      </c>
      <c r="O457" s="1">
        <v>0</v>
      </c>
      <c r="S457" s="1" t="s">
        <v>86</v>
      </c>
      <c r="T457" s="1" t="s">
        <v>75</v>
      </c>
      <c r="U457" s="14">
        <v>20</v>
      </c>
      <c r="V457">
        <v>10</v>
      </c>
      <c r="W457" s="1">
        <v>5</v>
      </c>
      <c r="X457" s="1" t="s">
        <v>7</v>
      </c>
      <c r="Y457" s="1">
        <v>9</v>
      </c>
      <c r="Z457" s="1">
        <v>1</v>
      </c>
    </row>
    <row r="458" spans="1:26" ht="12.75" x14ac:dyDescent="0.2">
      <c r="A458" s="1">
        <v>456</v>
      </c>
      <c r="B458" s="15" t="s">
        <v>2</v>
      </c>
      <c r="E458" s="15" t="s">
        <v>5</v>
      </c>
      <c r="F458" s="15" t="s">
        <v>6</v>
      </c>
      <c r="H458" s="7">
        <v>21</v>
      </c>
      <c r="I458" s="1">
        <v>7</v>
      </c>
      <c r="J458" s="1">
        <v>50</v>
      </c>
      <c r="K458" s="1">
        <v>9</v>
      </c>
      <c r="L458" s="1">
        <v>15</v>
      </c>
      <c r="M458" s="1" t="s">
        <v>99</v>
      </c>
      <c r="N458" s="1">
        <v>1</v>
      </c>
      <c r="O458" s="1">
        <v>0</v>
      </c>
      <c r="S458" s="1" t="s">
        <v>61</v>
      </c>
      <c r="T458" s="1" t="s">
        <v>75</v>
      </c>
      <c r="U458" s="14">
        <v>5</v>
      </c>
      <c r="V458">
        <v>6</v>
      </c>
      <c r="W458" s="1">
        <v>14</v>
      </c>
      <c r="X458" s="1" t="s">
        <v>66</v>
      </c>
      <c r="Y458" s="1">
        <v>10</v>
      </c>
      <c r="Z458" s="1">
        <v>1</v>
      </c>
    </row>
    <row r="459" spans="1:26" ht="12.75" x14ac:dyDescent="0.2">
      <c r="A459" s="1">
        <v>457</v>
      </c>
      <c r="F459" s="15" t="s">
        <v>6</v>
      </c>
      <c r="H459" s="7">
        <v>42</v>
      </c>
      <c r="I459" s="1">
        <v>8</v>
      </c>
      <c r="J459" s="1">
        <v>10</v>
      </c>
      <c r="K459" s="1">
        <v>14</v>
      </c>
      <c r="L459" s="1">
        <v>0</v>
      </c>
      <c r="M459" s="1" t="s">
        <v>189</v>
      </c>
      <c r="N459" s="1">
        <v>0</v>
      </c>
      <c r="O459" s="1">
        <v>1</v>
      </c>
      <c r="P459" s="1" t="s">
        <v>406</v>
      </c>
      <c r="Q459" s="1">
        <v>10</v>
      </c>
      <c r="S459" s="1" t="s">
        <v>74</v>
      </c>
      <c r="T459" s="1" t="s">
        <v>75</v>
      </c>
      <c r="U459" s="14">
        <v>5</v>
      </c>
      <c r="V459">
        <v>4</v>
      </c>
      <c r="W459" s="1">
        <v>12</v>
      </c>
      <c r="X459" s="1" t="s">
        <v>66</v>
      </c>
      <c r="Y459" s="1">
        <v>9</v>
      </c>
      <c r="Z459" s="1">
        <v>0</v>
      </c>
    </row>
    <row r="460" spans="1:26" ht="12.75" x14ac:dyDescent="0.2">
      <c r="A460" s="1">
        <v>458</v>
      </c>
      <c r="B460" s="15" t="s">
        <v>2</v>
      </c>
      <c r="D460" s="15" t="s">
        <v>4</v>
      </c>
      <c r="E460" s="15" t="s">
        <v>5</v>
      </c>
      <c r="F460" s="15" t="s">
        <v>6</v>
      </c>
      <c r="H460" s="7">
        <v>20</v>
      </c>
      <c r="I460" s="1">
        <v>7</v>
      </c>
      <c r="J460" s="1">
        <v>120</v>
      </c>
      <c r="K460" s="1">
        <v>15</v>
      </c>
      <c r="L460" s="1">
        <v>100</v>
      </c>
      <c r="M460" s="1" t="s">
        <v>105</v>
      </c>
      <c r="N460" s="1">
        <v>0</v>
      </c>
      <c r="O460" s="1">
        <v>0</v>
      </c>
      <c r="S460" s="1" t="s">
        <v>61</v>
      </c>
      <c r="T460" s="1" t="s">
        <v>62</v>
      </c>
      <c r="U460" s="14">
        <v>6</v>
      </c>
      <c r="V460">
        <v>6</v>
      </c>
      <c r="W460" s="1">
        <v>4</v>
      </c>
      <c r="X460" s="1" t="s">
        <v>66</v>
      </c>
      <c r="Y460" s="1">
        <v>9</v>
      </c>
      <c r="Z460" s="1">
        <v>1</v>
      </c>
    </row>
    <row r="461" spans="1:26" ht="12.75" x14ac:dyDescent="0.2">
      <c r="A461" s="1">
        <v>459</v>
      </c>
      <c r="B461" s="15" t="s">
        <v>2</v>
      </c>
      <c r="C461" s="24" t="s">
        <v>3</v>
      </c>
      <c r="H461" s="7">
        <v>45</v>
      </c>
      <c r="I461" s="1">
        <v>6</v>
      </c>
      <c r="J461" s="1">
        <v>60</v>
      </c>
      <c r="K461" s="1">
        <v>16</v>
      </c>
      <c r="L461" s="1">
        <v>10</v>
      </c>
      <c r="M461" s="1" t="s">
        <v>105</v>
      </c>
      <c r="N461" s="1">
        <v>0</v>
      </c>
      <c r="O461" s="1">
        <v>0</v>
      </c>
      <c r="S461" s="1" t="s">
        <v>86</v>
      </c>
      <c r="T461" s="1" t="s">
        <v>75</v>
      </c>
      <c r="U461" s="14">
        <v>40</v>
      </c>
      <c r="V461">
        <v>20</v>
      </c>
      <c r="W461" s="1">
        <v>25</v>
      </c>
      <c r="X461" s="1" t="s">
        <v>77</v>
      </c>
      <c r="Y461" s="1">
        <v>9</v>
      </c>
      <c r="Z461" s="1">
        <v>1</v>
      </c>
    </row>
    <row r="462" spans="1:26" ht="12.75" x14ac:dyDescent="0.2">
      <c r="A462" s="1">
        <v>460</v>
      </c>
      <c r="B462" s="15" t="s">
        <v>2</v>
      </c>
      <c r="H462" s="7">
        <v>30</v>
      </c>
      <c r="I462" s="1">
        <v>6</v>
      </c>
      <c r="J462" s="1">
        <v>20</v>
      </c>
      <c r="K462" s="1">
        <v>8</v>
      </c>
      <c r="L462" s="1">
        <v>3</v>
      </c>
      <c r="M462" s="1" t="s">
        <v>303</v>
      </c>
      <c r="N462" s="1">
        <v>1</v>
      </c>
      <c r="O462" s="1">
        <v>1</v>
      </c>
      <c r="P462" s="1" t="s">
        <v>213</v>
      </c>
      <c r="Q462" s="1">
        <v>2</v>
      </c>
      <c r="R462" s="1" t="s">
        <v>1693</v>
      </c>
      <c r="S462" s="1" t="s">
        <v>86</v>
      </c>
      <c r="U462" s="14">
        <v>5</v>
      </c>
      <c r="V462">
        <v>5</v>
      </c>
      <c r="W462" s="1">
        <v>20</v>
      </c>
      <c r="X462" s="1" t="s">
        <v>66</v>
      </c>
      <c r="Y462" s="1">
        <v>10</v>
      </c>
      <c r="Z462" s="1">
        <v>0</v>
      </c>
    </row>
    <row r="463" spans="1:26" ht="12.75" x14ac:dyDescent="0.2">
      <c r="A463" s="1">
        <v>461</v>
      </c>
      <c r="B463" s="15" t="s">
        <v>2</v>
      </c>
      <c r="F463" s="15" t="s">
        <v>6</v>
      </c>
      <c r="H463" s="7">
        <v>42</v>
      </c>
      <c r="I463" s="1">
        <v>6</v>
      </c>
      <c r="J463" s="1">
        <v>0</v>
      </c>
      <c r="K463" s="1">
        <v>5</v>
      </c>
      <c r="L463" s="1">
        <v>5</v>
      </c>
      <c r="M463" s="1" t="s">
        <v>135</v>
      </c>
      <c r="N463" s="1">
        <v>0</v>
      </c>
      <c r="O463" s="1">
        <v>1</v>
      </c>
      <c r="P463" s="1" t="s">
        <v>112</v>
      </c>
      <c r="Q463" s="1">
        <v>15</v>
      </c>
      <c r="S463" s="1" t="s">
        <v>86</v>
      </c>
      <c r="U463" s="14">
        <v>0</v>
      </c>
      <c r="V463">
        <v>0</v>
      </c>
      <c r="X463" s="1" t="s">
        <v>190</v>
      </c>
      <c r="Y463" s="1">
        <v>8</v>
      </c>
      <c r="Z463" s="1">
        <v>0</v>
      </c>
    </row>
    <row r="464" spans="1:26" ht="12.75" x14ac:dyDescent="0.2">
      <c r="A464" s="1">
        <v>462</v>
      </c>
      <c r="B464" s="15" t="s">
        <v>2</v>
      </c>
      <c r="H464" s="7">
        <v>26</v>
      </c>
      <c r="I464" s="1">
        <v>7</v>
      </c>
      <c r="J464" s="1">
        <v>0</v>
      </c>
      <c r="K464" s="1">
        <v>15</v>
      </c>
      <c r="L464" s="1">
        <v>5</v>
      </c>
      <c r="M464" s="1" t="s">
        <v>123</v>
      </c>
      <c r="N464" s="1">
        <v>0</v>
      </c>
      <c r="O464" s="1">
        <v>0</v>
      </c>
      <c r="S464" s="1" t="s">
        <v>86</v>
      </c>
      <c r="T464" s="1" t="s">
        <v>75</v>
      </c>
      <c r="U464" s="14">
        <v>5</v>
      </c>
      <c r="V464">
        <v>5</v>
      </c>
      <c r="W464" s="1">
        <v>100</v>
      </c>
      <c r="X464" s="1" t="s">
        <v>77</v>
      </c>
      <c r="Y464" s="1">
        <v>10</v>
      </c>
      <c r="Z464" s="1">
        <v>1</v>
      </c>
    </row>
    <row r="465" spans="1:26" ht="12.75" x14ac:dyDescent="0.2">
      <c r="A465" s="1">
        <v>463</v>
      </c>
      <c r="B465" s="15" t="s">
        <v>2</v>
      </c>
      <c r="H465" s="7">
        <v>31</v>
      </c>
      <c r="I465" s="1">
        <v>8</v>
      </c>
      <c r="J465" s="1">
        <v>0</v>
      </c>
      <c r="K465" s="1">
        <v>10</v>
      </c>
      <c r="L465" s="1">
        <v>12</v>
      </c>
      <c r="M465" s="1" t="s">
        <v>189</v>
      </c>
      <c r="N465" s="1">
        <v>0</v>
      </c>
      <c r="O465" s="1">
        <v>0</v>
      </c>
      <c r="S465" s="1" t="s">
        <v>61</v>
      </c>
      <c r="T465" s="1" t="s">
        <v>75</v>
      </c>
      <c r="U465" s="14">
        <v>5</v>
      </c>
      <c r="V465">
        <v>5</v>
      </c>
      <c r="W465" s="1">
        <v>5</v>
      </c>
      <c r="X465" s="1" t="s">
        <v>77</v>
      </c>
      <c r="Y465" s="1">
        <v>8</v>
      </c>
      <c r="Z465" s="1">
        <v>1</v>
      </c>
    </row>
    <row r="466" spans="1:26" ht="12.75" x14ac:dyDescent="0.2">
      <c r="A466" s="1">
        <v>464</v>
      </c>
      <c r="B466" s="15" t="s">
        <v>2</v>
      </c>
      <c r="D466" s="15" t="s">
        <v>4</v>
      </c>
      <c r="F466" s="15" t="s">
        <v>6</v>
      </c>
      <c r="H466" s="7">
        <v>37</v>
      </c>
      <c r="I466" s="1">
        <v>7</v>
      </c>
      <c r="J466" s="1">
        <v>0</v>
      </c>
      <c r="K466" s="1">
        <v>10</v>
      </c>
      <c r="L466" s="1">
        <v>0</v>
      </c>
      <c r="M466" s="1" t="s">
        <v>123</v>
      </c>
      <c r="N466" s="1">
        <v>0</v>
      </c>
      <c r="O466" s="1">
        <v>1</v>
      </c>
      <c r="P466" s="1" t="s">
        <v>156</v>
      </c>
      <c r="Q466" s="1">
        <v>1</v>
      </c>
      <c r="R466" s="1" t="s">
        <v>115</v>
      </c>
      <c r="S466" s="1" t="s">
        <v>86</v>
      </c>
      <c r="T466" s="1" t="s">
        <v>87</v>
      </c>
      <c r="U466" s="14">
        <v>6</v>
      </c>
      <c r="V466">
        <v>3</v>
      </c>
      <c r="W466" s="1">
        <v>8</v>
      </c>
      <c r="X466" s="1" t="s">
        <v>7</v>
      </c>
      <c r="Y466" s="1">
        <v>6</v>
      </c>
      <c r="Z466" s="1">
        <v>1</v>
      </c>
    </row>
    <row r="467" spans="1:26" ht="12.75" x14ac:dyDescent="0.2">
      <c r="A467" s="1">
        <v>465</v>
      </c>
      <c r="B467" s="15" t="s">
        <v>2</v>
      </c>
      <c r="F467" s="15" t="s">
        <v>6</v>
      </c>
      <c r="H467" s="7">
        <v>32</v>
      </c>
      <c r="I467" s="1">
        <v>7</v>
      </c>
      <c r="J467" s="1">
        <v>90</v>
      </c>
      <c r="K467" s="1">
        <v>14</v>
      </c>
      <c r="L467" s="1">
        <v>0</v>
      </c>
      <c r="M467" s="1" t="s">
        <v>69</v>
      </c>
      <c r="N467" s="1">
        <v>0</v>
      </c>
      <c r="O467" s="1">
        <v>1</v>
      </c>
      <c r="Q467" s="1">
        <v>1</v>
      </c>
      <c r="R467" s="1" t="s">
        <v>2033</v>
      </c>
      <c r="S467" s="1" t="s">
        <v>61</v>
      </c>
      <c r="T467" s="1" t="s">
        <v>75</v>
      </c>
      <c r="U467" s="14">
        <v>10</v>
      </c>
      <c r="V467">
        <v>8</v>
      </c>
      <c r="W467" s="1">
        <v>12</v>
      </c>
      <c r="X467" s="1" t="s">
        <v>7</v>
      </c>
      <c r="Y467" s="1">
        <v>9</v>
      </c>
    </row>
    <row r="468" spans="1:26" ht="12.75" x14ac:dyDescent="0.2">
      <c r="A468" s="1">
        <v>466</v>
      </c>
      <c r="C468" s="24" t="s">
        <v>3</v>
      </c>
      <c r="F468" s="15" t="s">
        <v>6</v>
      </c>
      <c r="H468" s="7">
        <v>64</v>
      </c>
      <c r="I468" s="1">
        <v>6</v>
      </c>
      <c r="J468" s="1">
        <v>48</v>
      </c>
      <c r="K468" s="1">
        <v>10</v>
      </c>
      <c r="L468" s="1">
        <v>4</v>
      </c>
      <c r="M468" s="1" t="s">
        <v>303</v>
      </c>
      <c r="N468" s="1">
        <v>0</v>
      </c>
      <c r="O468" s="1">
        <v>1</v>
      </c>
      <c r="P468" s="1" t="s">
        <v>411</v>
      </c>
      <c r="Q468" s="1">
        <v>40</v>
      </c>
      <c r="R468" s="1" t="s">
        <v>2171</v>
      </c>
      <c r="S468" s="1" t="s">
        <v>86</v>
      </c>
      <c r="T468" s="1" t="s">
        <v>75</v>
      </c>
      <c r="U468" s="14">
        <v>6</v>
      </c>
      <c r="V468">
        <v>6</v>
      </c>
      <c r="W468" s="1">
        <v>100</v>
      </c>
      <c r="X468" s="1" t="s">
        <v>77</v>
      </c>
      <c r="Y468" s="1">
        <v>9</v>
      </c>
      <c r="Z468" s="1">
        <v>1</v>
      </c>
    </row>
    <row r="469" spans="1:26" ht="12.75" x14ac:dyDescent="0.2">
      <c r="A469" s="1">
        <v>467</v>
      </c>
      <c r="B469" s="15" t="s">
        <v>2</v>
      </c>
      <c r="H469" s="7">
        <v>37</v>
      </c>
      <c r="I469" s="1">
        <v>7</v>
      </c>
      <c r="J469" s="1">
        <v>0</v>
      </c>
      <c r="K469" s="1">
        <v>11</v>
      </c>
      <c r="L469" s="1">
        <v>12</v>
      </c>
      <c r="M469" s="1" t="s">
        <v>123</v>
      </c>
      <c r="N469" s="1">
        <v>1</v>
      </c>
      <c r="O469" s="1">
        <v>1</v>
      </c>
      <c r="P469" s="1" t="s">
        <v>137</v>
      </c>
      <c r="Q469" s="1">
        <v>18</v>
      </c>
      <c r="R469" s="1" t="s">
        <v>2175</v>
      </c>
      <c r="S469" s="1" t="s">
        <v>362</v>
      </c>
      <c r="T469" s="1" t="s">
        <v>62</v>
      </c>
      <c r="U469" s="14">
        <v>20</v>
      </c>
      <c r="V469">
        <v>10</v>
      </c>
      <c r="W469" s="1">
        <v>30</v>
      </c>
      <c r="X469" s="1" t="s">
        <v>7</v>
      </c>
      <c r="Y469" s="1">
        <v>10</v>
      </c>
      <c r="Z469" s="1">
        <v>0</v>
      </c>
    </row>
    <row r="470" spans="1:26" ht="12.75" x14ac:dyDescent="0.2">
      <c r="A470" s="1">
        <v>468</v>
      </c>
      <c r="B470" s="15" t="s">
        <v>2</v>
      </c>
      <c r="H470" s="7">
        <v>24</v>
      </c>
      <c r="I470" s="1">
        <v>7</v>
      </c>
      <c r="J470" s="1">
        <v>0</v>
      </c>
      <c r="K470" s="1">
        <v>9</v>
      </c>
      <c r="L470" s="1">
        <v>3</v>
      </c>
      <c r="M470" s="1" t="s">
        <v>91</v>
      </c>
      <c r="N470" s="1">
        <v>1</v>
      </c>
      <c r="O470" s="1">
        <v>1</v>
      </c>
      <c r="P470" s="1" t="s">
        <v>32</v>
      </c>
      <c r="Q470" s="1">
        <v>0</v>
      </c>
      <c r="R470" s="1" t="s">
        <v>60</v>
      </c>
      <c r="S470" s="1" t="s">
        <v>61</v>
      </c>
      <c r="T470" s="1" t="s">
        <v>62</v>
      </c>
      <c r="U470" s="14">
        <v>6</v>
      </c>
      <c r="V470">
        <v>6</v>
      </c>
      <c r="W470" s="1">
        <v>10</v>
      </c>
      <c r="X470" s="1" t="s">
        <v>77</v>
      </c>
      <c r="Y470" s="1">
        <v>10</v>
      </c>
      <c r="Z470" s="1">
        <v>1</v>
      </c>
    </row>
    <row r="471" spans="1:26" ht="12.75" x14ac:dyDescent="0.2">
      <c r="A471" s="1">
        <v>469</v>
      </c>
      <c r="B471" s="15" t="s">
        <v>2</v>
      </c>
      <c r="C471" s="24" t="s">
        <v>3</v>
      </c>
      <c r="F471" s="15" t="s">
        <v>6</v>
      </c>
      <c r="H471" s="7">
        <v>40</v>
      </c>
      <c r="I471" s="1">
        <v>4</v>
      </c>
      <c r="J471" s="1">
        <v>180</v>
      </c>
      <c r="K471" s="1">
        <v>12</v>
      </c>
      <c r="L471" s="1">
        <v>10</v>
      </c>
      <c r="M471" s="1" t="s">
        <v>335</v>
      </c>
      <c r="N471" s="1">
        <v>1</v>
      </c>
      <c r="O471" s="1">
        <v>1</v>
      </c>
      <c r="P471" s="1" t="s">
        <v>406</v>
      </c>
      <c r="Q471" s="1">
        <v>14</v>
      </c>
      <c r="R471" s="1" t="s">
        <v>2185</v>
      </c>
      <c r="S471" s="1" t="s">
        <v>74</v>
      </c>
      <c r="T471" s="1" t="s">
        <v>62</v>
      </c>
      <c r="U471" s="14">
        <v>30</v>
      </c>
      <c r="V471">
        <v>6</v>
      </c>
      <c r="W471" s="1">
        <v>60</v>
      </c>
      <c r="X471" s="1" t="s">
        <v>66</v>
      </c>
      <c r="Y471" s="1">
        <v>10</v>
      </c>
      <c r="Z471" s="1">
        <v>0</v>
      </c>
    </row>
    <row r="472" spans="1:26" ht="12.75" x14ac:dyDescent="0.2">
      <c r="A472" s="1">
        <v>470</v>
      </c>
      <c r="F472" s="15" t="s">
        <v>6</v>
      </c>
      <c r="H472" s="7">
        <v>34</v>
      </c>
      <c r="I472" s="1">
        <v>6</v>
      </c>
      <c r="J472" s="1">
        <v>120</v>
      </c>
      <c r="K472" s="1">
        <v>12</v>
      </c>
      <c r="L472" s="1">
        <v>12</v>
      </c>
      <c r="M472" s="1" t="s">
        <v>225</v>
      </c>
      <c r="N472" s="1">
        <v>1</v>
      </c>
      <c r="O472" s="1">
        <v>1</v>
      </c>
      <c r="Q472" s="1">
        <v>7</v>
      </c>
      <c r="R472" s="1" t="s">
        <v>2191</v>
      </c>
      <c r="S472" s="1" t="s">
        <v>86</v>
      </c>
      <c r="T472" s="1" t="s">
        <v>75</v>
      </c>
      <c r="U472" s="14">
        <v>4</v>
      </c>
      <c r="V472">
        <v>4</v>
      </c>
      <c r="W472" s="1">
        <v>4</v>
      </c>
      <c r="X472" s="1" t="s">
        <v>77</v>
      </c>
      <c r="Y472" s="1">
        <v>8</v>
      </c>
      <c r="Z472" s="1">
        <v>0</v>
      </c>
    </row>
    <row r="473" spans="1:26" ht="12.75" x14ac:dyDescent="0.2">
      <c r="A473" s="1">
        <v>471</v>
      </c>
      <c r="C473" s="24" t="s">
        <v>3</v>
      </c>
      <c r="H473" s="7">
        <v>30</v>
      </c>
      <c r="I473" s="1">
        <v>6</v>
      </c>
      <c r="J473" s="1">
        <v>120</v>
      </c>
      <c r="K473" s="1">
        <v>14</v>
      </c>
      <c r="L473" s="1">
        <v>50</v>
      </c>
      <c r="M473" s="1" t="s">
        <v>225</v>
      </c>
      <c r="N473" s="1">
        <v>0</v>
      </c>
      <c r="O473" s="1">
        <v>1</v>
      </c>
      <c r="P473" s="1" t="s">
        <v>137</v>
      </c>
      <c r="Q473" s="1">
        <v>1</v>
      </c>
      <c r="R473" s="1" t="s">
        <v>2196</v>
      </c>
      <c r="S473" s="1" t="s">
        <v>362</v>
      </c>
      <c r="T473" s="1" t="s">
        <v>87</v>
      </c>
      <c r="U473" s="14">
        <v>25</v>
      </c>
      <c r="V473">
        <v>15</v>
      </c>
      <c r="W473" s="1">
        <v>5</v>
      </c>
      <c r="X473" s="1" t="s">
        <v>66</v>
      </c>
      <c r="Y473" s="1">
        <v>10</v>
      </c>
      <c r="Z473" s="1">
        <v>1</v>
      </c>
    </row>
    <row r="474" spans="1:26" ht="12.75" x14ac:dyDescent="0.2">
      <c r="A474" s="1">
        <v>472</v>
      </c>
      <c r="B474" s="15" t="s">
        <v>2</v>
      </c>
      <c r="H474" s="7">
        <v>45</v>
      </c>
      <c r="I474" s="1">
        <v>7</v>
      </c>
      <c r="J474" s="1">
        <v>0</v>
      </c>
      <c r="K474" s="1">
        <v>6</v>
      </c>
      <c r="L474" s="1">
        <v>10</v>
      </c>
      <c r="M474" s="1" t="s">
        <v>80</v>
      </c>
      <c r="N474" s="1">
        <v>1</v>
      </c>
      <c r="O474" s="1">
        <v>1</v>
      </c>
      <c r="P474" s="1" t="s">
        <v>7</v>
      </c>
      <c r="Q474" s="1">
        <v>10</v>
      </c>
      <c r="R474" s="1" t="s">
        <v>2201</v>
      </c>
      <c r="S474" s="1" t="s">
        <v>362</v>
      </c>
      <c r="T474" s="1" t="s">
        <v>75</v>
      </c>
      <c r="U474" s="14">
        <v>5</v>
      </c>
      <c r="V474">
        <v>2</v>
      </c>
      <c r="W474" s="1">
        <v>10</v>
      </c>
      <c r="X474" s="1" t="s">
        <v>77</v>
      </c>
      <c r="Y474" s="1">
        <v>10</v>
      </c>
      <c r="Z474" s="1">
        <v>1</v>
      </c>
    </row>
    <row r="475" spans="1:26" ht="12.75" x14ac:dyDescent="0.2">
      <c r="A475" s="1">
        <v>473</v>
      </c>
      <c r="B475" s="15" t="s">
        <v>2</v>
      </c>
      <c r="H475" s="7">
        <v>38</v>
      </c>
      <c r="I475" s="1">
        <v>7</v>
      </c>
      <c r="J475" s="1">
        <v>50</v>
      </c>
      <c r="K475" s="1">
        <v>8</v>
      </c>
      <c r="L475" s="1">
        <v>4</v>
      </c>
      <c r="M475" s="1" t="s">
        <v>123</v>
      </c>
      <c r="N475" s="1">
        <v>1</v>
      </c>
      <c r="O475" s="1">
        <v>1</v>
      </c>
      <c r="P475" s="1" t="s">
        <v>406</v>
      </c>
      <c r="Q475" s="1">
        <v>12</v>
      </c>
      <c r="R475" s="1" t="s">
        <v>2206</v>
      </c>
      <c r="S475" s="1" t="s">
        <v>74</v>
      </c>
      <c r="T475" s="1" t="s">
        <v>75</v>
      </c>
      <c r="U475" s="14">
        <v>3</v>
      </c>
      <c r="V475">
        <v>4</v>
      </c>
      <c r="W475" s="1">
        <v>7</v>
      </c>
      <c r="X475" s="1" t="s">
        <v>66</v>
      </c>
      <c r="Y475" s="1">
        <v>10</v>
      </c>
      <c r="Z475" s="1">
        <v>1</v>
      </c>
    </row>
    <row r="476" spans="1:26" ht="12.75" x14ac:dyDescent="0.2">
      <c r="A476" s="1">
        <v>474</v>
      </c>
      <c r="F476" s="15" t="s">
        <v>6</v>
      </c>
      <c r="H476" s="7">
        <v>35</v>
      </c>
      <c r="I476" s="1">
        <v>8</v>
      </c>
      <c r="J476" s="1">
        <v>25</v>
      </c>
      <c r="K476" s="1">
        <v>10</v>
      </c>
      <c r="L476" s="1">
        <v>40</v>
      </c>
      <c r="M476" s="1" t="s">
        <v>123</v>
      </c>
      <c r="N476" s="1">
        <v>1</v>
      </c>
      <c r="O476" s="1">
        <v>1</v>
      </c>
      <c r="P476" s="1" t="s">
        <v>148</v>
      </c>
      <c r="Q476" s="1">
        <v>5</v>
      </c>
      <c r="R476" s="1" t="s">
        <v>1518</v>
      </c>
      <c r="S476" s="1" t="s">
        <v>74</v>
      </c>
      <c r="T476" s="1" t="s">
        <v>75</v>
      </c>
      <c r="U476" s="14">
        <v>4</v>
      </c>
      <c r="V476">
        <v>3</v>
      </c>
      <c r="W476" s="1">
        <v>120</v>
      </c>
      <c r="X476" s="1" t="s">
        <v>7</v>
      </c>
      <c r="Y476" s="1">
        <v>9</v>
      </c>
      <c r="Z476" s="1">
        <v>0</v>
      </c>
    </row>
    <row r="477" spans="1:26" ht="12.75" x14ac:dyDescent="0.2">
      <c r="A477" s="1">
        <v>475</v>
      </c>
      <c r="B477" s="15" t="s">
        <v>2</v>
      </c>
      <c r="C477" s="24" t="s">
        <v>3</v>
      </c>
      <c r="F477" s="15" t="s">
        <v>6</v>
      </c>
      <c r="H477" s="7">
        <v>34</v>
      </c>
      <c r="I477" s="1">
        <v>8</v>
      </c>
      <c r="J477" s="1">
        <v>60</v>
      </c>
      <c r="K477" s="1">
        <v>11</v>
      </c>
      <c r="L477" s="1">
        <v>7</v>
      </c>
      <c r="M477" s="1" t="s">
        <v>91</v>
      </c>
      <c r="N477" s="1">
        <v>1</v>
      </c>
      <c r="O477" s="1">
        <v>1</v>
      </c>
      <c r="P477" s="1" t="s">
        <v>213</v>
      </c>
      <c r="Q477" s="1">
        <v>10</v>
      </c>
      <c r="S477" s="1" t="s">
        <v>86</v>
      </c>
      <c r="T477" s="1" t="s">
        <v>75</v>
      </c>
      <c r="U477" s="14">
        <v>4</v>
      </c>
      <c r="V477">
        <v>16</v>
      </c>
      <c r="W477" s="1">
        <v>30</v>
      </c>
      <c r="X477" s="1" t="s">
        <v>7</v>
      </c>
      <c r="Y477" s="1">
        <v>8</v>
      </c>
      <c r="Z477" s="1">
        <v>0</v>
      </c>
    </row>
    <row r="478" spans="1:26" ht="12.75" x14ac:dyDescent="0.2">
      <c r="A478" s="1">
        <v>476</v>
      </c>
      <c r="C478" s="24" t="s">
        <v>3</v>
      </c>
      <c r="F478" s="15" t="s">
        <v>6</v>
      </c>
      <c r="H478" s="7">
        <v>34</v>
      </c>
      <c r="I478" s="1">
        <v>6</v>
      </c>
      <c r="J478" s="1">
        <v>30</v>
      </c>
      <c r="K478" s="1">
        <v>12</v>
      </c>
      <c r="L478" s="1">
        <v>25</v>
      </c>
      <c r="M478" s="1" t="s">
        <v>99</v>
      </c>
      <c r="N478" s="1">
        <v>0</v>
      </c>
      <c r="O478" s="1">
        <v>1</v>
      </c>
      <c r="P478" s="1" t="s">
        <v>156</v>
      </c>
      <c r="Q478" s="1">
        <v>5</v>
      </c>
      <c r="R478" s="1" t="s">
        <v>2217</v>
      </c>
      <c r="S478" s="1" t="s">
        <v>86</v>
      </c>
      <c r="T478" s="1" t="s">
        <v>75</v>
      </c>
      <c r="U478" s="14">
        <v>10</v>
      </c>
      <c r="V478">
        <v>6</v>
      </c>
      <c r="W478" s="1">
        <v>10</v>
      </c>
      <c r="X478" s="1" t="s">
        <v>77</v>
      </c>
      <c r="Y478" s="1">
        <v>10</v>
      </c>
      <c r="Z478" s="1">
        <v>0</v>
      </c>
    </row>
    <row r="479" spans="1:26" ht="12.75" x14ac:dyDescent="0.2">
      <c r="A479" s="1">
        <v>477</v>
      </c>
      <c r="B479" s="15" t="s">
        <v>2</v>
      </c>
      <c r="E479" s="15" t="s">
        <v>5</v>
      </c>
      <c r="F479" s="15" t="s">
        <v>6</v>
      </c>
      <c r="H479" s="7">
        <v>25</v>
      </c>
      <c r="I479" s="1">
        <v>9</v>
      </c>
      <c r="J479" s="1">
        <v>0</v>
      </c>
      <c r="K479" s="1">
        <v>12</v>
      </c>
      <c r="L479" s="1">
        <v>6</v>
      </c>
      <c r="M479" s="1" t="s">
        <v>225</v>
      </c>
      <c r="N479" s="1">
        <v>1</v>
      </c>
      <c r="O479" s="1">
        <v>1</v>
      </c>
      <c r="P479" s="1" t="s">
        <v>112</v>
      </c>
      <c r="Q479" s="1">
        <v>2</v>
      </c>
      <c r="R479" s="1" t="s">
        <v>60</v>
      </c>
      <c r="S479" s="1" t="s">
        <v>61</v>
      </c>
      <c r="T479" s="1" t="s">
        <v>75</v>
      </c>
      <c r="U479" s="14">
        <v>15</v>
      </c>
      <c r="V479">
        <v>30</v>
      </c>
      <c r="W479" s="1">
        <v>22</v>
      </c>
      <c r="X479" s="1" t="s">
        <v>7</v>
      </c>
      <c r="Y479" s="1">
        <v>10</v>
      </c>
      <c r="Z479" s="1">
        <v>1</v>
      </c>
    </row>
    <row r="480" spans="1:26" ht="12.75" x14ac:dyDescent="0.2">
      <c r="A480" s="1">
        <v>478</v>
      </c>
      <c r="B480" s="15" t="s">
        <v>2</v>
      </c>
      <c r="E480" s="15" t="s">
        <v>5</v>
      </c>
      <c r="F480" s="15" t="s">
        <v>6</v>
      </c>
      <c r="H480" s="7"/>
      <c r="I480" s="1">
        <v>6</v>
      </c>
      <c r="J480" s="1">
        <v>30</v>
      </c>
      <c r="K480" s="1">
        <v>10</v>
      </c>
      <c r="L480" s="1">
        <v>15</v>
      </c>
      <c r="M480" s="1" t="s">
        <v>99</v>
      </c>
      <c r="N480" s="1">
        <v>0</v>
      </c>
      <c r="O480" s="1">
        <v>1</v>
      </c>
      <c r="P480" s="1" t="s">
        <v>213</v>
      </c>
      <c r="Q480" s="1">
        <v>0</v>
      </c>
      <c r="R480" s="1" t="s">
        <v>331</v>
      </c>
      <c r="S480" s="1" t="s">
        <v>61</v>
      </c>
      <c r="T480" s="1" t="s">
        <v>62</v>
      </c>
      <c r="U480" s="14">
        <v>4</v>
      </c>
      <c r="V480">
        <v>4</v>
      </c>
      <c r="W480" s="1">
        <v>2</v>
      </c>
      <c r="X480" s="1" t="s">
        <v>77</v>
      </c>
      <c r="Y480" s="1">
        <v>10</v>
      </c>
      <c r="Z480" s="1">
        <v>1</v>
      </c>
    </row>
    <row r="481" spans="1:26" ht="12.75" x14ac:dyDescent="0.2">
      <c r="A481" s="1">
        <v>479</v>
      </c>
      <c r="B481" s="15" t="s">
        <v>2</v>
      </c>
      <c r="F481" s="15" t="s">
        <v>6</v>
      </c>
      <c r="H481" s="7">
        <v>36</v>
      </c>
      <c r="I481" s="1">
        <v>7</v>
      </c>
      <c r="J481" s="1">
        <v>40</v>
      </c>
      <c r="K481" s="1">
        <v>8</v>
      </c>
      <c r="L481" s="1">
        <v>15</v>
      </c>
      <c r="M481" s="1" t="s">
        <v>91</v>
      </c>
      <c r="N481" s="1">
        <v>1</v>
      </c>
      <c r="O481" s="1">
        <v>1</v>
      </c>
      <c r="P481" s="1" t="s">
        <v>213</v>
      </c>
      <c r="Q481" s="1">
        <v>10</v>
      </c>
      <c r="R481" s="1" t="s">
        <v>2229</v>
      </c>
      <c r="S481" s="1" t="s">
        <v>86</v>
      </c>
      <c r="T481" s="1" t="s">
        <v>62</v>
      </c>
      <c r="U481" s="14">
        <v>2</v>
      </c>
      <c r="V481">
        <v>6</v>
      </c>
      <c r="W481" s="1">
        <v>30</v>
      </c>
      <c r="X481" s="1" t="s">
        <v>77</v>
      </c>
      <c r="Y481" s="1">
        <v>5</v>
      </c>
      <c r="Z481" s="1">
        <v>1</v>
      </c>
    </row>
    <row r="482" spans="1:26" ht="12.75" x14ac:dyDescent="0.2">
      <c r="A482" s="1">
        <v>480</v>
      </c>
      <c r="B482" s="15" t="s">
        <v>2</v>
      </c>
      <c r="F482" s="15" t="s">
        <v>6</v>
      </c>
      <c r="H482" s="7">
        <v>31</v>
      </c>
      <c r="I482" s="1">
        <v>6</v>
      </c>
      <c r="J482" s="1">
        <v>80</v>
      </c>
      <c r="K482" s="1">
        <v>4</v>
      </c>
      <c r="L482" s="1">
        <v>10</v>
      </c>
      <c r="M482" s="1" t="s">
        <v>69</v>
      </c>
      <c r="N482" s="1">
        <v>0</v>
      </c>
      <c r="O482" s="1">
        <v>1</v>
      </c>
      <c r="P482" s="1" t="s">
        <v>148</v>
      </c>
      <c r="Q482" s="1">
        <v>4</v>
      </c>
      <c r="S482" s="1" t="s">
        <v>61</v>
      </c>
      <c r="T482" s="1" t="s">
        <v>75</v>
      </c>
      <c r="U482" s="14">
        <v>10</v>
      </c>
      <c r="V482">
        <v>10</v>
      </c>
      <c r="W482" s="1">
        <v>4</v>
      </c>
      <c r="X482" s="1" t="s">
        <v>77</v>
      </c>
      <c r="Y482" s="1">
        <v>8</v>
      </c>
      <c r="Z482" s="1">
        <v>1</v>
      </c>
    </row>
    <row r="483" spans="1:26" ht="12.75" x14ac:dyDescent="0.2">
      <c r="A483" s="1">
        <v>481</v>
      </c>
      <c r="E483" s="15" t="s">
        <v>5</v>
      </c>
      <c r="H483" s="7">
        <v>32</v>
      </c>
      <c r="I483" s="1">
        <v>7</v>
      </c>
      <c r="J483" s="1">
        <v>0</v>
      </c>
      <c r="K483" s="1">
        <v>10</v>
      </c>
      <c r="L483" s="1">
        <v>3</v>
      </c>
      <c r="M483" s="1" t="s">
        <v>69</v>
      </c>
      <c r="N483" s="1">
        <v>1</v>
      </c>
      <c r="O483" s="1">
        <v>1</v>
      </c>
      <c r="P483" s="1" t="s">
        <v>213</v>
      </c>
      <c r="Q483" s="1">
        <v>12</v>
      </c>
      <c r="R483" s="1" t="s">
        <v>2236</v>
      </c>
      <c r="S483" s="1" t="s">
        <v>61</v>
      </c>
      <c r="T483" s="1" t="s">
        <v>163</v>
      </c>
      <c r="U483" s="14">
        <v>6</v>
      </c>
      <c r="V483">
        <v>2</v>
      </c>
      <c r="W483" s="1">
        <v>48</v>
      </c>
      <c r="X483" s="1" t="s">
        <v>77</v>
      </c>
      <c r="Y483" s="1">
        <v>10</v>
      </c>
      <c r="Z483" s="1">
        <v>1</v>
      </c>
    </row>
    <row r="484" spans="1:26" ht="12.75" x14ac:dyDescent="0.2">
      <c r="A484" s="1">
        <v>482</v>
      </c>
      <c r="B484" s="15" t="s">
        <v>2</v>
      </c>
      <c r="H484" s="7">
        <v>31</v>
      </c>
      <c r="I484" s="1">
        <v>8</v>
      </c>
      <c r="J484" s="1">
        <v>30</v>
      </c>
      <c r="K484" s="1">
        <v>12</v>
      </c>
      <c r="L484" s="1">
        <v>5</v>
      </c>
      <c r="M484" s="1" t="s">
        <v>123</v>
      </c>
      <c r="N484" s="1">
        <v>0</v>
      </c>
      <c r="O484" s="1">
        <v>1</v>
      </c>
      <c r="P484" s="1" t="s">
        <v>31</v>
      </c>
      <c r="Q484" s="1">
        <v>7</v>
      </c>
      <c r="R484" s="1" t="s">
        <v>260</v>
      </c>
      <c r="S484" s="1" t="s">
        <v>86</v>
      </c>
      <c r="T484" s="1" t="s">
        <v>75</v>
      </c>
      <c r="U484" s="14">
        <v>4</v>
      </c>
      <c r="V484">
        <v>6</v>
      </c>
      <c r="W484" s="1">
        <v>20</v>
      </c>
      <c r="X484" s="1" t="s">
        <v>77</v>
      </c>
      <c r="Y484" s="1">
        <v>9</v>
      </c>
      <c r="Z484" s="1">
        <v>1</v>
      </c>
    </row>
    <row r="485" spans="1:26" ht="12.75" x14ac:dyDescent="0.2">
      <c r="A485" s="1">
        <v>483</v>
      </c>
      <c r="F485" s="15" t="s">
        <v>6</v>
      </c>
      <c r="H485" s="7">
        <v>36</v>
      </c>
      <c r="I485" s="1">
        <v>6</v>
      </c>
      <c r="J485" s="1">
        <v>100</v>
      </c>
      <c r="K485" s="1">
        <v>10</v>
      </c>
      <c r="L485" s="1">
        <v>8</v>
      </c>
      <c r="M485" s="1" t="s">
        <v>123</v>
      </c>
      <c r="N485" s="1">
        <v>1</v>
      </c>
      <c r="O485" s="1">
        <v>1</v>
      </c>
      <c r="P485" s="1" t="s">
        <v>213</v>
      </c>
      <c r="Q485" s="1">
        <v>6</v>
      </c>
      <c r="R485" s="1" t="s">
        <v>2243</v>
      </c>
      <c r="S485" s="1" t="s">
        <v>86</v>
      </c>
      <c r="T485" s="1" t="s">
        <v>75</v>
      </c>
      <c r="U485" s="14">
        <v>1</v>
      </c>
      <c r="V485">
        <v>4</v>
      </c>
      <c r="W485" s="1">
        <v>12</v>
      </c>
      <c r="X485" s="1" t="s">
        <v>66</v>
      </c>
      <c r="Y485" s="1">
        <v>10</v>
      </c>
      <c r="Z485" s="1">
        <v>0</v>
      </c>
    </row>
    <row r="486" spans="1:26" ht="12.75" x14ac:dyDescent="0.2">
      <c r="A486" s="1">
        <v>484</v>
      </c>
      <c r="B486" s="15" t="s">
        <v>2</v>
      </c>
      <c r="H486" s="7">
        <v>47</v>
      </c>
      <c r="I486" s="1">
        <v>6</v>
      </c>
      <c r="J486" s="1">
        <v>30</v>
      </c>
      <c r="K486" s="1">
        <v>8</v>
      </c>
      <c r="L486" s="1">
        <v>30</v>
      </c>
      <c r="M486" s="1" t="s">
        <v>135</v>
      </c>
      <c r="N486" s="1">
        <v>1</v>
      </c>
      <c r="O486" s="1">
        <v>1</v>
      </c>
      <c r="P486" s="1" t="s">
        <v>82</v>
      </c>
      <c r="Q486" s="1">
        <v>15</v>
      </c>
      <c r="R486" s="1" t="s">
        <v>2248</v>
      </c>
      <c r="S486" s="1" t="s">
        <v>61</v>
      </c>
      <c r="T486" s="1" t="s">
        <v>62</v>
      </c>
      <c r="U486" s="14">
        <v>6</v>
      </c>
      <c r="V486">
        <v>5</v>
      </c>
      <c r="W486" s="1">
        <v>400</v>
      </c>
      <c r="X486" s="1" t="s">
        <v>77</v>
      </c>
      <c r="Y486" s="1">
        <v>10</v>
      </c>
      <c r="Z486" s="1">
        <v>1</v>
      </c>
    </row>
    <row r="487" spans="1:26" ht="12.75" x14ac:dyDescent="0.2">
      <c r="A487" s="1">
        <v>485</v>
      </c>
      <c r="B487" s="15" t="s">
        <v>2</v>
      </c>
      <c r="E487" s="15" t="s">
        <v>5</v>
      </c>
      <c r="F487" s="15" t="s">
        <v>6</v>
      </c>
      <c r="H487" s="7">
        <v>35</v>
      </c>
      <c r="I487" s="1">
        <v>7</v>
      </c>
      <c r="J487" s="1">
        <v>0</v>
      </c>
      <c r="K487" s="1">
        <v>8</v>
      </c>
      <c r="L487" s="1">
        <v>2</v>
      </c>
      <c r="M487" s="1" t="s">
        <v>69</v>
      </c>
      <c r="N487" s="1">
        <v>1</v>
      </c>
      <c r="O487" s="1">
        <v>1</v>
      </c>
      <c r="P487" s="1" t="s">
        <v>518</v>
      </c>
      <c r="Q487" s="1">
        <v>1</v>
      </c>
      <c r="R487" s="1" t="s">
        <v>60</v>
      </c>
      <c r="S487" s="1" t="s">
        <v>61</v>
      </c>
      <c r="T487" s="1" t="s">
        <v>75</v>
      </c>
      <c r="U487" s="14">
        <v>6</v>
      </c>
      <c r="V487">
        <v>6</v>
      </c>
      <c r="W487" s="1">
        <v>6</v>
      </c>
      <c r="X487" s="1" t="s">
        <v>77</v>
      </c>
      <c r="Y487" s="1">
        <v>10</v>
      </c>
      <c r="Z487" s="1">
        <v>0</v>
      </c>
    </row>
    <row r="488" spans="1:26" ht="12.75" x14ac:dyDescent="0.2">
      <c r="A488" s="1">
        <v>486</v>
      </c>
      <c r="B488" s="15" t="s">
        <v>2</v>
      </c>
      <c r="H488" s="7">
        <v>33</v>
      </c>
      <c r="I488" s="1">
        <v>6</v>
      </c>
      <c r="J488" s="1">
        <v>60</v>
      </c>
      <c r="K488" s="1">
        <v>14</v>
      </c>
      <c r="L488" s="1">
        <v>6</v>
      </c>
      <c r="M488" s="1" t="s">
        <v>105</v>
      </c>
      <c r="N488" s="1">
        <v>1</v>
      </c>
      <c r="O488" s="1">
        <v>1</v>
      </c>
      <c r="P488" s="1" t="s">
        <v>213</v>
      </c>
      <c r="Q488" s="1">
        <v>10</v>
      </c>
      <c r="R488" s="1" t="s">
        <v>2258</v>
      </c>
      <c r="S488" s="1" t="s">
        <v>61</v>
      </c>
      <c r="T488" s="1" t="s">
        <v>62</v>
      </c>
      <c r="U488" s="14">
        <v>10</v>
      </c>
      <c r="V488">
        <v>26</v>
      </c>
      <c r="W488" s="1">
        <v>22</v>
      </c>
      <c r="X488" s="1" t="s">
        <v>66</v>
      </c>
      <c r="Y488" s="1">
        <v>10</v>
      </c>
      <c r="Z488" s="1">
        <v>0</v>
      </c>
    </row>
    <row r="489" spans="1:26" ht="12.75" x14ac:dyDescent="0.2">
      <c r="A489" s="1">
        <v>487</v>
      </c>
      <c r="B489" s="15" t="s">
        <v>2</v>
      </c>
      <c r="H489" s="7">
        <v>59</v>
      </c>
      <c r="I489" s="1">
        <v>8</v>
      </c>
      <c r="J489" s="1">
        <v>0</v>
      </c>
      <c r="K489" s="1">
        <v>8</v>
      </c>
      <c r="L489" s="1">
        <v>10</v>
      </c>
      <c r="M489" s="1" t="s">
        <v>303</v>
      </c>
      <c r="N489" s="1">
        <v>0</v>
      </c>
      <c r="O489" s="1">
        <v>0</v>
      </c>
      <c r="S489" s="1" t="s">
        <v>86</v>
      </c>
      <c r="T489" s="1" t="s">
        <v>87</v>
      </c>
      <c r="U489" s="14">
        <v>14</v>
      </c>
      <c r="V489">
        <v>6</v>
      </c>
      <c r="W489" s="1">
        <v>20</v>
      </c>
      <c r="X489" s="1" t="s">
        <v>66</v>
      </c>
      <c r="Y489" s="1">
        <v>9</v>
      </c>
      <c r="Z489" s="1">
        <v>1</v>
      </c>
    </row>
    <row r="490" spans="1:26" ht="12.75" x14ac:dyDescent="0.2">
      <c r="A490" s="1">
        <v>488</v>
      </c>
      <c r="B490" s="15" t="s">
        <v>2</v>
      </c>
      <c r="C490" s="24" t="s">
        <v>3</v>
      </c>
      <c r="F490" s="15" t="s">
        <v>6</v>
      </c>
      <c r="H490" s="7">
        <v>36</v>
      </c>
      <c r="I490" s="1">
        <v>6</v>
      </c>
      <c r="J490" s="1">
        <v>0</v>
      </c>
      <c r="K490" s="1">
        <v>12</v>
      </c>
      <c r="L490" s="1">
        <v>12</v>
      </c>
      <c r="M490" s="1" t="s">
        <v>189</v>
      </c>
      <c r="N490" s="1">
        <v>0</v>
      </c>
      <c r="O490" s="1">
        <v>1</v>
      </c>
      <c r="P490" s="1" t="s">
        <v>112</v>
      </c>
      <c r="Q490" s="1">
        <v>10</v>
      </c>
      <c r="R490" s="1" t="s">
        <v>2267</v>
      </c>
      <c r="S490" s="1" t="s">
        <v>61</v>
      </c>
      <c r="T490" s="1" t="s">
        <v>75</v>
      </c>
      <c r="U490" s="14">
        <v>15</v>
      </c>
      <c r="V490">
        <v>5</v>
      </c>
      <c r="W490" s="1">
        <v>10</v>
      </c>
      <c r="X490" s="1" t="s">
        <v>77</v>
      </c>
      <c r="Y490" s="1">
        <v>10</v>
      </c>
      <c r="Z490" s="1">
        <v>1</v>
      </c>
    </row>
    <row r="491" spans="1:26" ht="12.75" x14ac:dyDescent="0.2">
      <c r="A491" s="1">
        <v>489</v>
      </c>
      <c r="C491" s="24" t="s">
        <v>3</v>
      </c>
      <c r="F491" s="15" t="s">
        <v>6</v>
      </c>
      <c r="H491" s="7">
        <v>36</v>
      </c>
      <c r="I491" s="1">
        <v>7</v>
      </c>
      <c r="J491" s="1">
        <v>45</v>
      </c>
      <c r="K491" s="1">
        <v>16</v>
      </c>
      <c r="L491" s="1">
        <v>6</v>
      </c>
      <c r="M491" s="1" t="s">
        <v>135</v>
      </c>
      <c r="N491" s="1">
        <v>1</v>
      </c>
      <c r="O491" s="1">
        <v>1</v>
      </c>
      <c r="P491" s="1" t="s">
        <v>213</v>
      </c>
      <c r="Q491" s="1">
        <v>13</v>
      </c>
      <c r="R491" s="1" t="s">
        <v>2272</v>
      </c>
      <c r="S491" s="1" t="s">
        <v>86</v>
      </c>
      <c r="T491" s="1" t="s">
        <v>62</v>
      </c>
      <c r="U491" s="14">
        <v>3</v>
      </c>
      <c r="V491">
        <v>6</v>
      </c>
      <c r="W491" s="1">
        <v>6</v>
      </c>
      <c r="X491" s="1" t="s">
        <v>77</v>
      </c>
      <c r="Y491" s="1">
        <v>7</v>
      </c>
      <c r="Z491" s="1">
        <v>1</v>
      </c>
    </row>
    <row r="492" spans="1:26" ht="12.75" x14ac:dyDescent="0.2">
      <c r="A492" s="1">
        <v>490</v>
      </c>
      <c r="B492" s="15" t="s">
        <v>2</v>
      </c>
      <c r="C492" s="24" t="s">
        <v>3</v>
      </c>
      <c r="D492" s="15" t="s">
        <v>4</v>
      </c>
      <c r="E492" s="15" t="s">
        <v>5</v>
      </c>
      <c r="F492" s="15" t="s">
        <v>6</v>
      </c>
      <c r="H492" s="7">
        <v>28</v>
      </c>
      <c r="I492" s="1">
        <v>7</v>
      </c>
      <c r="J492" s="1">
        <v>80</v>
      </c>
      <c r="K492" s="1">
        <v>8</v>
      </c>
      <c r="L492" s="1">
        <v>8</v>
      </c>
      <c r="M492" s="1" t="s">
        <v>335</v>
      </c>
      <c r="N492" s="1">
        <v>1</v>
      </c>
      <c r="O492" s="1">
        <v>1</v>
      </c>
      <c r="P492" s="1" t="s">
        <v>406</v>
      </c>
      <c r="Q492" s="1">
        <v>5</v>
      </c>
      <c r="R492" s="1" t="s">
        <v>2277</v>
      </c>
      <c r="S492" s="1" t="s">
        <v>86</v>
      </c>
      <c r="T492" s="1" t="s">
        <v>75</v>
      </c>
      <c r="U492" s="14">
        <v>4</v>
      </c>
      <c r="V492">
        <v>6</v>
      </c>
      <c r="W492" s="1">
        <v>66</v>
      </c>
      <c r="X492" s="1" t="s">
        <v>77</v>
      </c>
      <c r="Y492" s="1">
        <v>9</v>
      </c>
      <c r="Z492" s="1">
        <v>1</v>
      </c>
    </row>
    <row r="493" spans="1:26" ht="12.75" x14ac:dyDescent="0.2">
      <c r="A493" s="1">
        <v>491</v>
      </c>
      <c r="B493" s="15" t="s">
        <v>2</v>
      </c>
      <c r="C493" s="24" t="s">
        <v>3</v>
      </c>
      <c r="F493" s="15" t="s">
        <v>6</v>
      </c>
      <c r="H493" s="7">
        <v>65</v>
      </c>
      <c r="I493" s="1">
        <v>5</v>
      </c>
      <c r="J493" s="1">
        <v>60</v>
      </c>
      <c r="K493" s="1">
        <v>8</v>
      </c>
      <c r="L493" s="1">
        <v>4</v>
      </c>
      <c r="M493" s="1" t="s">
        <v>135</v>
      </c>
      <c r="N493" s="1">
        <v>0</v>
      </c>
      <c r="O493" s="1">
        <v>1</v>
      </c>
      <c r="P493" s="1" t="s">
        <v>32</v>
      </c>
      <c r="Q493" s="1">
        <v>6</v>
      </c>
      <c r="R493" s="1" t="s">
        <v>2282</v>
      </c>
      <c r="S493" s="1" t="s">
        <v>86</v>
      </c>
      <c r="T493" s="1" t="s">
        <v>552</v>
      </c>
      <c r="U493" s="14">
        <v>4</v>
      </c>
      <c r="V493">
        <v>30</v>
      </c>
      <c r="W493" s="1">
        <v>60</v>
      </c>
      <c r="X493" s="1" t="s">
        <v>7</v>
      </c>
      <c r="Y493" s="1">
        <v>8</v>
      </c>
      <c r="Z493" s="1">
        <v>1</v>
      </c>
    </row>
    <row r="494" spans="1:26" ht="12.75" x14ac:dyDescent="0.2">
      <c r="A494" s="1">
        <v>492</v>
      </c>
      <c r="B494" s="15" t="s">
        <v>2</v>
      </c>
      <c r="H494" s="7">
        <v>39</v>
      </c>
      <c r="I494" s="1">
        <v>8</v>
      </c>
      <c r="J494" s="1">
        <v>35</v>
      </c>
      <c r="K494" s="1">
        <v>9</v>
      </c>
      <c r="L494" s="1">
        <v>10</v>
      </c>
      <c r="M494" s="1" t="s">
        <v>123</v>
      </c>
      <c r="N494" s="1">
        <v>1</v>
      </c>
      <c r="O494" s="1">
        <v>1</v>
      </c>
      <c r="P494" s="1" t="s">
        <v>7</v>
      </c>
      <c r="Q494" s="1">
        <v>23</v>
      </c>
      <c r="R494" s="1" t="s">
        <v>2287</v>
      </c>
      <c r="S494" s="1" t="s">
        <v>61</v>
      </c>
      <c r="T494" s="1" t="s">
        <v>62</v>
      </c>
      <c r="U494" s="14">
        <v>10</v>
      </c>
      <c r="V494">
        <v>2</v>
      </c>
      <c r="W494" s="1">
        <v>8</v>
      </c>
      <c r="X494" s="1" t="s">
        <v>66</v>
      </c>
      <c r="Y494" s="1">
        <v>8</v>
      </c>
      <c r="Z494" s="1">
        <v>1</v>
      </c>
    </row>
    <row r="495" spans="1:26" ht="12.75" x14ac:dyDescent="0.2">
      <c r="A495" s="1">
        <v>493</v>
      </c>
      <c r="F495" s="15" t="s">
        <v>6</v>
      </c>
      <c r="H495" s="7">
        <v>47</v>
      </c>
      <c r="I495" s="1">
        <v>7</v>
      </c>
      <c r="J495" s="1">
        <v>0</v>
      </c>
      <c r="K495" s="1">
        <v>10</v>
      </c>
      <c r="L495" s="1">
        <v>30</v>
      </c>
      <c r="M495" s="1" t="s">
        <v>335</v>
      </c>
      <c r="N495" s="1">
        <v>1</v>
      </c>
      <c r="O495" s="1">
        <v>1</v>
      </c>
      <c r="P495" s="1" t="s">
        <v>137</v>
      </c>
      <c r="Q495" s="1">
        <v>20</v>
      </c>
      <c r="R495" s="1" t="s">
        <v>2292</v>
      </c>
      <c r="S495" s="1" t="s">
        <v>162</v>
      </c>
      <c r="T495" s="1" t="s">
        <v>87</v>
      </c>
      <c r="U495" s="14">
        <v>6</v>
      </c>
      <c r="V495">
        <v>2</v>
      </c>
      <c r="W495" s="1">
        <v>16</v>
      </c>
      <c r="X495" s="1" t="s">
        <v>77</v>
      </c>
      <c r="Y495" s="1">
        <v>9</v>
      </c>
      <c r="Z495" s="1">
        <v>0</v>
      </c>
    </row>
    <row r="496" spans="1:26" ht="12.75" x14ac:dyDescent="0.2">
      <c r="A496" s="1">
        <v>494</v>
      </c>
      <c r="B496" s="15" t="s">
        <v>2</v>
      </c>
      <c r="H496" s="7">
        <v>29</v>
      </c>
      <c r="I496" s="1">
        <v>7</v>
      </c>
      <c r="J496" s="1">
        <v>0</v>
      </c>
      <c r="K496" s="1">
        <v>13</v>
      </c>
      <c r="L496" s="1">
        <v>6</v>
      </c>
      <c r="M496" s="1" t="s">
        <v>189</v>
      </c>
      <c r="N496" s="1">
        <v>0</v>
      </c>
      <c r="O496" s="1">
        <v>0</v>
      </c>
      <c r="S496" s="1" t="s">
        <v>61</v>
      </c>
      <c r="T496" s="1" t="s">
        <v>87</v>
      </c>
      <c r="U496" s="14">
        <v>5</v>
      </c>
      <c r="V496">
        <v>2</v>
      </c>
      <c r="W496" s="1">
        <v>6</v>
      </c>
      <c r="X496" s="1" t="s">
        <v>66</v>
      </c>
      <c r="Y496" s="1">
        <v>6</v>
      </c>
      <c r="Z496" s="1">
        <v>1</v>
      </c>
    </row>
    <row r="497" spans="1:26" ht="12.75" x14ac:dyDescent="0.2">
      <c r="A497" s="1">
        <v>495</v>
      </c>
      <c r="B497" s="15" t="s">
        <v>2</v>
      </c>
      <c r="C497" s="24" t="s">
        <v>3</v>
      </c>
      <c r="E497" s="15" t="s">
        <v>5</v>
      </c>
      <c r="H497" s="7">
        <v>36</v>
      </c>
      <c r="I497" s="1">
        <v>6</v>
      </c>
      <c r="J497" s="1">
        <v>30</v>
      </c>
      <c r="K497" s="1">
        <v>10</v>
      </c>
      <c r="L497" s="1">
        <v>20</v>
      </c>
      <c r="M497" s="1" t="s">
        <v>123</v>
      </c>
      <c r="N497" s="1">
        <v>1</v>
      </c>
      <c r="O497" s="1">
        <v>1</v>
      </c>
      <c r="P497" s="1" t="s">
        <v>7</v>
      </c>
      <c r="Q497" s="1">
        <v>5</v>
      </c>
      <c r="R497" s="1" t="s">
        <v>2301</v>
      </c>
      <c r="S497" s="1" t="s">
        <v>61</v>
      </c>
      <c r="T497" s="1" t="s">
        <v>75</v>
      </c>
      <c r="U497" s="14">
        <v>0</v>
      </c>
      <c r="V497">
        <v>10</v>
      </c>
      <c r="W497" s="1">
        <v>500</v>
      </c>
      <c r="X497" s="1" t="s">
        <v>66</v>
      </c>
      <c r="Y497" s="1">
        <v>8</v>
      </c>
      <c r="Z497" s="1">
        <v>1</v>
      </c>
    </row>
    <row r="498" spans="1:26" ht="12.75" x14ac:dyDescent="0.2">
      <c r="A498" s="1">
        <v>496</v>
      </c>
      <c r="B498" s="15" t="s">
        <v>2</v>
      </c>
      <c r="H498" s="7">
        <v>56</v>
      </c>
      <c r="I498" s="1">
        <v>8</v>
      </c>
      <c r="J498" s="1">
        <v>60</v>
      </c>
      <c r="K498" s="1">
        <v>8</v>
      </c>
      <c r="L498" s="1">
        <v>5</v>
      </c>
      <c r="M498" s="1" t="s">
        <v>123</v>
      </c>
      <c r="N498" s="1">
        <v>1</v>
      </c>
      <c r="O498" s="1">
        <v>1</v>
      </c>
      <c r="P498" s="1" t="s">
        <v>148</v>
      </c>
      <c r="Q498" s="1">
        <v>25</v>
      </c>
      <c r="R498" s="1" t="s">
        <v>2306</v>
      </c>
      <c r="S498" s="1" t="s">
        <v>86</v>
      </c>
      <c r="T498" s="1" t="s">
        <v>75</v>
      </c>
      <c r="U498" s="14">
        <v>21</v>
      </c>
      <c r="V498">
        <v>0</v>
      </c>
      <c r="W498" s="1">
        <v>8</v>
      </c>
      <c r="X498" s="1" t="s">
        <v>77</v>
      </c>
      <c r="Y498" s="1">
        <v>10</v>
      </c>
      <c r="Z498" s="1">
        <v>1</v>
      </c>
    </row>
    <row r="499" spans="1:26" ht="12.75" x14ac:dyDescent="0.2">
      <c r="A499" s="1">
        <v>497</v>
      </c>
      <c r="F499" s="15" t="s">
        <v>6</v>
      </c>
      <c r="H499" s="7">
        <v>32</v>
      </c>
      <c r="I499" s="1">
        <v>5</v>
      </c>
      <c r="J499" s="1">
        <v>20</v>
      </c>
      <c r="K499" s="1">
        <v>12</v>
      </c>
      <c r="L499" s="1">
        <v>20</v>
      </c>
      <c r="M499" s="1" t="s">
        <v>91</v>
      </c>
      <c r="N499" s="1">
        <v>0</v>
      </c>
      <c r="O499" s="1">
        <v>1</v>
      </c>
      <c r="P499" s="1" t="s">
        <v>213</v>
      </c>
      <c r="Q499" s="1">
        <v>6</v>
      </c>
      <c r="R499" s="1" t="s">
        <v>987</v>
      </c>
      <c r="S499" s="1" t="s">
        <v>86</v>
      </c>
      <c r="T499" s="1" t="s">
        <v>62</v>
      </c>
      <c r="U499" s="14">
        <v>10</v>
      </c>
      <c r="V499">
        <v>2</v>
      </c>
      <c r="W499" s="1">
        <v>10</v>
      </c>
      <c r="X499" s="1" t="s">
        <v>77</v>
      </c>
      <c r="Y499" s="1">
        <v>10</v>
      </c>
    </row>
    <row r="500" spans="1:26" ht="12.75" x14ac:dyDescent="0.2">
      <c r="A500" s="1">
        <v>498</v>
      </c>
      <c r="B500" s="15" t="s">
        <v>2</v>
      </c>
      <c r="H500" s="7">
        <v>36</v>
      </c>
      <c r="I500" s="1">
        <v>9</v>
      </c>
      <c r="J500" s="1">
        <v>15</v>
      </c>
      <c r="K500" s="1">
        <v>8</v>
      </c>
      <c r="L500" s="1">
        <v>20</v>
      </c>
      <c r="M500" s="1" t="s">
        <v>225</v>
      </c>
      <c r="N500" s="1">
        <v>1</v>
      </c>
      <c r="O500" s="1">
        <v>1</v>
      </c>
      <c r="P500" s="1" t="s">
        <v>7</v>
      </c>
      <c r="Q500" s="1">
        <v>7</v>
      </c>
      <c r="R500" s="1" t="s">
        <v>2317</v>
      </c>
      <c r="S500" s="1" t="s">
        <v>86</v>
      </c>
      <c r="T500" s="1" t="s">
        <v>87</v>
      </c>
      <c r="U500" s="14">
        <v>6</v>
      </c>
      <c r="V500">
        <v>6</v>
      </c>
      <c r="W500" s="1">
        <v>20</v>
      </c>
      <c r="X500" s="1" t="s">
        <v>66</v>
      </c>
      <c r="Y500" s="1">
        <v>10</v>
      </c>
      <c r="Z500" s="1">
        <v>0</v>
      </c>
    </row>
    <row r="501" spans="1:26" ht="12.75" x14ac:dyDescent="0.2">
      <c r="A501" s="1">
        <v>499</v>
      </c>
      <c r="F501" s="15" t="s">
        <v>6</v>
      </c>
      <c r="H501" s="7">
        <v>28</v>
      </c>
      <c r="I501" s="1">
        <v>7</v>
      </c>
      <c r="J501" s="1">
        <v>50</v>
      </c>
      <c r="K501" s="1">
        <v>10</v>
      </c>
      <c r="L501" s="1">
        <v>5</v>
      </c>
      <c r="M501" s="1" t="s">
        <v>54</v>
      </c>
      <c r="N501" s="1">
        <v>1</v>
      </c>
      <c r="O501" s="1">
        <v>1</v>
      </c>
      <c r="P501" s="1" t="s">
        <v>156</v>
      </c>
      <c r="Q501" s="1">
        <v>5</v>
      </c>
      <c r="R501" s="1" t="s">
        <v>2321</v>
      </c>
      <c r="S501" s="1" t="s">
        <v>61</v>
      </c>
      <c r="T501" s="1" t="s">
        <v>75</v>
      </c>
      <c r="U501" s="14">
        <v>6</v>
      </c>
      <c r="V501">
        <v>6</v>
      </c>
      <c r="W501" s="1">
        <v>7</v>
      </c>
      <c r="X501" s="1" t="s">
        <v>190</v>
      </c>
      <c r="Y501" s="1">
        <v>10</v>
      </c>
      <c r="Z501" s="1">
        <v>1</v>
      </c>
    </row>
    <row r="502" spans="1:26" ht="12.75" x14ac:dyDescent="0.2">
      <c r="A502" s="1">
        <v>500</v>
      </c>
      <c r="B502" s="15" t="s">
        <v>2</v>
      </c>
      <c r="C502" s="24" t="s">
        <v>3</v>
      </c>
      <c r="F502" s="15" t="s">
        <v>6</v>
      </c>
      <c r="H502" s="7">
        <v>28</v>
      </c>
      <c r="I502" s="1">
        <v>6</v>
      </c>
      <c r="J502" s="1">
        <v>15</v>
      </c>
      <c r="K502" s="1">
        <v>8</v>
      </c>
      <c r="L502" s="1">
        <v>1</v>
      </c>
      <c r="M502" s="1" t="s">
        <v>123</v>
      </c>
      <c r="N502" s="1">
        <v>0</v>
      </c>
      <c r="O502" s="1">
        <v>1</v>
      </c>
      <c r="P502" s="1" t="s">
        <v>156</v>
      </c>
      <c r="Q502" s="1">
        <v>0</v>
      </c>
      <c r="R502" s="1" t="s">
        <v>199</v>
      </c>
      <c r="S502" s="1" t="s">
        <v>61</v>
      </c>
      <c r="T502" s="1" t="s">
        <v>75</v>
      </c>
      <c r="U502" s="14">
        <v>4</v>
      </c>
      <c r="V502">
        <v>6</v>
      </c>
      <c r="W502" s="1">
        <v>60</v>
      </c>
      <c r="X502" s="1" t="s">
        <v>77</v>
      </c>
      <c r="Y502" s="1">
        <v>10</v>
      </c>
      <c r="Z502" s="1">
        <v>1</v>
      </c>
    </row>
    <row r="503" spans="1:26" ht="12.75" x14ac:dyDescent="0.2">
      <c r="A503" s="1">
        <v>501</v>
      </c>
      <c r="C503" s="24" t="s">
        <v>3</v>
      </c>
      <c r="F503" s="15" t="s">
        <v>6</v>
      </c>
      <c r="H503" s="7">
        <v>47</v>
      </c>
      <c r="I503" s="1">
        <v>8</v>
      </c>
      <c r="J503" s="1">
        <v>30</v>
      </c>
      <c r="K503" s="1">
        <v>9</v>
      </c>
      <c r="L503" s="1">
        <v>4</v>
      </c>
      <c r="M503" s="1" t="s">
        <v>91</v>
      </c>
      <c r="N503" s="1">
        <v>1</v>
      </c>
      <c r="O503" s="1">
        <v>1</v>
      </c>
      <c r="P503" s="1" t="s">
        <v>411</v>
      </c>
      <c r="Q503" s="1">
        <v>23</v>
      </c>
      <c r="R503" s="1" t="s">
        <v>2328</v>
      </c>
      <c r="S503" s="1" t="s">
        <v>162</v>
      </c>
      <c r="T503" s="1" t="s">
        <v>62</v>
      </c>
      <c r="U503" s="14">
        <v>23</v>
      </c>
      <c r="V503">
        <v>2</v>
      </c>
      <c r="W503" s="1">
        <v>15</v>
      </c>
      <c r="X503" s="1" t="s">
        <v>66</v>
      </c>
      <c r="Y503" s="1">
        <v>8</v>
      </c>
      <c r="Z503" s="1">
        <v>0</v>
      </c>
    </row>
    <row r="504" spans="1:26" ht="12.75" x14ac:dyDescent="0.2">
      <c r="A504" s="1">
        <v>502</v>
      </c>
      <c r="C504" s="24" t="s">
        <v>3</v>
      </c>
      <c r="H504" s="7">
        <v>34</v>
      </c>
      <c r="I504" s="1">
        <v>7</v>
      </c>
      <c r="J504" s="1">
        <v>20</v>
      </c>
      <c r="K504" s="1">
        <v>10</v>
      </c>
      <c r="L504" s="1">
        <v>24</v>
      </c>
      <c r="M504" s="1" t="s">
        <v>105</v>
      </c>
      <c r="N504" s="1">
        <v>1</v>
      </c>
      <c r="O504" s="1">
        <v>1</v>
      </c>
      <c r="P504" s="1" t="s">
        <v>213</v>
      </c>
      <c r="Q504" s="1">
        <v>10</v>
      </c>
      <c r="R504" s="1" t="s">
        <v>2333</v>
      </c>
      <c r="S504" s="1" t="s">
        <v>86</v>
      </c>
      <c r="T504" s="1" t="s">
        <v>75</v>
      </c>
      <c r="U504" s="14">
        <v>5</v>
      </c>
      <c r="V504">
        <v>1</v>
      </c>
      <c r="W504" s="1">
        <v>6</v>
      </c>
      <c r="X504" s="1" t="s">
        <v>77</v>
      </c>
      <c r="Y504" s="1">
        <v>10</v>
      </c>
      <c r="Z504" s="1">
        <v>1</v>
      </c>
    </row>
    <row r="505" spans="1:26" ht="12.75" x14ac:dyDescent="0.2">
      <c r="A505" s="1">
        <v>503</v>
      </c>
      <c r="F505" s="15" t="s">
        <v>6</v>
      </c>
      <c r="H505" s="7">
        <v>41</v>
      </c>
      <c r="I505" s="1">
        <v>6</v>
      </c>
      <c r="J505" s="1">
        <v>30</v>
      </c>
      <c r="K505" s="1">
        <v>7</v>
      </c>
      <c r="L505" s="1">
        <v>6</v>
      </c>
      <c r="M505" s="1" t="s">
        <v>69</v>
      </c>
      <c r="N505" s="1">
        <v>0</v>
      </c>
      <c r="O505" s="1">
        <v>1</v>
      </c>
      <c r="P505" s="1" t="s">
        <v>82</v>
      </c>
      <c r="Q505" s="1">
        <v>20</v>
      </c>
      <c r="R505" s="1" t="s">
        <v>2338</v>
      </c>
      <c r="S505" s="1" t="s">
        <v>362</v>
      </c>
      <c r="T505" s="1" t="s">
        <v>163</v>
      </c>
      <c r="U505" s="14">
        <v>6</v>
      </c>
      <c r="V505">
        <v>5</v>
      </c>
      <c r="W505" s="1">
        <v>100</v>
      </c>
      <c r="X505" s="1" t="s">
        <v>77</v>
      </c>
      <c r="Y505" s="1">
        <v>9</v>
      </c>
      <c r="Z505" s="1">
        <v>0</v>
      </c>
    </row>
    <row r="506" spans="1:26" ht="12.75" x14ac:dyDescent="0.2">
      <c r="A506" s="1">
        <v>504</v>
      </c>
      <c r="B506" s="15" t="s">
        <v>2</v>
      </c>
      <c r="F506" s="15" t="s">
        <v>6</v>
      </c>
      <c r="H506" s="7">
        <v>31</v>
      </c>
      <c r="I506" s="1">
        <v>6</v>
      </c>
      <c r="J506" s="1">
        <v>60</v>
      </c>
      <c r="K506" s="1">
        <v>10</v>
      </c>
      <c r="L506" s="1">
        <v>6</v>
      </c>
      <c r="M506" s="1" t="s">
        <v>189</v>
      </c>
      <c r="N506" s="1">
        <v>1</v>
      </c>
      <c r="O506" s="1">
        <v>1</v>
      </c>
      <c r="P506" s="1" t="s">
        <v>213</v>
      </c>
      <c r="Q506" s="1">
        <v>9</v>
      </c>
      <c r="R506" s="1" t="s">
        <v>2341</v>
      </c>
      <c r="S506" s="1" t="s">
        <v>61</v>
      </c>
      <c r="T506" s="1" t="s">
        <v>75</v>
      </c>
      <c r="U506" s="14">
        <v>5</v>
      </c>
      <c r="V506">
        <v>5</v>
      </c>
      <c r="W506" s="1">
        <v>5</v>
      </c>
      <c r="X506" s="1" t="s">
        <v>77</v>
      </c>
      <c r="Y506" s="1">
        <v>10</v>
      </c>
      <c r="Z506" s="1">
        <v>1</v>
      </c>
    </row>
    <row r="507" spans="1:26" ht="12.75" x14ac:dyDescent="0.2">
      <c r="A507" s="1">
        <v>505</v>
      </c>
      <c r="B507" s="15" t="s">
        <v>2</v>
      </c>
      <c r="H507" s="7">
        <v>30</v>
      </c>
      <c r="I507" s="1">
        <v>6</v>
      </c>
      <c r="J507" s="1">
        <v>2</v>
      </c>
      <c r="K507" s="1">
        <v>10</v>
      </c>
      <c r="L507" s="1">
        <v>10</v>
      </c>
      <c r="M507" s="1" t="s">
        <v>105</v>
      </c>
      <c r="N507" s="1">
        <v>1</v>
      </c>
      <c r="O507" s="1">
        <v>1</v>
      </c>
      <c r="P507" s="1" t="s">
        <v>143</v>
      </c>
      <c r="Q507" s="1">
        <v>1</v>
      </c>
      <c r="R507" s="1" t="s">
        <v>454</v>
      </c>
      <c r="S507" s="1" t="s">
        <v>86</v>
      </c>
      <c r="T507" s="1" t="s">
        <v>62</v>
      </c>
      <c r="U507" s="14">
        <v>10</v>
      </c>
      <c r="V507">
        <v>3</v>
      </c>
      <c r="W507" s="1">
        <v>6</v>
      </c>
      <c r="X507" s="1" t="s">
        <v>77</v>
      </c>
      <c r="Y507" s="1">
        <v>8</v>
      </c>
      <c r="Z507" s="1">
        <v>0</v>
      </c>
    </row>
    <row r="508" spans="1:26" ht="12.75" x14ac:dyDescent="0.2">
      <c r="A508" s="1">
        <v>506</v>
      </c>
      <c r="B508" s="15" t="s">
        <v>2</v>
      </c>
      <c r="H508" s="7">
        <v>29</v>
      </c>
      <c r="I508" s="1">
        <v>8</v>
      </c>
      <c r="J508" s="1">
        <v>0</v>
      </c>
      <c r="K508" s="1">
        <v>8</v>
      </c>
      <c r="L508" s="1">
        <v>4</v>
      </c>
      <c r="M508" s="1" t="s">
        <v>69</v>
      </c>
      <c r="N508" s="1">
        <v>1</v>
      </c>
      <c r="O508" s="1">
        <v>0</v>
      </c>
      <c r="S508" s="1" t="s">
        <v>362</v>
      </c>
      <c r="T508" s="1" t="s">
        <v>87</v>
      </c>
      <c r="U508" s="14">
        <v>35</v>
      </c>
      <c r="V508">
        <v>56</v>
      </c>
      <c r="W508" s="1">
        <v>112</v>
      </c>
      <c r="X508" s="1" t="s">
        <v>77</v>
      </c>
      <c r="Y508" s="1">
        <v>10</v>
      </c>
    </row>
    <row r="509" spans="1:26" ht="12.75" x14ac:dyDescent="0.2">
      <c r="A509" s="1">
        <v>507</v>
      </c>
      <c r="B509" s="15" t="s">
        <v>2</v>
      </c>
      <c r="H509" s="7">
        <v>38</v>
      </c>
      <c r="I509" s="1">
        <v>7</v>
      </c>
      <c r="J509" s="1">
        <v>0</v>
      </c>
      <c r="K509" s="1">
        <v>5</v>
      </c>
      <c r="L509" s="1">
        <v>8</v>
      </c>
      <c r="M509" s="1" t="s">
        <v>135</v>
      </c>
      <c r="N509" s="1">
        <v>0</v>
      </c>
      <c r="O509" s="1">
        <v>0</v>
      </c>
      <c r="S509" s="1" t="s">
        <v>86</v>
      </c>
      <c r="T509" s="1" t="s">
        <v>75</v>
      </c>
      <c r="U509" s="14">
        <v>8</v>
      </c>
      <c r="V509">
        <v>16</v>
      </c>
      <c r="W509" s="1">
        <v>8</v>
      </c>
      <c r="X509" s="1" t="s">
        <v>77</v>
      </c>
      <c r="Y509" s="1">
        <v>9</v>
      </c>
      <c r="Z509" s="1">
        <v>1</v>
      </c>
    </row>
    <row r="510" spans="1:26" ht="12.75" x14ac:dyDescent="0.2">
      <c r="A510" s="1">
        <v>508</v>
      </c>
      <c r="B510" s="15" t="s">
        <v>2</v>
      </c>
      <c r="H510" s="7">
        <v>25</v>
      </c>
      <c r="I510" s="1">
        <v>7</v>
      </c>
      <c r="J510" s="1">
        <v>20</v>
      </c>
      <c r="K510" s="1">
        <v>5</v>
      </c>
      <c r="L510" s="1">
        <v>36</v>
      </c>
      <c r="M510" s="1" t="s">
        <v>335</v>
      </c>
      <c r="N510" s="1">
        <v>0</v>
      </c>
      <c r="O510" s="1">
        <v>1</v>
      </c>
      <c r="P510" s="1" t="s">
        <v>7</v>
      </c>
      <c r="Q510" s="1">
        <v>1</v>
      </c>
      <c r="R510" s="1" t="s">
        <v>2358</v>
      </c>
      <c r="S510" s="1" t="s">
        <v>61</v>
      </c>
      <c r="T510" s="1" t="s">
        <v>75</v>
      </c>
      <c r="U510" s="14">
        <v>15</v>
      </c>
      <c r="V510">
        <v>15</v>
      </c>
      <c r="W510" s="1">
        <v>160</v>
      </c>
      <c r="X510" s="1" t="s">
        <v>66</v>
      </c>
      <c r="Y510" s="1">
        <v>9</v>
      </c>
      <c r="Z510" s="1">
        <v>1</v>
      </c>
    </row>
    <row r="511" spans="1:26" ht="12.75" x14ac:dyDescent="0.2">
      <c r="A511" s="1">
        <v>509</v>
      </c>
      <c r="C511" s="24" t="s">
        <v>3</v>
      </c>
      <c r="H511" s="7">
        <v>37</v>
      </c>
      <c r="I511" s="1">
        <v>7</v>
      </c>
      <c r="J511" s="1">
        <v>200</v>
      </c>
      <c r="K511" s="1">
        <v>12</v>
      </c>
      <c r="L511" s="1">
        <v>10</v>
      </c>
      <c r="M511" s="1" t="s">
        <v>335</v>
      </c>
      <c r="N511" s="1">
        <v>1</v>
      </c>
      <c r="O511" s="1">
        <v>1</v>
      </c>
      <c r="P511" s="1" t="s">
        <v>156</v>
      </c>
      <c r="Q511" s="1">
        <v>5</v>
      </c>
      <c r="R511" s="1" t="s">
        <v>2362</v>
      </c>
      <c r="S511" s="1" t="s">
        <v>74</v>
      </c>
      <c r="U511" s="14">
        <v>0</v>
      </c>
      <c r="V511">
        <v>0</v>
      </c>
      <c r="X511" s="1" t="s">
        <v>77</v>
      </c>
      <c r="Y511" s="1">
        <v>10</v>
      </c>
      <c r="Z511" s="1">
        <v>1</v>
      </c>
    </row>
    <row r="512" spans="1:26" ht="12.75" x14ac:dyDescent="0.2">
      <c r="A512" s="1">
        <v>510</v>
      </c>
      <c r="C512" s="24" t="s">
        <v>3</v>
      </c>
      <c r="H512" s="7">
        <v>55</v>
      </c>
      <c r="I512" s="1">
        <v>7</v>
      </c>
      <c r="J512" s="1">
        <v>45</v>
      </c>
      <c r="K512" s="1">
        <v>13</v>
      </c>
      <c r="L512" s="1">
        <v>1</v>
      </c>
      <c r="M512" s="1" t="s">
        <v>54</v>
      </c>
      <c r="N512" s="1">
        <v>0</v>
      </c>
      <c r="O512" s="1">
        <v>0</v>
      </c>
      <c r="S512" s="1" t="s">
        <v>86</v>
      </c>
      <c r="T512" s="1" t="s">
        <v>75</v>
      </c>
      <c r="U512" s="14">
        <v>6</v>
      </c>
      <c r="V512">
        <v>6</v>
      </c>
      <c r="W512" s="1">
        <v>5</v>
      </c>
      <c r="X512" s="1" t="s">
        <v>77</v>
      </c>
      <c r="Y512" s="1">
        <v>10</v>
      </c>
      <c r="Z512" s="1">
        <v>0</v>
      </c>
    </row>
    <row r="513" spans="1:26" ht="12.75" x14ac:dyDescent="0.2">
      <c r="A513" s="1">
        <v>511</v>
      </c>
      <c r="G513" s="15" t="s">
        <v>2369</v>
      </c>
      <c r="H513" s="7">
        <v>28</v>
      </c>
      <c r="I513" s="1">
        <v>6</v>
      </c>
      <c r="J513" s="1">
        <v>25</v>
      </c>
      <c r="K513" s="1">
        <v>15</v>
      </c>
      <c r="L513" s="1">
        <v>5</v>
      </c>
      <c r="M513" s="1" t="s">
        <v>69</v>
      </c>
      <c r="N513" s="1">
        <v>1</v>
      </c>
      <c r="O513" s="1">
        <v>1</v>
      </c>
      <c r="P513" s="1" t="s">
        <v>156</v>
      </c>
      <c r="Q513" s="1">
        <v>1</v>
      </c>
      <c r="R513" s="1" t="s">
        <v>2370</v>
      </c>
      <c r="S513" s="1" t="s">
        <v>86</v>
      </c>
      <c r="U513" s="14">
        <v>0</v>
      </c>
      <c r="V513">
        <v>0</v>
      </c>
      <c r="X513" s="1" t="s">
        <v>77</v>
      </c>
      <c r="Y513" s="1">
        <v>10</v>
      </c>
      <c r="Z513" s="1">
        <v>1</v>
      </c>
    </row>
    <row r="514" spans="1:26" ht="12.75" x14ac:dyDescent="0.2">
      <c r="A514" s="1">
        <v>512</v>
      </c>
      <c r="B514" s="15" t="s">
        <v>2</v>
      </c>
      <c r="C514" s="24" t="s">
        <v>3</v>
      </c>
      <c r="H514" s="7">
        <v>23</v>
      </c>
      <c r="I514" s="1">
        <v>7</v>
      </c>
      <c r="J514" s="1">
        <v>70</v>
      </c>
      <c r="K514" s="1">
        <v>6</v>
      </c>
      <c r="L514" s="1">
        <v>6</v>
      </c>
      <c r="M514" s="1" t="s">
        <v>135</v>
      </c>
      <c r="N514" s="1">
        <v>1</v>
      </c>
      <c r="O514" s="1">
        <v>1</v>
      </c>
      <c r="P514" s="1" t="s">
        <v>464</v>
      </c>
      <c r="Q514" s="1">
        <v>3</v>
      </c>
      <c r="R514" s="1" t="s">
        <v>2372</v>
      </c>
      <c r="S514" s="1" t="s">
        <v>61</v>
      </c>
      <c r="U514" s="14">
        <v>0</v>
      </c>
      <c r="V514">
        <v>0</v>
      </c>
      <c r="X514" s="1" t="s">
        <v>190</v>
      </c>
      <c r="Y514" s="1">
        <v>10</v>
      </c>
      <c r="Z514" s="1">
        <v>1</v>
      </c>
    </row>
    <row r="515" spans="1:26" ht="12.75" x14ac:dyDescent="0.2">
      <c r="A515" s="1">
        <v>513</v>
      </c>
      <c r="B515" s="15" t="s">
        <v>2</v>
      </c>
      <c r="H515" s="7">
        <v>35</v>
      </c>
      <c r="I515" s="1">
        <v>8</v>
      </c>
      <c r="J515" s="1">
        <v>0</v>
      </c>
      <c r="K515" s="1">
        <v>8</v>
      </c>
      <c r="L515" s="1">
        <v>4</v>
      </c>
      <c r="M515" s="1" t="s">
        <v>335</v>
      </c>
      <c r="N515" s="1">
        <v>0</v>
      </c>
      <c r="O515" s="1">
        <v>0</v>
      </c>
      <c r="S515" s="1" t="s">
        <v>86</v>
      </c>
      <c r="T515" s="1" t="s">
        <v>75</v>
      </c>
      <c r="U515" s="14">
        <v>30</v>
      </c>
      <c r="V515">
        <v>20</v>
      </c>
      <c r="W515" s="1">
        <v>80</v>
      </c>
      <c r="X515" s="1" t="s">
        <v>7</v>
      </c>
      <c r="Y515" s="1">
        <v>10</v>
      </c>
      <c r="Z515" s="1">
        <v>0</v>
      </c>
    </row>
    <row r="516" spans="1:26" ht="12.75" x14ac:dyDescent="0.2">
      <c r="A516" s="1">
        <v>514</v>
      </c>
      <c r="E516" s="15" t="s">
        <v>5</v>
      </c>
      <c r="H516" s="7">
        <v>24</v>
      </c>
      <c r="I516" s="1">
        <v>6</v>
      </c>
      <c r="J516" s="1">
        <v>2</v>
      </c>
      <c r="K516" s="1">
        <v>17</v>
      </c>
      <c r="L516" s="1">
        <v>50</v>
      </c>
      <c r="M516" s="1" t="s">
        <v>105</v>
      </c>
      <c r="N516" s="1">
        <v>1</v>
      </c>
      <c r="O516" s="1">
        <v>0</v>
      </c>
      <c r="S516" s="1" t="s">
        <v>86</v>
      </c>
      <c r="T516" s="1" t="s">
        <v>62</v>
      </c>
      <c r="U516" s="14">
        <v>5</v>
      </c>
      <c r="V516">
        <v>10</v>
      </c>
      <c r="W516" s="1">
        <v>50</v>
      </c>
      <c r="X516" s="1" t="s">
        <v>66</v>
      </c>
      <c r="Y516" s="1">
        <v>10</v>
      </c>
      <c r="Z516" s="1">
        <v>1</v>
      </c>
    </row>
    <row r="517" spans="1:26" ht="12.75" x14ac:dyDescent="0.2">
      <c r="A517" s="1">
        <v>515</v>
      </c>
      <c r="B517" s="15" t="s">
        <v>2</v>
      </c>
      <c r="H517" s="7">
        <v>32</v>
      </c>
      <c r="I517" s="1">
        <v>7</v>
      </c>
      <c r="J517" s="1">
        <v>60</v>
      </c>
      <c r="K517" s="1">
        <v>9</v>
      </c>
      <c r="L517" s="1">
        <v>3</v>
      </c>
      <c r="M517" s="1" t="s">
        <v>99</v>
      </c>
      <c r="N517" s="1">
        <v>0</v>
      </c>
      <c r="O517" s="1">
        <v>0</v>
      </c>
      <c r="S517" s="1" t="s">
        <v>86</v>
      </c>
      <c r="T517" s="1" t="s">
        <v>87</v>
      </c>
      <c r="U517" s="14">
        <v>6</v>
      </c>
      <c r="V517">
        <v>6</v>
      </c>
      <c r="W517" s="1">
        <v>20</v>
      </c>
      <c r="X517" s="1" t="s">
        <v>77</v>
      </c>
      <c r="Y517" s="1">
        <v>8</v>
      </c>
      <c r="Z517" s="1">
        <v>1</v>
      </c>
    </row>
    <row r="518" spans="1:26" ht="12.75" x14ac:dyDescent="0.2">
      <c r="A518" s="1">
        <v>516</v>
      </c>
      <c r="F518" s="15" t="s">
        <v>6</v>
      </c>
      <c r="H518" s="7">
        <v>32</v>
      </c>
      <c r="I518" s="1">
        <v>6</v>
      </c>
      <c r="J518" s="1">
        <v>45</v>
      </c>
      <c r="K518" s="1">
        <v>12</v>
      </c>
      <c r="L518" s="1">
        <v>5</v>
      </c>
      <c r="M518" s="1" t="s">
        <v>135</v>
      </c>
      <c r="N518" s="1">
        <v>1</v>
      </c>
      <c r="O518" s="1">
        <v>1</v>
      </c>
      <c r="P518" s="1" t="s">
        <v>213</v>
      </c>
      <c r="Q518" s="1">
        <v>15</v>
      </c>
      <c r="R518" s="1" t="s">
        <v>2385</v>
      </c>
      <c r="S518" s="1" t="s">
        <v>162</v>
      </c>
      <c r="U518" s="14">
        <v>0</v>
      </c>
      <c r="V518">
        <v>0</v>
      </c>
      <c r="X518" s="1" t="s">
        <v>77</v>
      </c>
      <c r="Y518" s="1">
        <v>10</v>
      </c>
      <c r="Z518" s="1">
        <v>1</v>
      </c>
    </row>
    <row r="519" spans="1:26" ht="12.75" x14ac:dyDescent="0.2">
      <c r="A519" s="1">
        <v>517</v>
      </c>
      <c r="B519" s="15" t="s">
        <v>2</v>
      </c>
      <c r="C519" s="24" t="s">
        <v>3</v>
      </c>
      <c r="F519" s="15" t="s">
        <v>6</v>
      </c>
      <c r="H519" s="7">
        <v>31</v>
      </c>
      <c r="I519" s="1">
        <v>6</v>
      </c>
      <c r="J519" s="1">
        <v>250</v>
      </c>
      <c r="K519" s="1">
        <v>14</v>
      </c>
      <c r="L519" s="1">
        <v>1</v>
      </c>
      <c r="M519" s="1" t="s">
        <v>303</v>
      </c>
      <c r="N519" s="1">
        <v>1</v>
      </c>
      <c r="O519" s="1">
        <v>1</v>
      </c>
      <c r="P519" s="1" t="s">
        <v>213</v>
      </c>
      <c r="Q519" s="1">
        <v>10</v>
      </c>
      <c r="R519" s="1" t="s">
        <v>2388</v>
      </c>
      <c r="S519" s="1" t="s">
        <v>1116</v>
      </c>
      <c r="T519" s="1" t="s">
        <v>62</v>
      </c>
      <c r="U519" s="14">
        <v>3</v>
      </c>
      <c r="V519">
        <v>5</v>
      </c>
      <c r="W519" s="1">
        <v>14</v>
      </c>
      <c r="X519" s="1" t="s">
        <v>7</v>
      </c>
      <c r="Y519" s="1">
        <v>10</v>
      </c>
      <c r="Z519" s="1">
        <v>1</v>
      </c>
    </row>
    <row r="520" spans="1:26" ht="12.75" x14ac:dyDescent="0.2">
      <c r="A520" s="1">
        <v>518</v>
      </c>
      <c r="B520" s="15" t="s">
        <v>2</v>
      </c>
      <c r="F520" s="15" t="s">
        <v>6</v>
      </c>
      <c r="H520" s="7">
        <v>36</v>
      </c>
      <c r="I520" s="1">
        <v>7</v>
      </c>
      <c r="J520" s="1">
        <v>30</v>
      </c>
      <c r="K520" s="1">
        <v>12</v>
      </c>
      <c r="L520" s="1">
        <v>5</v>
      </c>
      <c r="M520" s="1" t="s">
        <v>69</v>
      </c>
      <c r="N520" s="1">
        <v>1</v>
      </c>
      <c r="O520" s="1">
        <v>1</v>
      </c>
      <c r="P520" s="1" t="s">
        <v>7</v>
      </c>
      <c r="Q520" s="1">
        <v>9</v>
      </c>
      <c r="R520" s="1" t="s">
        <v>2392</v>
      </c>
      <c r="S520" s="1" t="s">
        <v>86</v>
      </c>
      <c r="T520" s="1" t="s">
        <v>75</v>
      </c>
      <c r="U520" s="14">
        <v>4</v>
      </c>
      <c r="V520">
        <v>1</v>
      </c>
      <c r="W520" s="1">
        <v>6</v>
      </c>
      <c r="X520" s="1" t="s">
        <v>77</v>
      </c>
      <c r="Y520" s="1">
        <v>6</v>
      </c>
      <c r="Z520" s="1">
        <v>1</v>
      </c>
    </row>
    <row r="521" spans="1:26" ht="12.75" x14ac:dyDescent="0.2">
      <c r="A521" s="1">
        <v>519</v>
      </c>
      <c r="C521" s="24" t="s">
        <v>3</v>
      </c>
      <c r="F521" s="15" t="s">
        <v>6</v>
      </c>
      <c r="H521" s="7">
        <v>33</v>
      </c>
      <c r="I521" s="1">
        <v>6</v>
      </c>
      <c r="J521" s="1">
        <v>50</v>
      </c>
      <c r="K521" s="1">
        <v>6</v>
      </c>
      <c r="L521" s="1">
        <v>4</v>
      </c>
      <c r="M521" s="1" t="s">
        <v>225</v>
      </c>
      <c r="N521" s="1">
        <v>0</v>
      </c>
      <c r="O521" s="1">
        <v>1</v>
      </c>
      <c r="P521" s="1" t="s">
        <v>156</v>
      </c>
      <c r="Q521" s="1">
        <v>5</v>
      </c>
      <c r="R521" s="1" t="s">
        <v>2395</v>
      </c>
      <c r="S521" s="1" t="s">
        <v>74</v>
      </c>
      <c r="T521" s="1" t="s">
        <v>62</v>
      </c>
      <c r="U521" s="14">
        <v>2</v>
      </c>
      <c r="V521">
        <v>2</v>
      </c>
      <c r="W521" s="1">
        <v>2</v>
      </c>
      <c r="X521" s="1" t="s">
        <v>77</v>
      </c>
      <c r="Y521" s="1">
        <v>8</v>
      </c>
      <c r="Z521" s="1">
        <v>0</v>
      </c>
    </row>
    <row r="522" spans="1:26" ht="12.75" x14ac:dyDescent="0.2">
      <c r="A522" s="1">
        <v>520</v>
      </c>
      <c r="C522" s="24" t="s">
        <v>3</v>
      </c>
      <c r="F522" s="15" t="s">
        <v>6</v>
      </c>
      <c r="H522" s="7">
        <v>47</v>
      </c>
      <c r="I522" s="1">
        <v>8</v>
      </c>
      <c r="J522" s="1">
        <v>130</v>
      </c>
      <c r="K522" s="1">
        <v>6</v>
      </c>
      <c r="L522" s="1">
        <v>20</v>
      </c>
      <c r="M522" s="1" t="s">
        <v>91</v>
      </c>
      <c r="N522" s="1">
        <v>0</v>
      </c>
      <c r="O522" s="1">
        <v>1</v>
      </c>
      <c r="P522" s="1" t="s">
        <v>411</v>
      </c>
      <c r="Q522" s="1">
        <v>23</v>
      </c>
      <c r="R522" s="1" t="s">
        <v>2400</v>
      </c>
      <c r="S522" s="1" t="s">
        <v>86</v>
      </c>
      <c r="T522" s="1" t="s">
        <v>62</v>
      </c>
      <c r="U522" s="14">
        <v>3</v>
      </c>
      <c r="V522">
        <v>6</v>
      </c>
      <c r="W522" s="1">
        <v>10</v>
      </c>
      <c r="X522" s="1" t="s">
        <v>77</v>
      </c>
      <c r="Y522" s="1">
        <v>8</v>
      </c>
      <c r="Z522" s="1">
        <v>0</v>
      </c>
    </row>
    <row r="523" spans="1:26" ht="12.75" x14ac:dyDescent="0.2">
      <c r="A523" s="1">
        <v>521</v>
      </c>
      <c r="B523" s="15" t="s">
        <v>2</v>
      </c>
      <c r="H523" s="7">
        <v>34</v>
      </c>
      <c r="I523" s="1">
        <v>7</v>
      </c>
      <c r="J523" s="1">
        <v>30</v>
      </c>
      <c r="K523" s="1">
        <v>1</v>
      </c>
      <c r="L523" s="1">
        <v>15</v>
      </c>
      <c r="M523" s="1" t="s">
        <v>123</v>
      </c>
      <c r="N523" s="1">
        <v>1</v>
      </c>
      <c r="O523" s="1">
        <v>1</v>
      </c>
      <c r="P523" s="1" t="s">
        <v>82</v>
      </c>
      <c r="Q523" s="1">
        <v>7</v>
      </c>
      <c r="R523" s="1" t="s">
        <v>2403</v>
      </c>
      <c r="S523" s="1" t="s">
        <v>74</v>
      </c>
      <c r="T523" s="1" t="s">
        <v>62</v>
      </c>
      <c r="U523" s="14">
        <v>3</v>
      </c>
      <c r="V523">
        <v>4</v>
      </c>
      <c r="W523" s="1">
        <v>10</v>
      </c>
      <c r="X523" s="1" t="s">
        <v>77</v>
      </c>
      <c r="Y523" s="1">
        <v>9</v>
      </c>
      <c r="Z523" s="1">
        <v>1</v>
      </c>
    </row>
    <row r="524" spans="1:26" ht="12.75" x14ac:dyDescent="0.2">
      <c r="A524" s="1">
        <v>522</v>
      </c>
      <c r="B524" s="15" t="s">
        <v>2</v>
      </c>
      <c r="H524" s="7">
        <v>30</v>
      </c>
      <c r="I524" s="1">
        <v>4</v>
      </c>
      <c r="J524" s="1">
        <v>5</v>
      </c>
      <c r="K524" s="1">
        <v>12</v>
      </c>
      <c r="L524" s="1">
        <v>1</v>
      </c>
      <c r="M524" s="1" t="s">
        <v>335</v>
      </c>
      <c r="N524" s="1">
        <v>0</v>
      </c>
      <c r="O524" s="1">
        <v>0</v>
      </c>
      <c r="S524" s="1" t="s">
        <v>362</v>
      </c>
      <c r="T524" s="1" t="s">
        <v>87</v>
      </c>
      <c r="U524" s="14">
        <v>10</v>
      </c>
      <c r="V524">
        <v>3</v>
      </c>
      <c r="W524" s="1">
        <v>100</v>
      </c>
      <c r="X524" s="1" t="s">
        <v>7</v>
      </c>
      <c r="Y524" s="1">
        <v>0</v>
      </c>
      <c r="Z524" s="1">
        <v>0</v>
      </c>
    </row>
    <row r="525" spans="1:26" ht="12.75" x14ac:dyDescent="0.2">
      <c r="A525" s="1">
        <v>523</v>
      </c>
      <c r="B525" s="15" t="s">
        <v>2</v>
      </c>
      <c r="F525" s="15" t="s">
        <v>6</v>
      </c>
      <c r="H525" s="7">
        <v>33</v>
      </c>
      <c r="I525" s="1">
        <v>6</v>
      </c>
      <c r="J525" s="1">
        <v>0</v>
      </c>
      <c r="K525" s="1">
        <v>2</v>
      </c>
      <c r="L525" s="1">
        <v>15</v>
      </c>
      <c r="M525" s="1" t="s">
        <v>225</v>
      </c>
      <c r="N525" s="1">
        <v>0</v>
      </c>
      <c r="O525" s="1">
        <v>1</v>
      </c>
      <c r="P525" s="1" t="s">
        <v>148</v>
      </c>
      <c r="Q525" s="1">
        <v>10</v>
      </c>
      <c r="R525" s="1" t="s">
        <v>2412</v>
      </c>
      <c r="S525" s="1" t="s">
        <v>61</v>
      </c>
      <c r="T525" s="1" t="s">
        <v>75</v>
      </c>
      <c r="U525" s="14">
        <v>5</v>
      </c>
      <c r="V525">
        <v>20</v>
      </c>
      <c r="W525" s="1">
        <v>20</v>
      </c>
      <c r="X525" s="1" t="s">
        <v>66</v>
      </c>
      <c r="Y525" s="1">
        <v>9</v>
      </c>
      <c r="Z525" s="1">
        <v>1</v>
      </c>
    </row>
    <row r="526" spans="1:26" ht="12.75" x14ac:dyDescent="0.2">
      <c r="A526" s="1">
        <v>524</v>
      </c>
      <c r="F526" s="15" t="s">
        <v>6</v>
      </c>
      <c r="H526" s="7">
        <v>36</v>
      </c>
      <c r="I526" s="1">
        <v>6</v>
      </c>
      <c r="J526" s="1">
        <v>0</v>
      </c>
      <c r="K526" s="1">
        <v>12</v>
      </c>
      <c r="L526" s="1">
        <v>10</v>
      </c>
      <c r="M526" s="1" t="s">
        <v>99</v>
      </c>
      <c r="N526" s="1">
        <v>0</v>
      </c>
      <c r="O526" s="1">
        <v>1</v>
      </c>
      <c r="P526" s="1" t="s">
        <v>92</v>
      </c>
      <c r="Q526" s="1">
        <v>12</v>
      </c>
      <c r="R526" s="1" t="s">
        <v>2416</v>
      </c>
      <c r="S526" s="1" t="s">
        <v>86</v>
      </c>
      <c r="T526" s="1" t="s">
        <v>87</v>
      </c>
      <c r="U526" s="14">
        <v>2</v>
      </c>
      <c r="V526">
        <v>6</v>
      </c>
      <c r="W526" s="1">
        <v>80</v>
      </c>
      <c r="X526" s="1" t="s">
        <v>77</v>
      </c>
      <c r="Y526" s="1">
        <v>10</v>
      </c>
      <c r="Z526" s="1">
        <v>0</v>
      </c>
    </row>
    <row r="527" spans="1:26" ht="12.75" x14ac:dyDescent="0.2">
      <c r="A527" s="1">
        <v>525</v>
      </c>
      <c r="B527" s="15" t="s">
        <v>2</v>
      </c>
      <c r="F527" s="15" t="s">
        <v>6</v>
      </c>
      <c r="H527" s="7">
        <v>38</v>
      </c>
      <c r="I527" s="1">
        <v>7</v>
      </c>
      <c r="J527" s="1">
        <v>45</v>
      </c>
      <c r="K527" s="1">
        <v>5</v>
      </c>
      <c r="L527" s="1">
        <v>6</v>
      </c>
      <c r="M527" s="1" t="s">
        <v>335</v>
      </c>
      <c r="N527" s="1">
        <v>0</v>
      </c>
      <c r="O527" s="1">
        <v>1</v>
      </c>
      <c r="P527" s="1" t="s">
        <v>7</v>
      </c>
      <c r="Q527" s="1">
        <v>8</v>
      </c>
      <c r="R527" s="1" t="s">
        <v>2420</v>
      </c>
      <c r="S527" s="1" t="s">
        <v>86</v>
      </c>
      <c r="T527" s="1" t="s">
        <v>75</v>
      </c>
      <c r="U527" s="14">
        <v>6</v>
      </c>
      <c r="V527">
        <v>2</v>
      </c>
      <c r="W527" s="1">
        <v>80</v>
      </c>
      <c r="X527" s="1" t="s">
        <v>376</v>
      </c>
      <c r="Y527" s="1">
        <v>10</v>
      </c>
      <c r="Z527" s="1">
        <v>1</v>
      </c>
    </row>
    <row r="528" spans="1:26" ht="12.75" x14ac:dyDescent="0.2">
      <c r="A528" s="1">
        <v>526</v>
      </c>
      <c r="B528" s="15" t="s">
        <v>2</v>
      </c>
      <c r="H528" s="7"/>
      <c r="I528" s="1">
        <v>7</v>
      </c>
      <c r="J528" s="1">
        <v>13</v>
      </c>
      <c r="K528" s="1">
        <v>10</v>
      </c>
      <c r="L528" s="1">
        <v>2</v>
      </c>
      <c r="M528" s="1" t="s">
        <v>225</v>
      </c>
      <c r="N528" s="1">
        <v>1</v>
      </c>
      <c r="O528" s="1">
        <v>1</v>
      </c>
      <c r="P528" s="1" t="s">
        <v>32</v>
      </c>
      <c r="Q528" s="1">
        <v>2</v>
      </c>
      <c r="R528" s="1" t="s">
        <v>2424</v>
      </c>
      <c r="S528" s="1" t="s">
        <v>61</v>
      </c>
      <c r="T528" s="1" t="s">
        <v>87</v>
      </c>
      <c r="U528" s="14">
        <v>10</v>
      </c>
      <c r="V528">
        <v>15</v>
      </c>
      <c r="W528" s="1">
        <v>35</v>
      </c>
      <c r="X528" s="1" t="s">
        <v>77</v>
      </c>
      <c r="Y528" s="1">
        <v>10</v>
      </c>
      <c r="Z528" s="1">
        <v>0</v>
      </c>
    </row>
    <row r="529" spans="1:26" ht="12.75" x14ac:dyDescent="0.2">
      <c r="A529" s="1">
        <v>527</v>
      </c>
      <c r="B529" s="15" t="s">
        <v>2</v>
      </c>
      <c r="C529" s="24" t="s">
        <v>3</v>
      </c>
      <c r="F529" s="15" t="s">
        <v>6</v>
      </c>
      <c r="H529" s="7">
        <v>39</v>
      </c>
      <c r="I529" s="1">
        <v>7</v>
      </c>
      <c r="J529" s="1">
        <v>0</v>
      </c>
      <c r="K529" s="1">
        <v>8</v>
      </c>
      <c r="L529" s="1">
        <v>2</v>
      </c>
      <c r="M529" s="1" t="s">
        <v>80</v>
      </c>
      <c r="N529" s="1">
        <v>1</v>
      </c>
      <c r="O529" s="1">
        <v>1</v>
      </c>
      <c r="P529" s="1" t="s">
        <v>143</v>
      </c>
      <c r="Q529" s="1">
        <v>15</v>
      </c>
      <c r="R529" s="1" t="s">
        <v>2427</v>
      </c>
      <c r="S529" s="1" t="s">
        <v>362</v>
      </c>
      <c r="T529" s="1" t="s">
        <v>75</v>
      </c>
      <c r="U529" s="14">
        <v>4</v>
      </c>
      <c r="V529">
        <v>4</v>
      </c>
      <c r="W529" s="1">
        <v>24</v>
      </c>
      <c r="X529" s="1" t="s">
        <v>77</v>
      </c>
      <c r="Y529" s="1">
        <v>10</v>
      </c>
      <c r="Z529" s="1">
        <v>1</v>
      </c>
    </row>
    <row r="530" spans="1:26" ht="12.75" x14ac:dyDescent="0.2">
      <c r="A530" s="1">
        <v>528</v>
      </c>
      <c r="B530" s="15" t="s">
        <v>2</v>
      </c>
      <c r="H530" s="7">
        <v>22</v>
      </c>
      <c r="I530" s="1">
        <v>7</v>
      </c>
      <c r="J530" s="1">
        <v>30</v>
      </c>
      <c r="K530" s="1">
        <v>9</v>
      </c>
      <c r="L530" s="1">
        <v>2</v>
      </c>
      <c r="M530" s="1" t="s">
        <v>303</v>
      </c>
      <c r="N530" s="1">
        <v>0</v>
      </c>
      <c r="O530" s="1">
        <v>1</v>
      </c>
      <c r="P530" s="1" t="s">
        <v>213</v>
      </c>
      <c r="Q530" s="1">
        <v>1</v>
      </c>
      <c r="R530" s="1" t="s">
        <v>2432</v>
      </c>
      <c r="S530" s="1" t="s">
        <v>162</v>
      </c>
      <c r="T530" s="1" t="s">
        <v>75</v>
      </c>
      <c r="U530" s="14">
        <v>15</v>
      </c>
      <c r="V530">
        <v>6</v>
      </c>
      <c r="W530" s="1">
        <v>12</v>
      </c>
      <c r="X530" s="1" t="s">
        <v>77</v>
      </c>
      <c r="Y530" s="1">
        <v>5</v>
      </c>
      <c r="Z530" s="1">
        <v>1</v>
      </c>
    </row>
    <row r="531" spans="1:26" ht="12.75" x14ac:dyDescent="0.2">
      <c r="A531" s="1">
        <v>529</v>
      </c>
      <c r="B531" s="15" t="s">
        <v>2</v>
      </c>
      <c r="F531" s="15" t="s">
        <v>6</v>
      </c>
      <c r="H531" s="7">
        <v>32</v>
      </c>
      <c r="I531" s="1">
        <v>7</v>
      </c>
      <c r="J531" s="1">
        <v>60</v>
      </c>
      <c r="K531" s="1">
        <v>12</v>
      </c>
      <c r="L531" s="1">
        <v>5</v>
      </c>
      <c r="M531" s="1" t="s">
        <v>69</v>
      </c>
      <c r="N531" s="1">
        <v>0</v>
      </c>
      <c r="O531" s="1">
        <v>1</v>
      </c>
      <c r="P531" s="1" t="s">
        <v>411</v>
      </c>
      <c r="Q531" s="1">
        <v>7</v>
      </c>
      <c r="R531" s="1" t="s">
        <v>2437</v>
      </c>
      <c r="S531" s="1" t="s">
        <v>86</v>
      </c>
      <c r="U531" s="14">
        <v>0</v>
      </c>
      <c r="V531">
        <v>0</v>
      </c>
      <c r="X531" s="1" t="s">
        <v>77</v>
      </c>
      <c r="Y531" s="1">
        <v>10</v>
      </c>
      <c r="Z531" s="1">
        <v>1</v>
      </c>
    </row>
    <row r="532" spans="1:26" ht="12.75" x14ac:dyDescent="0.2">
      <c r="A532" s="1">
        <v>530</v>
      </c>
      <c r="C532" s="24" t="s">
        <v>3</v>
      </c>
      <c r="F532" s="15" t="s">
        <v>6</v>
      </c>
      <c r="H532" s="7">
        <v>21</v>
      </c>
      <c r="I532" s="1">
        <v>7</v>
      </c>
      <c r="J532" s="1">
        <v>0</v>
      </c>
      <c r="K532" s="1">
        <v>8</v>
      </c>
      <c r="L532" s="1">
        <v>25</v>
      </c>
      <c r="M532" s="1" t="s">
        <v>80</v>
      </c>
      <c r="N532" s="1">
        <v>1</v>
      </c>
      <c r="O532" s="1">
        <v>1</v>
      </c>
      <c r="P532" s="1" t="s">
        <v>112</v>
      </c>
      <c r="Q532" s="1">
        <v>2</v>
      </c>
      <c r="R532" s="4" t="s">
        <v>2440</v>
      </c>
      <c r="S532" s="1" t="s">
        <v>162</v>
      </c>
      <c r="T532" s="1" t="s">
        <v>87</v>
      </c>
      <c r="U532" s="14">
        <v>6</v>
      </c>
      <c r="V532">
        <v>2</v>
      </c>
      <c r="W532" s="1">
        <v>20</v>
      </c>
      <c r="X532" s="1" t="s">
        <v>66</v>
      </c>
      <c r="Y532" s="1">
        <v>9</v>
      </c>
      <c r="Z532" s="1">
        <v>1</v>
      </c>
    </row>
    <row r="533" spans="1:26" ht="12.75" x14ac:dyDescent="0.2">
      <c r="A533" s="1">
        <v>531</v>
      </c>
      <c r="B533" s="15" t="s">
        <v>2</v>
      </c>
      <c r="C533" s="24" t="s">
        <v>3</v>
      </c>
      <c r="F533" s="15" t="s">
        <v>6</v>
      </c>
      <c r="H533" s="7">
        <v>31</v>
      </c>
      <c r="I533" s="1">
        <v>7</v>
      </c>
      <c r="J533" s="1">
        <v>60</v>
      </c>
      <c r="K533" s="1">
        <v>6</v>
      </c>
      <c r="L533" s="1">
        <v>4</v>
      </c>
      <c r="M533" s="1" t="s">
        <v>99</v>
      </c>
      <c r="N533" s="1">
        <v>0</v>
      </c>
      <c r="O533" s="1">
        <v>1</v>
      </c>
      <c r="P533" s="1" t="s">
        <v>464</v>
      </c>
      <c r="Q533" s="1">
        <v>5</v>
      </c>
      <c r="R533" s="1" t="s">
        <v>2445</v>
      </c>
      <c r="S533" s="1" t="s">
        <v>86</v>
      </c>
      <c r="T533" s="1" t="s">
        <v>75</v>
      </c>
      <c r="U533" s="14">
        <v>14</v>
      </c>
      <c r="V533">
        <v>2</v>
      </c>
      <c r="W533" s="1">
        <v>32</v>
      </c>
      <c r="X533" s="1" t="s">
        <v>77</v>
      </c>
      <c r="Y533" s="1">
        <v>8</v>
      </c>
      <c r="Z533" s="1">
        <v>1</v>
      </c>
    </row>
    <row r="534" spans="1:26" ht="12.75" x14ac:dyDescent="0.2">
      <c r="A534" s="1">
        <v>532</v>
      </c>
      <c r="C534" s="24" t="s">
        <v>3</v>
      </c>
      <c r="F534" s="15" t="s">
        <v>6</v>
      </c>
      <c r="H534" s="7">
        <v>41</v>
      </c>
      <c r="I534" s="1">
        <v>7</v>
      </c>
      <c r="J534" s="1">
        <v>10</v>
      </c>
      <c r="K534" s="1">
        <v>6</v>
      </c>
      <c r="L534" s="1">
        <v>15</v>
      </c>
      <c r="M534" s="1" t="s">
        <v>225</v>
      </c>
      <c r="N534" s="1">
        <v>0</v>
      </c>
      <c r="O534" s="1">
        <v>1</v>
      </c>
      <c r="P534" s="1" t="s">
        <v>411</v>
      </c>
      <c r="Q534" s="1">
        <v>17</v>
      </c>
      <c r="R534" s="1" t="s">
        <v>2450</v>
      </c>
      <c r="S534" s="1" t="s">
        <v>86</v>
      </c>
      <c r="T534" s="1" t="s">
        <v>75</v>
      </c>
      <c r="U534" s="14">
        <v>5</v>
      </c>
      <c r="V534">
        <v>5</v>
      </c>
      <c r="W534" s="1">
        <v>15</v>
      </c>
      <c r="X534" s="1" t="s">
        <v>7</v>
      </c>
      <c r="Y534" s="1">
        <v>7</v>
      </c>
      <c r="Z534" s="1">
        <v>1</v>
      </c>
    </row>
    <row r="535" spans="1:26" ht="12.75" x14ac:dyDescent="0.2">
      <c r="A535" s="1">
        <v>533</v>
      </c>
      <c r="C535" s="24" t="s">
        <v>3</v>
      </c>
      <c r="F535" s="15" t="s">
        <v>6</v>
      </c>
      <c r="H535" s="7">
        <v>48</v>
      </c>
      <c r="I535" s="1">
        <v>8</v>
      </c>
      <c r="J535" s="1">
        <v>120</v>
      </c>
      <c r="K535" s="1">
        <v>10</v>
      </c>
      <c r="L535" s="1">
        <v>0</v>
      </c>
      <c r="M535" s="1" t="s">
        <v>91</v>
      </c>
      <c r="N535" s="1">
        <v>0</v>
      </c>
      <c r="O535" s="1">
        <v>1</v>
      </c>
      <c r="P535" s="1" t="s">
        <v>7</v>
      </c>
      <c r="Q535" s="1">
        <v>8</v>
      </c>
      <c r="R535" s="1" t="s">
        <v>2456</v>
      </c>
      <c r="S535" s="1" t="s">
        <v>74</v>
      </c>
      <c r="T535" s="1" t="s">
        <v>87</v>
      </c>
      <c r="U535" s="14">
        <v>5</v>
      </c>
      <c r="V535">
        <v>5</v>
      </c>
      <c r="W535" s="1">
        <v>40</v>
      </c>
      <c r="X535" s="1" t="s">
        <v>77</v>
      </c>
      <c r="Y535" s="1">
        <v>10</v>
      </c>
      <c r="Z535" s="1">
        <v>1</v>
      </c>
    </row>
    <row r="536" spans="1:26" ht="12.75" x14ac:dyDescent="0.2">
      <c r="A536" s="1">
        <v>534</v>
      </c>
      <c r="B536" s="15" t="s">
        <v>2</v>
      </c>
      <c r="D536" s="15" t="s">
        <v>4</v>
      </c>
      <c r="F536" s="15" t="s">
        <v>6</v>
      </c>
      <c r="H536" s="7">
        <v>38</v>
      </c>
      <c r="I536" s="1">
        <v>7</v>
      </c>
      <c r="J536" s="1">
        <v>40</v>
      </c>
      <c r="K536" s="1">
        <v>12</v>
      </c>
      <c r="L536" s="1">
        <v>10</v>
      </c>
      <c r="M536" s="1" t="s">
        <v>135</v>
      </c>
      <c r="N536" s="1">
        <v>0</v>
      </c>
      <c r="O536" s="1">
        <v>1</v>
      </c>
      <c r="P536" s="1" t="s">
        <v>406</v>
      </c>
      <c r="Q536" s="1">
        <v>8</v>
      </c>
      <c r="R536" s="1" t="s">
        <v>2460</v>
      </c>
      <c r="S536" s="1" t="s">
        <v>74</v>
      </c>
      <c r="T536" s="1" t="s">
        <v>75</v>
      </c>
      <c r="U536" s="14">
        <v>6</v>
      </c>
      <c r="V536">
        <v>5</v>
      </c>
      <c r="W536" s="1">
        <v>10</v>
      </c>
      <c r="X536" s="1" t="s">
        <v>77</v>
      </c>
      <c r="Y536" s="1">
        <v>4</v>
      </c>
      <c r="Z536" s="1">
        <v>0</v>
      </c>
    </row>
    <row r="537" spans="1:26" ht="12.75" x14ac:dyDescent="0.2">
      <c r="A537" s="1">
        <v>535</v>
      </c>
      <c r="B537" s="15" t="s">
        <v>2</v>
      </c>
      <c r="H537" s="7">
        <v>31</v>
      </c>
      <c r="I537" s="1">
        <v>7</v>
      </c>
      <c r="J537" s="1">
        <v>90</v>
      </c>
      <c r="K537" s="1">
        <v>9</v>
      </c>
      <c r="L537" s="1">
        <v>5</v>
      </c>
      <c r="M537" s="1" t="s">
        <v>123</v>
      </c>
      <c r="N537" s="1">
        <v>0</v>
      </c>
      <c r="O537" s="1">
        <v>1</v>
      </c>
      <c r="P537" s="1" t="s">
        <v>156</v>
      </c>
      <c r="Q537" s="1">
        <v>10</v>
      </c>
      <c r="R537" s="1" t="s">
        <v>2465</v>
      </c>
      <c r="S537" s="1" t="s">
        <v>86</v>
      </c>
      <c r="U537" s="14">
        <v>0</v>
      </c>
      <c r="V537">
        <v>0</v>
      </c>
      <c r="X537" s="1" t="s">
        <v>77</v>
      </c>
      <c r="Y537" s="1">
        <v>10</v>
      </c>
      <c r="Z537" s="1">
        <v>0</v>
      </c>
    </row>
    <row r="538" spans="1:26" ht="12.75" x14ac:dyDescent="0.2">
      <c r="A538" s="1">
        <v>536</v>
      </c>
      <c r="B538" s="15" t="s">
        <v>2</v>
      </c>
      <c r="C538" s="24" t="s">
        <v>3</v>
      </c>
      <c r="F538" s="15" t="s">
        <v>6</v>
      </c>
      <c r="H538" s="7">
        <v>41</v>
      </c>
      <c r="I538" s="1">
        <v>6</v>
      </c>
      <c r="J538" s="1">
        <v>120</v>
      </c>
      <c r="K538" s="1">
        <v>9</v>
      </c>
      <c r="L538" s="1">
        <v>7</v>
      </c>
      <c r="M538" s="1" t="s">
        <v>123</v>
      </c>
      <c r="N538" s="1">
        <v>1</v>
      </c>
      <c r="O538" s="1">
        <v>1</v>
      </c>
      <c r="P538" s="1" t="s">
        <v>464</v>
      </c>
      <c r="Q538" s="1">
        <v>10</v>
      </c>
      <c r="S538" s="1" t="s">
        <v>86</v>
      </c>
      <c r="T538" s="1" t="s">
        <v>75</v>
      </c>
      <c r="U538" s="14">
        <v>6</v>
      </c>
      <c r="V538">
        <v>5</v>
      </c>
      <c r="W538" s="1">
        <v>15</v>
      </c>
      <c r="X538" s="1" t="s">
        <v>77</v>
      </c>
      <c r="Y538" s="1">
        <v>9</v>
      </c>
      <c r="Z538" s="1">
        <v>1</v>
      </c>
    </row>
    <row r="539" spans="1:26" ht="12.75" x14ac:dyDescent="0.2">
      <c r="A539" s="1">
        <v>537</v>
      </c>
      <c r="B539" s="15" t="s">
        <v>2</v>
      </c>
      <c r="H539" s="7">
        <v>38</v>
      </c>
      <c r="I539" s="1">
        <v>7</v>
      </c>
      <c r="J539" s="1">
        <v>60</v>
      </c>
      <c r="K539" s="1">
        <v>7</v>
      </c>
      <c r="L539" s="1">
        <v>0</v>
      </c>
      <c r="M539" s="1" t="s">
        <v>91</v>
      </c>
      <c r="N539" s="1">
        <v>1</v>
      </c>
      <c r="O539" s="1">
        <v>1</v>
      </c>
      <c r="P539" s="1" t="s">
        <v>148</v>
      </c>
      <c r="Q539" s="1">
        <v>1</v>
      </c>
      <c r="R539" s="1" t="s">
        <v>2472</v>
      </c>
      <c r="S539" s="1" t="s">
        <v>74</v>
      </c>
      <c r="T539" s="1" t="s">
        <v>163</v>
      </c>
      <c r="U539" s="14">
        <v>3</v>
      </c>
      <c r="V539">
        <v>5</v>
      </c>
      <c r="W539" s="1">
        <v>15</v>
      </c>
      <c r="X539" s="1" t="s">
        <v>66</v>
      </c>
      <c r="Y539" s="1">
        <v>9</v>
      </c>
      <c r="Z539" s="1">
        <v>1</v>
      </c>
    </row>
    <row r="540" spans="1:26" ht="12.75" x14ac:dyDescent="0.2">
      <c r="A540" s="1">
        <v>538</v>
      </c>
      <c r="C540" s="24" t="s">
        <v>3</v>
      </c>
      <c r="E540" s="15" t="s">
        <v>5</v>
      </c>
      <c r="F540" s="15" t="s">
        <v>6</v>
      </c>
      <c r="H540" s="7">
        <v>37</v>
      </c>
      <c r="I540" s="1">
        <v>7</v>
      </c>
      <c r="J540" s="1">
        <v>0</v>
      </c>
      <c r="K540" s="1">
        <v>10</v>
      </c>
      <c r="L540" s="1">
        <v>5</v>
      </c>
      <c r="M540" s="1" t="s">
        <v>54</v>
      </c>
      <c r="N540" s="1">
        <v>0</v>
      </c>
      <c r="O540" s="1">
        <v>0</v>
      </c>
      <c r="S540" s="1" t="s">
        <v>86</v>
      </c>
      <c r="T540" s="1" t="s">
        <v>75</v>
      </c>
      <c r="U540" s="14">
        <v>6</v>
      </c>
      <c r="V540">
        <v>6</v>
      </c>
      <c r="W540" s="1">
        <v>15</v>
      </c>
      <c r="X540" s="1" t="s">
        <v>2477</v>
      </c>
      <c r="Y540" s="1">
        <v>10</v>
      </c>
      <c r="Z540" s="1">
        <v>0</v>
      </c>
    </row>
    <row r="541" spans="1:26" ht="12.75" x14ac:dyDescent="0.2">
      <c r="A541" s="1">
        <v>539</v>
      </c>
      <c r="B541" s="15" t="s">
        <v>2</v>
      </c>
      <c r="H541" s="7">
        <v>24</v>
      </c>
      <c r="I541" s="1">
        <v>8</v>
      </c>
      <c r="J541" s="1">
        <v>0</v>
      </c>
      <c r="K541" s="1">
        <v>15</v>
      </c>
      <c r="L541" s="1">
        <v>100</v>
      </c>
      <c r="M541" s="1" t="s">
        <v>99</v>
      </c>
      <c r="N541" s="1">
        <v>1</v>
      </c>
      <c r="O541" s="1">
        <v>1</v>
      </c>
      <c r="P541" s="1" t="s">
        <v>518</v>
      </c>
      <c r="Q541" s="1">
        <v>1</v>
      </c>
      <c r="R541" s="1" t="s">
        <v>60</v>
      </c>
      <c r="S541" s="1" t="s">
        <v>61</v>
      </c>
      <c r="T541" s="1" t="s">
        <v>62</v>
      </c>
      <c r="U541" s="14">
        <v>25</v>
      </c>
      <c r="V541">
        <v>10</v>
      </c>
      <c r="W541" s="1">
        <v>4</v>
      </c>
      <c r="X541" s="1" t="s">
        <v>77</v>
      </c>
      <c r="Y541" s="1">
        <v>10</v>
      </c>
      <c r="Z541" s="1">
        <v>1</v>
      </c>
    </row>
    <row r="542" spans="1:26" ht="12.75" x14ac:dyDescent="0.2">
      <c r="A542" s="1">
        <v>540</v>
      </c>
      <c r="B542" s="15" t="s">
        <v>2</v>
      </c>
      <c r="H542" s="7">
        <v>35</v>
      </c>
      <c r="I542" s="1">
        <v>7</v>
      </c>
      <c r="J542" s="1">
        <v>0</v>
      </c>
      <c r="K542" s="1">
        <v>10</v>
      </c>
      <c r="L542" s="1">
        <v>1</v>
      </c>
      <c r="M542" s="1" t="s">
        <v>335</v>
      </c>
      <c r="N542" s="1">
        <v>1</v>
      </c>
      <c r="O542" s="1">
        <v>1</v>
      </c>
      <c r="P542" s="1" t="s">
        <v>82</v>
      </c>
      <c r="Q542" s="1">
        <v>5</v>
      </c>
      <c r="R542" s="1" t="s">
        <v>518</v>
      </c>
      <c r="S542" s="1" t="s">
        <v>86</v>
      </c>
      <c r="T542" s="1" t="s">
        <v>87</v>
      </c>
      <c r="U542" s="14">
        <v>4</v>
      </c>
      <c r="V542">
        <v>10</v>
      </c>
      <c r="W542" s="1">
        <v>18</v>
      </c>
      <c r="X542" s="1" t="s">
        <v>190</v>
      </c>
      <c r="Y542" s="1">
        <v>10</v>
      </c>
      <c r="Z542" s="1">
        <v>1</v>
      </c>
    </row>
    <row r="543" spans="1:26" ht="12.75" x14ac:dyDescent="0.2">
      <c r="A543" s="1">
        <v>541</v>
      </c>
      <c r="B543" s="15" t="s">
        <v>2</v>
      </c>
      <c r="H543" s="7">
        <v>26</v>
      </c>
      <c r="I543" s="1">
        <v>8</v>
      </c>
      <c r="J543" s="1">
        <v>15</v>
      </c>
      <c r="K543" s="1">
        <v>6</v>
      </c>
      <c r="L543" s="1">
        <v>10</v>
      </c>
      <c r="M543" s="1" t="s">
        <v>105</v>
      </c>
      <c r="N543" s="1">
        <v>0</v>
      </c>
      <c r="O543" s="1">
        <v>1</v>
      </c>
      <c r="P543" s="1" t="s">
        <v>156</v>
      </c>
      <c r="Q543" s="1">
        <v>1</v>
      </c>
      <c r="R543" s="1" t="s">
        <v>2487</v>
      </c>
      <c r="S543" s="1" t="s">
        <v>61</v>
      </c>
      <c r="T543" s="1" t="s">
        <v>62</v>
      </c>
      <c r="U543" s="14">
        <v>6</v>
      </c>
      <c r="V543">
        <v>20</v>
      </c>
      <c r="W543" s="1">
        <v>15</v>
      </c>
      <c r="X543" s="1" t="s">
        <v>66</v>
      </c>
      <c r="Y543" s="1">
        <v>10</v>
      </c>
      <c r="Z543" s="1">
        <v>1</v>
      </c>
    </row>
    <row r="544" spans="1:26" ht="12.75" x14ac:dyDescent="0.2">
      <c r="A544" s="1">
        <v>542</v>
      </c>
      <c r="C544" s="24" t="s">
        <v>3</v>
      </c>
      <c r="H544" s="7">
        <v>31</v>
      </c>
      <c r="I544" s="1">
        <v>7</v>
      </c>
      <c r="J544" s="1">
        <v>10</v>
      </c>
      <c r="K544" s="1">
        <v>8</v>
      </c>
      <c r="L544" s="1">
        <v>24</v>
      </c>
      <c r="M544" s="1" t="s">
        <v>69</v>
      </c>
      <c r="N544" s="1">
        <v>1</v>
      </c>
      <c r="O544" s="1">
        <v>1</v>
      </c>
      <c r="P544" s="1" t="s">
        <v>7</v>
      </c>
      <c r="Q544" s="1">
        <v>5</v>
      </c>
      <c r="R544" s="1" t="s">
        <v>2492</v>
      </c>
      <c r="S544" s="1" t="s">
        <v>61</v>
      </c>
      <c r="T544" s="1" t="s">
        <v>75</v>
      </c>
      <c r="U544" s="14">
        <v>1</v>
      </c>
      <c r="V544">
        <v>1</v>
      </c>
      <c r="W544" s="1">
        <v>10</v>
      </c>
      <c r="X544" s="1" t="s">
        <v>77</v>
      </c>
      <c r="Y544" s="1">
        <v>8</v>
      </c>
      <c r="Z544" s="1">
        <v>1</v>
      </c>
    </row>
    <row r="545" spans="1:26" ht="12.75" x14ac:dyDescent="0.2">
      <c r="A545" s="1">
        <v>543</v>
      </c>
      <c r="B545" s="15" t="s">
        <v>2</v>
      </c>
      <c r="F545" s="15" t="s">
        <v>6</v>
      </c>
      <c r="H545" s="7">
        <v>32</v>
      </c>
      <c r="I545" s="1">
        <v>7</v>
      </c>
      <c r="J545" s="1">
        <v>0</v>
      </c>
      <c r="K545" s="1">
        <v>8</v>
      </c>
      <c r="L545" s="1">
        <v>1</v>
      </c>
      <c r="M545" s="1" t="s">
        <v>99</v>
      </c>
      <c r="N545" s="1">
        <v>1</v>
      </c>
      <c r="O545" s="1">
        <v>1</v>
      </c>
      <c r="P545" s="1" t="s">
        <v>406</v>
      </c>
      <c r="Q545" s="1">
        <v>5</v>
      </c>
      <c r="S545" s="1" t="s">
        <v>86</v>
      </c>
      <c r="T545" s="1" t="s">
        <v>75</v>
      </c>
      <c r="U545" s="14">
        <v>2</v>
      </c>
      <c r="V545">
        <v>3</v>
      </c>
      <c r="W545" s="1">
        <v>10</v>
      </c>
      <c r="X545" s="1" t="s">
        <v>77</v>
      </c>
      <c r="Y545" s="1">
        <v>9</v>
      </c>
      <c r="Z545" s="1">
        <v>0</v>
      </c>
    </row>
    <row r="546" spans="1:26" ht="12.75" x14ac:dyDescent="0.2">
      <c r="A546" s="1">
        <v>544</v>
      </c>
      <c r="C546" s="24" t="s">
        <v>3</v>
      </c>
      <c r="E546" s="15" t="s">
        <v>5</v>
      </c>
      <c r="F546" s="15" t="s">
        <v>6</v>
      </c>
      <c r="H546" s="7">
        <v>30</v>
      </c>
      <c r="I546" s="1">
        <v>7</v>
      </c>
      <c r="J546" s="1">
        <v>45</v>
      </c>
      <c r="K546" s="1">
        <v>7</v>
      </c>
      <c r="L546" s="1">
        <v>6</v>
      </c>
      <c r="M546" s="1" t="s">
        <v>80</v>
      </c>
      <c r="N546" s="1">
        <v>0</v>
      </c>
      <c r="O546" s="1">
        <v>1</v>
      </c>
      <c r="P546" s="1" t="s">
        <v>213</v>
      </c>
      <c r="Q546" s="1">
        <v>8</v>
      </c>
      <c r="R546" s="1" t="s">
        <v>2502</v>
      </c>
      <c r="S546" s="1" t="s">
        <v>86</v>
      </c>
      <c r="T546" s="1" t="s">
        <v>75</v>
      </c>
      <c r="U546" s="14">
        <v>3</v>
      </c>
      <c r="V546">
        <v>2</v>
      </c>
      <c r="W546" s="1">
        <v>40</v>
      </c>
      <c r="X546" s="1" t="s">
        <v>77</v>
      </c>
      <c r="Y546" s="1">
        <v>10</v>
      </c>
      <c r="Z546" s="1">
        <v>0</v>
      </c>
    </row>
    <row r="547" spans="1:26" ht="12.75" x14ac:dyDescent="0.2">
      <c r="A547" s="1">
        <v>545</v>
      </c>
      <c r="B547" s="15" t="s">
        <v>2</v>
      </c>
      <c r="H547" s="7">
        <v>57</v>
      </c>
      <c r="I547" s="1">
        <v>8</v>
      </c>
      <c r="J547" s="1">
        <v>120</v>
      </c>
      <c r="K547" s="1">
        <v>2</v>
      </c>
      <c r="L547" s="1">
        <v>25</v>
      </c>
      <c r="M547" s="1" t="s">
        <v>303</v>
      </c>
      <c r="N547" s="1">
        <v>1</v>
      </c>
      <c r="O547" s="1">
        <v>1</v>
      </c>
      <c r="P547" s="1" t="s">
        <v>213</v>
      </c>
      <c r="Q547" s="1">
        <v>25</v>
      </c>
      <c r="R547" s="1" t="s">
        <v>2505</v>
      </c>
      <c r="S547" s="1" t="s">
        <v>86</v>
      </c>
      <c r="T547" s="1" t="s">
        <v>87</v>
      </c>
      <c r="U547" s="14">
        <v>20</v>
      </c>
      <c r="V547">
        <v>5</v>
      </c>
      <c r="W547" s="1">
        <v>15</v>
      </c>
      <c r="X547" s="1" t="s">
        <v>7</v>
      </c>
      <c r="Y547" s="1">
        <v>10</v>
      </c>
      <c r="Z547" s="1">
        <v>1</v>
      </c>
    </row>
    <row r="548" spans="1:26" ht="12.75" x14ac:dyDescent="0.2">
      <c r="A548" s="1">
        <v>546</v>
      </c>
      <c r="B548" s="15" t="s">
        <v>2</v>
      </c>
      <c r="F548" s="15" t="s">
        <v>6</v>
      </c>
      <c r="H548" s="7">
        <v>37</v>
      </c>
      <c r="I548" s="1">
        <v>6</v>
      </c>
      <c r="J548" s="1">
        <v>15</v>
      </c>
      <c r="K548" s="1">
        <v>10</v>
      </c>
      <c r="L548" s="1">
        <v>3</v>
      </c>
      <c r="M548" s="1" t="s">
        <v>99</v>
      </c>
      <c r="N548" s="1">
        <v>1</v>
      </c>
      <c r="O548" s="1">
        <v>1</v>
      </c>
      <c r="P548" s="1" t="s">
        <v>213</v>
      </c>
      <c r="Q548" s="1">
        <v>10</v>
      </c>
      <c r="R548" s="1" t="s">
        <v>2510</v>
      </c>
      <c r="S548" s="1" t="s">
        <v>162</v>
      </c>
      <c r="U548" s="14">
        <v>0</v>
      </c>
      <c r="V548">
        <v>0</v>
      </c>
      <c r="X548" s="1" t="s">
        <v>190</v>
      </c>
      <c r="Y548" s="1">
        <v>9</v>
      </c>
      <c r="Z548" s="1">
        <v>0</v>
      </c>
    </row>
    <row r="549" spans="1:26" ht="12.75" x14ac:dyDescent="0.2">
      <c r="A549" s="1">
        <v>547</v>
      </c>
      <c r="B549" s="15" t="s">
        <v>2</v>
      </c>
      <c r="D549" s="15" t="s">
        <v>4</v>
      </c>
      <c r="G549" s="15" t="s">
        <v>2513</v>
      </c>
      <c r="H549" s="7">
        <v>28</v>
      </c>
      <c r="I549" s="1">
        <v>6</v>
      </c>
      <c r="J549" s="1">
        <v>0</v>
      </c>
      <c r="K549" s="1">
        <v>10</v>
      </c>
      <c r="L549" s="1">
        <v>300</v>
      </c>
      <c r="M549" s="1" t="s">
        <v>91</v>
      </c>
      <c r="N549" s="1">
        <v>1</v>
      </c>
      <c r="O549" s="1">
        <v>1</v>
      </c>
      <c r="P549" s="1" t="s">
        <v>213</v>
      </c>
      <c r="Q549" s="1">
        <v>1</v>
      </c>
      <c r="R549" s="1" t="s">
        <v>2514</v>
      </c>
      <c r="S549" s="1" t="s">
        <v>86</v>
      </c>
      <c r="T549" s="1" t="s">
        <v>75</v>
      </c>
      <c r="U549" s="14">
        <v>12</v>
      </c>
      <c r="V549">
        <v>10</v>
      </c>
      <c r="W549" s="1">
        <v>3</v>
      </c>
      <c r="X549" s="1" t="s">
        <v>77</v>
      </c>
      <c r="Y549" s="1">
        <v>10</v>
      </c>
      <c r="Z549" s="1">
        <v>1</v>
      </c>
    </row>
    <row r="550" spans="1:26" ht="12.75" x14ac:dyDescent="0.2">
      <c r="A550" s="1">
        <v>548</v>
      </c>
      <c r="B550" s="15" t="s">
        <v>2</v>
      </c>
      <c r="C550" s="24" t="s">
        <v>3</v>
      </c>
      <c r="E550" s="15" t="s">
        <v>5</v>
      </c>
      <c r="H550" s="7">
        <v>30</v>
      </c>
      <c r="I550" s="1">
        <v>7</v>
      </c>
      <c r="J550" s="1">
        <v>20</v>
      </c>
      <c r="K550" s="1">
        <v>10</v>
      </c>
      <c r="L550" s="1">
        <v>30</v>
      </c>
      <c r="M550" s="1" t="s">
        <v>189</v>
      </c>
      <c r="N550" s="1">
        <v>1</v>
      </c>
      <c r="O550" s="1">
        <v>1</v>
      </c>
      <c r="P550" s="1" t="s">
        <v>213</v>
      </c>
      <c r="Q550" s="1">
        <v>2</v>
      </c>
      <c r="R550" s="1" t="s">
        <v>2519</v>
      </c>
      <c r="S550" s="1" t="s">
        <v>61</v>
      </c>
      <c r="U550" s="14">
        <v>0</v>
      </c>
      <c r="V550">
        <v>0</v>
      </c>
      <c r="X550" s="1" t="s">
        <v>77</v>
      </c>
      <c r="Y550" s="1">
        <v>5</v>
      </c>
      <c r="Z550" s="1">
        <v>0</v>
      </c>
    </row>
    <row r="551" spans="1:26" ht="12.75" x14ac:dyDescent="0.2">
      <c r="A551" s="1">
        <v>549</v>
      </c>
      <c r="C551" s="24" t="s">
        <v>3</v>
      </c>
      <c r="H551" s="7">
        <v>27</v>
      </c>
      <c r="I551" s="1">
        <v>6</v>
      </c>
      <c r="J551" s="1">
        <v>10</v>
      </c>
      <c r="K551" s="1">
        <v>6</v>
      </c>
      <c r="L551" s="1">
        <v>4</v>
      </c>
      <c r="M551" s="1" t="s">
        <v>105</v>
      </c>
      <c r="N551" s="1">
        <v>1</v>
      </c>
      <c r="O551" s="1">
        <v>1</v>
      </c>
      <c r="P551" s="1" t="s">
        <v>213</v>
      </c>
      <c r="Q551" s="1">
        <v>10</v>
      </c>
      <c r="R551" s="1" t="s">
        <v>2523</v>
      </c>
      <c r="S551" s="1" t="s">
        <v>61</v>
      </c>
      <c r="T551" s="1" t="s">
        <v>87</v>
      </c>
      <c r="U551" s="14">
        <v>2</v>
      </c>
      <c r="V551">
        <v>3</v>
      </c>
      <c r="W551" s="1">
        <v>4</v>
      </c>
      <c r="X551" s="1" t="s">
        <v>77</v>
      </c>
      <c r="Y551" s="1">
        <v>9</v>
      </c>
      <c r="Z551" s="1">
        <v>1</v>
      </c>
    </row>
    <row r="552" spans="1:26" ht="12.75" x14ac:dyDescent="0.2">
      <c r="A552" s="1">
        <v>550</v>
      </c>
      <c r="C552" s="24" t="s">
        <v>3</v>
      </c>
      <c r="E552" s="15" t="s">
        <v>5</v>
      </c>
      <c r="H552" s="7">
        <v>35</v>
      </c>
      <c r="I552" s="1">
        <v>7</v>
      </c>
      <c r="J552" s="1">
        <v>30</v>
      </c>
      <c r="K552" s="1">
        <v>8</v>
      </c>
      <c r="L552" s="1">
        <v>4</v>
      </c>
      <c r="M552" s="1" t="s">
        <v>303</v>
      </c>
      <c r="N552" s="1">
        <v>0</v>
      </c>
      <c r="O552" s="1">
        <v>1</v>
      </c>
      <c r="P552" s="1" t="s">
        <v>213</v>
      </c>
      <c r="Q552" s="1">
        <v>7</v>
      </c>
      <c r="R552" s="1" t="s">
        <v>199</v>
      </c>
      <c r="S552" s="1" t="s">
        <v>86</v>
      </c>
      <c r="T552" s="1" t="s">
        <v>62</v>
      </c>
      <c r="U552" s="14">
        <v>3</v>
      </c>
      <c r="V552">
        <v>2</v>
      </c>
      <c r="W552" s="1">
        <v>8</v>
      </c>
      <c r="X552" s="1" t="s">
        <v>7</v>
      </c>
      <c r="Y552" s="1">
        <v>9</v>
      </c>
      <c r="Z552" s="1">
        <v>0</v>
      </c>
    </row>
    <row r="553" spans="1:26" ht="12.75" x14ac:dyDescent="0.2">
      <c r="A553" s="1">
        <v>551</v>
      </c>
      <c r="C553" s="24" t="s">
        <v>3</v>
      </c>
      <c r="F553" s="15" t="s">
        <v>6</v>
      </c>
      <c r="H553" s="7">
        <v>29</v>
      </c>
      <c r="I553" s="1">
        <v>6</v>
      </c>
      <c r="J553" s="1">
        <v>60</v>
      </c>
      <c r="K553" s="1">
        <v>5</v>
      </c>
      <c r="L553" s="1">
        <v>30</v>
      </c>
      <c r="M553" s="1" t="s">
        <v>91</v>
      </c>
      <c r="N553" s="1">
        <v>1</v>
      </c>
      <c r="O553" s="1">
        <v>1</v>
      </c>
      <c r="P553" s="1" t="s">
        <v>213</v>
      </c>
      <c r="Q553" s="1">
        <v>8</v>
      </c>
      <c r="R553" s="4" t="s">
        <v>2531</v>
      </c>
      <c r="S553" s="1" t="s">
        <v>61</v>
      </c>
      <c r="U553" s="14">
        <v>0</v>
      </c>
      <c r="V553">
        <v>0</v>
      </c>
      <c r="X553" s="1" t="s">
        <v>77</v>
      </c>
      <c r="Y553" s="1">
        <v>8</v>
      </c>
      <c r="Z553" s="1">
        <v>1</v>
      </c>
    </row>
    <row r="554" spans="1:26" ht="12.75" x14ac:dyDescent="0.2">
      <c r="A554" s="1">
        <v>552</v>
      </c>
      <c r="B554" s="15" t="s">
        <v>2</v>
      </c>
      <c r="F554" s="15" t="s">
        <v>6</v>
      </c>
      <c r="H554" s="7">
        <v>39</v>
      </c>
      <c r="I554" s="1">
        <v>6</v>
      </c>
      <c r="J554" s="1">
        <v>40</v>
      </c>
      <c r="K554" s="1">
        <v>12</v>
      </c>
      <c r="L554" s="1">
        <v>2</v>
      </c>
      <c r="M554" s="1" t="s">
        <v>123</v>
      </c>
      <c r="N554" s="1">
        <v>0</v>
      </c>
      <c r="O554" s="1">
        <v>1</v>
      </c>
      <c r="P554" s="1" t="s">
        <v>213</v>
      </c>
      <c r="Q554" s="1">
        <v>15</v>
      </c>
      <c r="R554" s="1" t="s">
        <v>2535</v>
      </c>
      <c r="S554" s="1" t="s">
        <v>74</v>
      </c>
      <c r="T554" s="1" t="s">
        <v>75</v>
      </c>
      <c r="U554" s="14">
        <v>4</v>
      </c>
      <c r="V554">
        <v>4</v>
      </c>
      <c r="W554" s="1">
        <v>5</v>
      </c>
      <c r="X554" s="1" t="s">
        <v>77</v>
      </c>
      <c r="Y554" s="1">
        <v>10</v>
      </c>
      <c r="Z554" s="1">
        <v>0</v>
      </c>
    </row>
    <row r="555" spans="1:26" ht="12.75" x14ac:dyDescent="0.2">
      <c r="A555" s="1">
        <v>553</v>
      </c>
      <c r="C555" s="24" t="s">
        <v>3</v>
      </c>
      <c r="E555" s="15" t="s">
        <v>5</v>
      </c>
      <c r="F555" s="15" t="s">
        <v>6</v>
      </c>
      <c r="H555" s="7">
        <v>35</v>
      </c>
      <c r="I555" s="1">
        <v>6</v>
      </c>
      <c r="J555" s="1">
        <v>70</v>
      </c>
      <c r="K555" s="1">
        <v>10</v>
      </c>
      <c r="L555" s="1">
        <v>12</v>
      </c>
      <c r="M555" s="1" t="s">
        <v>123</v>
      </c>
      <c r="N555" s="1">
        <v>0</v>
      </c>
      <c r="O555" s="1">
        <v>1</v>
      </c>
      <c r="P555" s="1" t="s">
        <v>213</v>
      </c>
      <c r="Q555" s="1">
        <v>10</v>
      </c>
      <c r="R555" s="1" t="s">
        <v>2540</v>
      </c>
      <c r="S555" s="1" t="s">
        <v>61</v>
      </c>
      <c r="T555" s="1" t="s">
        <v>75</v>
      </c>
      <c r="U555" s="14">
        <v>6</v>
      </c>
      <c r="V555">
        <v>4</v>
      </c>
      <c r="W555" s="1">
        <v>20</v>
      </c>
      <c r="X555" s="1" t="s">
        <v>7</v>
      </c>
      <c r="Y555" s="1">
        <v>10</v>
      </c>
      <c r="Z555" s="1">
        <v>1</v>
      </c>
    </row>
    <row r="556" spans="1:26" ht="12.75" x14ac:dyDescent="0.2">
      <c r="A556" s="1">
        <v>554</v>
      </c>
      <c r="C556" s="24" t="s">
        <v>3</v>
      </c>
      <c r="H556" s="7">
        <v>28</v>
      </c>
      <c r="I556" s="1">
        <v>8</v>
      </c>
      <c r="J556" s="1">
        <v>0</v>
      </c>
      <c r="K556" s="1">
        <v>12</v>
      </c>
      <c r="L556" s="1">
        <v>15</v>
      </c>
      <c r="M556" s="1" t="s">
        <v>54</v>
      </c>
      <c r="N556" s="1">
        <v>0</v>
      </c>
      <c r="O556" s="1">
        <v>1</v>
      </c>
      <c r="P556" s="1" t="s">
        <v>156</v>
      </c>
      <c r="Q556" s="1">
        <v>5</v>
      </c>
      <c r="R556" s="1" t="s">
        <v>2546</v>
      </c>
      <c r="S556" s="1" t="s">
        <v>86</v>
      </c>
      <c r="T556" s="1" t="s">
        <v>163</v>
      </c>
      <c r="U556" s="14">
        <v>4</v>
      </c>
      <c r="V556">
        <v>2</v>
      </c>
      <c r="W556" s="1">
        <v>5</v>
      </c>
      <c r="X556" s="1" t="s">
        <v>77</v>
      </c>
      <c r="Y556" s="1">
        <v>10</v>
      </c>
      <c r="Z556" s="1">
        <v>0</v>
      </c>
    </row>
    <row r="557" spans="1:26" ht="12.75" x14ac:dyDescent="0.2">
      <c r="A557" s="1">
        <v>555</v>
      </c>
      <c r="B557" s="15" t="s">
        <v>2</v>
      </c>
      <c r="H557" s="7">
        <v>54</v>
      </c>
      <c r="I557" s="1">
        <v>6</v>
      </c>
      <c r="J557" s="1">
        <v>95</v>
      </c>
      <c r="K557" s="1">
        <v>8</v>
      </c>
      <c r="L557" s="1">
        <v>25</v>
      </c>
      <c r="M557" s="1" t="s">
        <v>189</v>
      </c>
      <c r="N557" s="1">
        <v>1</v>
      </c>
      <c r="O557" s="1">
        <v>1</v>
      </c>
      <c r="P557" s="1" t="s">
        <v>156</v>
      </c>
      <c r="Q557" s="1">
        <v>10</v>
      </c>
      <c r="R557" s="1" t="s">
        <v>2551</v>
      </c>
      <c r="S557" s="1" t="s">
        <v>86</v>
      </c>
      <c r="T557" s="1" t="s">
        <v>163</v>
      </c>
      <c r="U557" s="14">
        <v>3</v>
      </c>
      <c r="V557">
        <v>6</v>
      </c>
      <c r="W557" s="1">
        <v>25</v>
      </c>
      <c r="X557" s="1" t="s">
        <v>66</v>
      </c>
      <c r="Y557" s="1">
        <v>9</v>
      </c>
      <c r="Z557" s="1">
        <v>0</v>
      </c>
    </row>
    <row r="558" spans="1:26" ht="12.75" x14ac:dyDescent="0.2">
      <c r="A558" s="1">
        <v>556</v>
      </c>
      <c r="B558" s="15" t="s">
        <v>2</v>
      </c>
      <c r="D558" s="15" t="s">
        <v>4</v>
      </c>
      <c r="F558" s="15" t="s">
        <v>6</v>
      </c>
      <c r="H558" s="7">
        <v>37</v>
      </c>
      <c r="I558" s="1">
        <v>6</v>
      </c>
      <c r="J558" s="1">
        <v>30</v>
      </c>
      <c r="K558" s="1">
        <v>10</v>
      </c>
      <c r="L558" s="1">
        <v>10</v>
      </c>
      <c r="M558" s="1" t="s">
        <v>105</v>
      </c>
      <c r="N558" s="1">
        <v>0</v>
      </c>
      <c r="O558" s="1">
        <v>1</v>
      </c>
      <c r="P558" s="1" t="s">
        <v>137</v>
      </c>
      <c r="Q558" s="1">
        <v>12</v>
      </c>
      <c r="R558" s="1" t="s">
        <v>2555</v>
      </c>
      <c r="S558" s="1" t="s">
        <v>74</v>
      </c>
      <c r="T558" s="1" t="s">
        <v>75</v>
      </c>
      <c r="U558" s="14">
        <v>6</v>
      </c>
      <c r="V558">
        <v>6</v>
      </c>
      <c r="W558" s="1">
        <v>3</v>
      </c>
      <c r="X558" s="1" t="s">
        <v>77</v>
      </c>
      <c r="Y558" s="1">
        <v>10</v>
      </c>
      <c r="Z558" s="1">
        <v>1</v>
      </c>
    </row>
    <row r="559" spans="1:26" ht="12.75" x14ac:dyDescent="0.2">
      <c r="A559" s="1">
        <v>557</v>
      </c>
      <c r="B559" s="15" t="s">
        <v>2</v>
      </c>
      <c r="E559" s="15" t="s">
        <v>5</v>
      </c>
      <c r="F559" s="15" t="s">
        <v>6</v>
      </c>
      <c r="H559" s="7">
        <v>34</v>
      </c>
      <c r="I559" s="1">
        <v>8</v>
      </c>
      <c r="J559" s="1">
        <v>0</v>
      </c>
      <c r="K559" s="1">
        <v>14</v>
      </c>
      <c r="L559" s="1">
        <v>20</v>
      </c>
      <c r="M559" s="1" t="s">
        <v>54</v>
      </c>
      <c r="N559" s="1">
        <v>1</v>
      </c>
      <c r="O559" s="1">
        <v>0</v>
      </c>
      <c r="S559" s="1" t="s">
        <v>162</v>
      </c>
      <c r="T559" s="1" t="s">
        <v>75</v>
      </c>
      <c r="U559" s="14">
        <v>6</v>
      </c>
      <c r="V559">
        <v>10</v>
      </c>
      <c r="W559" s="1">
        <v>12</v>
      </c>
      <c r="X559" s="1" t="s">
        <v>66</v>
      </c>
      <c r="Y559" s="1">
        <v>9</v>
      </c>
      <c r="Z559" s="1">
        <v>1</v>
      </c>
    </row>
    <row r="560" spans="1:26" ht="12.75" x14ac:dyDescent="0.2">
      <c r="A560" s="1">
        <v>558</v>
      </c>
      <c r="C560" s="24" t="s">
        <v>3</v>
      </c>
      <c r="H560" s="7">
        <v>36</v>
      </c>
      <c r="I560" s="1">
        <v>8</v>
      </c>
      <c r="J560" s="1">
        <v>8</v>
      </c>
      <c r="K560" s="1">
        <v>1</v>
      </c>
      <c r="L560" s="1">
        <v>5</v>
      </c>
      <c r="M560" s="1" t="s">
        <v>123</v>
      </c>
      <c r="N560" s="1">
        <v>1</v>
      </c>
      <c r="O560" s="1">
        <v>1</v>
      </c>
      <c r="P560" s="1" t="s">
        <v>32</v>
      </c>
      <c r="Q560" s="1">
        <v>15</v>
      </c>
      <c r="R560" s="1" t="s">
        <v>2563</v>
      </c>
      <c r="S560" s="1" t="s">
        <v>74</v>
      </c>
      <c r="T560" s="1" t="s">
        <v>75</v>
      </c>
      <c r="U560" s="14">
        <v>6</v>
      </c>
      <c r="V560">
        <v>3</v>
      </c>
      <c r="W560" s="1">
        <v>40</v>
      </c>
      <c r="X560" s="1" t="s">
        <v>77</v>
      </c>
      <c r="Y560" s="1">
        <v>10</v>
      </c>
      <c r="Z560" s="1">
        <v>1</v>
      </c>
    </row>
    <row r="561" spans="1:26" ht="12.75" x14ac:dyDescent="0.2">
      <c r="A561" s="1">
        <v>559</v>
      </c>
      <c r="B561" s="15" t="s">
        <v>2</v>
      </c>
      <c r="C561" s="24" t="s">
        <v>3</v>
      </c>
      <c r="F561" s="15" t="s">
        <v>6</v>
      </c>
      <c r="H561" s="7">
        <v>25</v>
      </c>
      <c r="I561" s="1">
        <v>7</v>
      </c>
      <c r="J561" s="1">
        <v>20</v>
      </c>
      <c r="K561" s="1">
        <v>14</v>
      </c>
      <c r="L561" s="1">
        <v>10</v>
      </c>
      <c r="M561" s="1" t="s">
        <v>54</v>
      </c>
      <c r="N561" s="1">
        <v>1</v>
      </c>
      <c r="O561" s="1">
        <v>1</v>
      </c>
      <c r="P561" s="1" t="s">
        <v>213</v>
      </c>
      <c r="Q561" s="1">
        <v>2</v>
      </c>
      <c r="R561" s="1" t="s">
        <v>644</v>
      </c>
      <c r="S561" s="1" t="s">
        <v>61</v>
      </c>
      <c r="T561" s="1" t="s">
        <v>75</v>
      </c>
      <c r="U561" s="14">
        <v>30</v>
      </c>
      <c r="V561">
        <v>10</v>
      </c>
      <c r="W561" s="1">
        <v>20</v>
      </c>
      <c r="X561" s="1" t="s">
        <v>77</v>
      </c>
      <c r="Y561" s="1">
        <v>5</v>
      </c>
      <c r="Z561" s="1">
        <v>1</v>
      </c>
    </row>
    <row r="562" spans="1:26" ht="12.75" x14ac:dyDescent="0.2">
      <c r="A562" s="1">
        <v>560</v>
      </c>
      <c r="B562" s="15" t="s">
        <v>2</v>
      </c>
      <c r="H562" s="7">
        <v>25</v>
      </c>
      <c r="I562" s="1">
        <v>8</v>
      </c>
      <c r="J562" s="1">
        <v>60</v>
      </c>
      <c r="K562" s="1">
        <v>12</v>
      </c>
      <c r="L562" s="1">
        <v>3</v>
      </c>
      <c r="M562" s="1" t="s">
        <v>303</v>
      </c>
      <c r="N562" s="1">
        <v>1</v>
      </c>
      <c r="O562" s="1">
        <v>1</v>
      </c>
      <c r="P562" s="1" t="s">
        <v>143</v>
      </c>
      <c r="Q562" s="1">
        <v>1</v>
      </c>
      <c r="R562" s="1" t="s">
        <v>2570</v>
      </c>
      <c r="S562" s="1" t="s">
        <v>61</v>
      </c>
      <c r="T562" s="1" t="s">
        <v>62</v>
      </c>
      <c r="U562" s="14">
        <v>6</v>
      </c>
      <c r="V562">
        <v>6</v>
      </c>
      <c r="W562" s="1">
        <v>15</v>
      </c>
      <c r="X562" s="1" t="s">
        <v>77</v>
      </c>
      <c r="Y562" s="1">
        <v>10</v>
      </c>
      <c r="Z562" s="1">
        <v>0</v>
      </c>
    </row>
    <row r="563" spans="1:26" ht="12.75" x14ac:dyDescent="0.2">
      <c r="A563" s="1">
        <v>561</v>
      </c>
      <c r="F563" s="15" t="s">
        <v>6</v>
      </c>
      <c r="H563" s="7">
        <v>25</v>
      </c>
      <c r="I563" s="1">
        <v>8</v>
      </c>
      <c r="J563" s="1">
        <v>20</v>
      </c>
      <c r="K563" s="1">
        <v>8</v>
      </c>
      <c r="L563" s="1">
        <v>24</v>
      </c>
      <c r="M563" s="1" t="s">
        <v>135</v>
      </c>
      <c r="N563" s="1">
        <v>0</v>
      </c>
      <c r="O563" s="1">
        <v>0</v>
      </c>
      <c r="S563" s="1" t="s">
        <v>86</v>
      </c>
      <c r="T563" s="1" t="s">
        <v>75</v>
      </c>
      <c r="U563" s="14">
        <v>4</v>
      </c>
      <c r="V563">
        <v>4</v>
      </c>
      <c r="W563" s="1">
        <v>120</v>
      </c>
      <c r="X563" s="1" t="s">
        <v>77</v>
      </c>
      <c r="Y563" s="1">
        <v>5</v>
      </c>
      <c r="Z563" s="1">
        <v>0</v>
      </c>
    </row>
    <row r="564" spans="1:26" ht="12.75" x14ac:dyDescent="0.2">
      <c r="A564" s="1">
        <v>562</v>
      </c>
      <c r="B564" s="15" t="s">
        <v>2</v>
      </c>
      <c r="E564" s="15" t="s">
        <v>5</v>
      </c>
      <c r="F564" s="15" t="s">
        <v>6</v>
      </c>
      <c r="H564" s="7">
        <v>22</v>
      </c>
      <c r="I564" s="1">
        <v>8</v>
      </c>
      <c r="J564" s="1">
        <v>40</v>
      </c>
      <c r="K564" s="1">
        <v>12</v>
      </c>
      <c r="L564" s="1">
        <v>0</v>
      </c>
      <c r="M564" s="1" t="s">
        <v>335</v>
      </c>
      <c r="N564" s="1">
        <v>1</v>
      </c>
      <c r="O564" s="1">
        <v>0</v>
      </c>
      <c r="S564" s="1" t="s">
        <v>1116</v>
      </c>
      <c r="T564" s="1" t="s">
        <v>62</v>
      </c>
      <c r="U564" s="14">
        <v>3</v>
      </c>
      <c r="V564">
        <v>3</v>
      </c>
      <c r="W564" s="1">
        <v>5</v>
      </c>
      <c r="X564" s="1" t="s">
        <v>7</v>
      </c>
      <c r="Y564" s="1">
        <v>9</v>
      </c>
      <c r="Z564" s="1">
        <v>0</v>
      </c>
    </row>
    <row r="565" spans="1:26" ht="12.75" x14ac:dyDescent="0.2">
      <c r="A565" s="1">
        <v>563</v>
      </c>
      <c r="B565" s="15" t="s">
        <v>2</v>
      </c>
      <c r="C565" s="24" t="s">
        <v>3</v>
      </c>
      <c r="H565" s="7">
        <v>1</v>
      </c>
      <c r="I565" s="1">
        <v>7</v>
      </c>
      <c r="J565" s="1">
        <v>90</v>
      </c>
      <c r="K565" s="1">
        <v>11</v>
      </c>
      <c r="L565" s="1">
        <v>12</v>
      </c>
      <c r="M565" s="1" t="s">
        <v>335</v>
      </c>
      <c r="N565" s="1">
        <v>0</v>
      </c>
      <c r="O565" s="1">
        <v>1</v>
      </c>
      <c r="P565" s="1" t="s">
        <v>148</v>
      </c>
      <c r="Q565" s="1">
        <v>3</v>
      </c>
      <c r="R565" s="1" t="s">
        <v>2583</v>
      </c>
      <c r="S565" s="1" t="s">
        <v>74</v>
      </c>
      <c r="T565" s="1" t="s">
        <v>75</v>
      </c>
      <c r="U565" s="14">
        <v>16</v>
      </c>
      <c r="V565">
        <v>6</v>
      </c>
      <c r="W565" s="1">
        <v>50</v>
      </c>
      <c r="X565" s="1" t="s">
        <v>77</v>
      </c>
      <c r="Y565" s="1">
        <v>7</v>
      </c>
      <c r="Z565" s="1">
        <v>1</v>
      </c>
    </row>
    <row r="566" spans="1:26" ht="12.75" x14ac:dyDescent="0.2">
      <c r="A566" s="1">
        <v>564</v>
      </c>
      <c r="B566" s="15" t="s">
        <v>2</v>
      </c>
      <c r="F566" s="15" t="s">
        <v>6</v>
      </c>
      <c r="H566" s="7">
        <v>39</v>
      </c>
      <c r="I566" s="1">
        <v>7</v>
      </c>
      <c r="J566" s="1">
        <v>0</v>
      </c>
      <c r="K566" s="1">
        <v>10</v>
      </c>
      <c r="L566" s="1">
        <v>5</v>
      </c>
      <c r="M566" s="1" t="s">
        <v>69</v>
      </c>
      <c r="N566" s="1">
        <v>0</v>
      </c>
      <c r="O566" s="1">
        <v>0</v>
      </c>
      <c r="S566" s="1" t="s">
        <v>362</v>
      </c>
      <c r="T566" s="1" t="s">
        <v>62</v>
      </c>
      <c r="U566" s="14">
        <v>6</v>
      </c>
      <c r="V566">
        <v>6</v>
      </c>
      <c r="W566" s="1">
        <v>7</v>
      </c>
      <c r="X566" s="1" t="s">
        <v>77</v>
      </c>
      <c r="Y566" s="1">
        <v>10</v>
      </c>
      <c r="Z566" s="1">
        <v>1</v>
      </c>
    </row>
    <row r="567" spans="1:26" ht="12.75" x14ac:dyDescent="0.2">
      <c r="A567" s="1">
        <v>565</v>
      </c>
      <c r="C567" s="24" t="s">
        <v>3</v>
      </c>
      <c r="E567" s="15" t="s">
        <v>5</v>
      </c>
      <c r="H567" s="7">
        <v>29</v>
      </c>
      <c r="I567" s="1">
        <v>7</v>
      </c>
      <c r="J567" s="1">
        <v>10</v>
      </c>
      <c r="K567" s="1">
        <v>8</v>
      </c>
      <c r="L567" s="1">
        <v>5</v>
      </c>
      <c r="M567" s="1" t="s">
        <v>99</v>
      </c>
      <c r="N567" s="1">
        <v>1</v>
      </c>
      <c r="O567" s="1">
        <v>1</v>
      </c>
      <c r="P567" s="1" t="s">
        <v>92</v>
      </c>
      <c r="Q567" s="1">
        <v>3</v>
      </c>
      <c r="R567" s="1" t="s">
        <v>866</v>
      </c>
      <c r="S567" s="1" t="s">
        <v>86</v>
      </c>
      <c r="T567" s="1" t="s">
        <v>87</v>
      </c>
      <c r="U567" s="14">
        <v>5</v>
      </c>
      <c r="V567">
        <v>3</v>
      </c>
      <c r="W567" s="1">
        <v>150</v>
      </c>
      <c r="X567" s="1" t="s">
        <v>77</v>
      </c>
      <c r="Y567" s="1">
        <v>8</v>
      </c>
      <c r="Z567" s="1">
        <v>1</v>
      </c>
    </row>
    <row r="568" spans="1:26" ht="12.75" x14ac:dyDescent="0.2">
      <c r="A568" s="1">
        <v>566</v>
      </c>
      <c r="B568" s="15" t="s">
        <v>2</v>
      </c>
      <c r="F568" s="15" t="s">
        <v>6</v>
      </c>
      <c r="H568" s="7">
        <v>27</v>
      </c>
      <c r="I568" s="1">
        <v>8</v>
      </c>
      <c r="J568" s="1">
        <v>30</v>
      </c>
      <c r="K568" s="1">
        <v>10</v>
      </c>
      <c r="L568" s="1">
        <v>10</v>
      </c>
      <c r="M568" s="1" t="s">
        <v>225</v>
      </c>
      <c r="N568" s="1">
        <v>1</v>
      </c>
      <c r="O568" s="1">
        <v>1</v>
      </c>
      <c r="P568" s="1" t="s">
        <v>148</v>
      </c>
      <c r="Q568" s="1">
        <v>1</v>
      </c>
      <c r="R568" s="1" t="s">
        <v>2594</v>
      </c>
      <c r="S568" s="1" t="s">
        <v>61</v>
      </c>
      <c r="T568" s="1" t="s">
        <v>87</v>
      </c>
      <c r="U568" s="14">
        <v>40</v>
      </c>
      <c r="V568">
        <v>10</v>
      </c>
      <c r="W568" s="1">
        <v>20</v>
      </c>
      <c r="X568" s="1" t="s">
        <v>77</v>
      </c>
      <c r="Y568" s="1">
        <v>10</v>
      </c>
      <c r="Z568" s="1">
        <v>1</v>
      </c>
    </row>
    <row r="569" spans="1:26" ht="12.75" x14ac:dyDescent="0.2">
      <c r="A569" s="1">
        <v>567</v>
      </c>
      <c r="B569" s="15" t="s">
        <v>2</v>
      </c>
      <c r="H569" s="7">
        <v>41</v>
      </c>
      <c r="I569" s="1">
        <v>7</v>
      </c>
      <c r="J569" s="1">
        <v>40</v>
      </c>
      <c r="K569" s="1">
        <v>10</v>
      </c>
      <c r="L569" s="1">
        <v>1</v>
      </c>
      <c r="M569" s="1" t="s">
        <v>303</v>
      </c>
      <c r="N569" s="1">
        <v>0</v>
      </c>
      <c r="O569" s="1">
        <v>1</v>
      </c>
      <c r="P569" s="1" t="s">
        <v>92</v>
      </c>
      <c r="Q569" s="1">
        <v>1</v>
      </c>
      <c r="R569" s="1" t="s">
        <v>2600</v>
      </c>
      <c r="S569" s="1" t="s">
        <v>86</v>
      </c>
      <c r="T569" s="1" t="s">
        <v>75</v>
      </c>
      <c r="U569" s="14">
        <v>20</v>
      </c>
      <c r="V569">
        <v>20</v>
      </c>
      <c r="W569" s="1">
        <v>20</v>
      </c>
      <c r="X569" s="1" t="s">
        <v>66</v>
      </c>
      <c r="Y569" s="1">
        <v>8</v>
      </c>
      <c r="Z569" s="1">
        <v>1</v>
      </c>
    </row>
    <row r="570" spans="1:26" ht="12.75" x14ac:dyDescent="0.2">
      <c r="A570" s="1">
        <v>568</v>
      </c>
      <c r="B570" s="15" t="s">
        <v>2</v>
      </c>
      <c r="C570" s="24" t="s">
        <v>3</v>
      </c>
      <c r="F570" s="15" t="s">
        <v>6</v>
      </c>
      <c r="H570" s="7">
        <v>38</v>
      </c>
      <c r="I570" s="1">
        <v>7</v>
      </c>
      <c r="J570" s="1">
        <v>30</v>
      </c>
      <c r="K570" s="1">
        <v>4</v>
      </c>
      <c r="L570" s="1">
        <v>12</v>
      </c>
      <c r="M570" s="1" t="s">
        <v>69</v>
      </c>
      <c r="N570" s="1">
        <v>0</v>
      </c>
      <c r="O570" s="1">
        <v>1</v>
      </c>
      <c r="P570" s="1" t="s">
        <v>464</v>
      </c>
      <c r="Q570" s="1">
        <v>14</v>
      </c>
      <c r="R570" s="1" t="s">
        <v>2604</v>
      </c>
      <c r="S570" s="1" t="s">
        <v>61</v>
      </c>
      <c r="T570" s="1" t="s">
        <v>552</v>
      </c>
      <c r="U570" s="14">
        <v>4</v>
      </c>
      <c r="V570">
        <v>15</v>
      </c>
      <c r="W570" s="1">
        <v>10</v>
      </c>
      <c r="X570" s="1" t="s">
        <v>7</v>
      </c>
      <c r="Y570" s="1">
        <v>10</v>
      </c>
      <c r="Z570" s="1">
        <v>1</v>
      </c>
    </row>
    <row r="571" spans="1:26" ht="12.75" x14ac:dyDescent="0.2">
      <c r="A571" s="1">
        <v>569</v>
      </c>
      <c r="B571" s="15" t="s">
        <v>2</v>
      </c>
      <c r="F571" s="15" t="s">
        <v>6</v>
      </c>
      <c r="H571" s="7">
        <v>37</v>
      </c>
      <c r="I571" s="1">
        <v>6</v>
      </c>
      <c r="J571" s="1">
        <v>180</v>
      </c>
      <c r="K571" s="1">
        <v>12</v>
      </c>
      <c r="L571" s="1">
        <v>14</v>
      </c>
      <c r="M571" s="1" t="s">
        <v>69</v>
      </c>
      <c r="N571" s="1">
        <v>1</v>
      </c>
      <c r="O571" s="1">
        <v>1</v>
      </c>
      <c r="P571" s="1" t="s">
        <v>213</v>
      </c>
      <c r="Q571" s="1">
        <v>12</v>
      </c>
      <c r="R571" s="1" t="s">
        <v>2612</v>
      </c>
      <c r="S571" s="1" t="s">
        <v>86</v>
      </c>
      <c r="T571" s="1" t="s">
        <v>75</v>
      </c>
      <c r="U571" s="14">
        <v>6</v>
      </c>
      <c r="V571">
        <v>12</v>
      </c>
      <c r="W571" s="1">
        <v>24</v>
      </c>
      <c r="X571" s="1" t="s">
        <v>77</v>
      </c>
      <c r="Y571" s="1">
        <v>7</v>
      </c>
      <c r="Z571" s="1">
        <v>0</v>
      </c>
    </row>
    <row r="572" spans="1:26" ht="12.75" x14ac:dyDescent="0.2">
      <c r="A572" s="1">
        <v>570</v>
      </c>
      <c r="C572" s="24" t="s">
        <v>3</v>
      </c>
      <c r="H572" s="7">
        <v>31</v>
      </c>
      <c r="I572" s="1">
        <v>8</v>
      </c>
      <c r="J572" s="1">
        <v>60</v>
      </c>
      <c r="K572" s="1">
        <v>6</v>
      </c>
      <c r="L572" s="1">
        <v>10</v>
      </c>
      <c r="M572" s="1" t="s">
        <v>123</v>
      </c>
      <c r="N572" s="1">
        <v>0</v>
      </c>
      <c r="O572" s="1">
        <v>1</v>
      </c>
      <c r="P572" s="1" t="s">
        <v>143</v>
      </c>
      <c r="Q572" s="1">
        <v>5</v>
      </c>
      <c r="R572" s="1" t="s">
        <v>2616</v>
      </c>
      <c r="S572" s="1" t="s">
        <v>61</v>
      </c>
      <c r="T572" s="1" t="s">
        <v>62</v>
      </c>
      <c r="U572" s="14">
        <v>4</v>
      </c>
      <c r="V572">
        <v>5</v>
      </c>
      <c r="W572" s="1">
        <v>8</v>
      </c>
      <c r="X572" s="1" t="s">
        <v>77</v>
      </c>
      <c r="Y572" s="1">
        <v>7</v>
      </c>
      <c r="Z572" s="1">
        <v>1</v>
      </c>
    </row>
    <row r="573" spans="1:26" ht="12.75" x14ac:dyDescent="0.2">
      <c r="A573" s="1">
        <v>571</v>
      </c>
      <c r="B573" s="15" t="s">
        <v>2</v>
      </c>
      <c r="C573" s="24" t="s">
        <v>3</v>
      </c>
      <c r="H573" s="7">
        <v>34</v>
      </c>
      <c r="I573" s="1">
        <v>7</v>
      </c>
      <c r="J573" s="1">
        <v>60</v>
      </c>
      <c r="K573" s="1">
        <v>7</v>
      </c>
      <c r="L573" s="1">
        <v>15</v>
      </c>
      <c r="M573" s="1" t="s">
        <v>105</v>
      </c>
      <c r="N573" s="1">
        <v>0</v>
      </c>
      <c r="O573" s="1">
        <v>1</v>
      </c>
      <c r="P573" s="1" t="s">
        <v>156</v>
      </c>
      <c r="Q573" s="1">
        <v>8</v>
      </c>
      <c r="R573" s="1" t="s">
        <v>1693</v>
      </c>
      <c r="S573" s="1" t="s">
        <v>61</v>
      </c>
      <c r="T573" s="1" t="s">
        <v>75</v>
      </c>
      <c r="U573" s="14">
        <v>5</v>
      </c>
      <c r="V573">
        <v>5</v>
      </c>
      <c r="W573" s="1">
        <v>20</v>
      </c>
      <c r="X573" s="1" t="s">
        <v>66</v>
      </c>
      <c r="Y573" s="1">
        <v>9</v>
      </c>
      <c r="Z573" s="1">
        <v>0</v>
      </c>
    </row>
    <row r="574" spans="1:26" ht="12.75" x14ac:dyDescent="0.2">
      <c r="A574" s="1">
        <v>572</v>
      </c>
      <c r="B574" s="15" t="s">
        <v>2</v>
      </c>
      <c r="H574" s="7">
        <v>1</v>
      </c>
      <c r="I574" s="1">
        <v>6</v>
      </c>
      <c r="J574" s="1">
        <v>20</v>
      </c>
      <c r="K574" s="1">
        <v>6</v>
      </c>
      <c r="L574" s="1">
        <v>4</v>
      </c>
      <c r="M574" s="1" t="s">
        <v>91</v>
      </c>
      <c r="N574" s="1">
        <v>0</v>
      </c>
      <c r="O574" s="1">
        <v>1</v>
      </c>
      <c r="Q574" s="1">
        <v>6</v>
      </c>
      <c r="R574" s="1" t="s">
        <v>2622</v>
      </c>
      <c r="S574" s="1" t="s">
        <v>86</v>
      </c>
      <c r="T574" s="1" t="s">
        <v>75</v>
      </c>
      <c r="U574" s="14">
        <v>5</v>
      </c>
      <c r="V574">
        <v>1</v>
      </c>
      <c r="W574" s="1">
        <v>489</v>
      </c>
      <c r="X574" s="1" t="s">
        <v>77</v>
      </c>
      <c r="Y574" s="1">
        <v>8</v>
      </c>
      <c r="Z574" s="1">
        <v>0</v>
      </c>
    </row>
    <row r="575" spans="1:26" ht="12.75" x14ac:dyDescent="0.2">
      <c r="A575" s="1">
        <v>573</v>
      </c>
      <c r="B575" s="15" t="s">
        <v>2</v>
      </c>
      <c r="C575" s="24" t="s">
        <v>3</v>
      </c>
      <c r="E575" s="15" t="s">
        <v>5</v>
      </c>
      <c r="F575" s="15" t="s">
        <v>6</v>
      </c>
      <c r="H575" s="7">
        <v>27</v>
      </c>
      <c r="I575" s="1">
        <v>7</v>
      </c>
      <c r="J575" s="1">
        <v>80</v>
      </c>
      <c r="K575" s="1">
        <v>14</v>
      </c>
      <c r="L575" s="1">
        <v>6</v>
      </c>
      <c r="M575" s="1" t="s">
        <v>91</v>
      </c>
      <c r="N575" s="1">
        <v>1</v>
      </c>
      <c r="O575" s="1">
        <v>1</v>
      </c>
      <c r="P575" s="1" t="s">
        <v>213</v>
      </c>
      <c r="Q575" s="1">
        <v>1</v>
      </c>
      <c r="R575" s="1" t="s">
        <v>2627</v>
      </c>
      <c r="S575" s="1" t="s">
        <v>86</v>
      </c>
      <c r="T575" s="1" t="s">
        <v>75</v>
      </c>
      <c r="U575" s="14">
        <v>4</v>
      </c>
      <c r="V575">
        <v>3</v>
      </c>
      <c r="W575" s="1">
        <v>30</v>
      </c>
      <c r="X575" s="1" t="s">
        <v>77</v>
      </c>
      <c r="Y575" s="1">
        <v>9</v>
      </c>
      <c r="Z575" s="1">
        <v>1</v>
      </c>
    </row>
    <row r="576" spans="1:26" ht="12.75" x14ac:dyDescent="0.2">
      <c r="A576" s="1">
        <v>574</v>
      </c>
      <c r="B576" s="15" t="s">
        <v>2</v>
      </c>
      <c r="F576" s="15" t="s">
        <v>6</v>
      </c>
      <c r="H576" s="7">
        <v>40</v>
      </c>
      <c r="I576" s="1">
        <v>4</v>
      </c>
      <c r="J576" s="1">
        <v>120</v>
      </c>
      <c r="K576" s="1">
        <v>12</v>
      </c>
      <c r="L576" s="1">
        <v>25</v>
      </c>
      <c r="M576" s="1" t="s">
        <v>54</v>
      </c>
      <c r="N576" s="1">
        <v>1</v>
      </c>
      <c r="O576" s="1">
        <v>1</v>
      </c>
      <c r="Q576" s="1">
        <v>30</v>
      </c>
      <c r="R576" s="1" t="s">
        <v>2633</v>
      </c>
      <c r="S576" s="1" t="s">
        <v>362</v>
      </c>
      <c r="T576" s="1" t="s">
        <v>62</v>
      </c>
      <c r="U576" s="14">
        <v>4</v>
      </c>
      <c r="V576">
        <v>4</v>
      </c>
      <c r="W576" s="1">
        <v>6</v>
      </c>
      <c r="X576" s="1" t="s">
        <v>7</v>
      </c>
      <c r="Y576" s="1">
        <v>10</v>
      </c>
      <c r="Z576" s="1">
        <v>1</v>
      </c>
    </row>
    <row r="577" spans="1:26" ht="12.75" x14ac:dyDescent="0.2">
      <c r="A577" s="1">
        <v>575</v>
      </c>
      <c r="C577" s="24" t="s">
        <v>3</v>
      </c>
      <c r="H577" s="7">
        <v>37</v>
      </c>
      <c r="I577" s="1">
        <v>8</v>
      </c>
      <c r="J577" s="1">
        <v>80</v>
      </c>
      <c r="K577" s="1">
        <v>12</v>
      </c>
      <c r="L577" s="1">
        <v>20</v>
      </c>
      <c r="M577" s="1" t="s">
        <v>99</v>
      </c>
      <c r="N577" s="1">
        <v>1</v>
      </c>
      <c r="O577" s="1">
        <v>1</v>
      </c>
      <c r="P577" s="1" t="s">
        <v>156</v>
      </c>
      <c r="Q577" s="1">
        <v>14</v>
      </c>
      <c r="R577" s="1" t="s">
        <v>2637</v>
      </c>
      <c r="S577" s="1" t="s">
        <v>74</v>
      </c>
      <c r="T577" s="1" t="s">
        <v>87</v>
      </c>
      <c r="U577" s="14">
        <v>12</v>
      </c>
      <c r="V577">
        <v>12</v>
      </c>
      <c r="W577" s="1">
        <v>300</v>
      </c>
      <c r="X577" s="1" t="s">
        <v>77</v>
      </c>
      <c r="Y577" s="1">
        <v>9</v>
      </c>
      <c r="Z577" s="1">
        <v>1</v>
      </c>
    </row>
    <row r="578" spans="1:26" ht="12.75" x14ac:dyDescent="0.2">
      <c r="A578" s="1">
        <v>576</v>
      </c>
      <c r="C578" s="24" t="s">
        <v>3</v>
      </c>
      <c r="H578" s="7">
        <v>29</v>
      </c>
      <c r="I578" s="1">
        <v>7</v>
      </c>
      <c r="J578" s="1">
        <v>80</v>
      </c>
      <c r="K578" s="1">
        <v>7</v>
      </c>
      <c r="L578" s="1">
        <v>20</v>
      </c>
      <c r="M578" s="1" t="s">
        <v>135</v>
      </c>
      <c r="N578" s="1">
        <v>1</v>
      </c>
      <c r="O578" s="1">
        <v>1</v>
      </c>
      <c r="P578" s="1" t="s">
        <v>406</v>
      </c>
      <c r="Q578" s="1">
        <v>5</v>
      </c>
      <c r="R578" s="1" t="s">
        <v>2642</v>
      </c>
      <c r="S578" s="1" t="s">
        <v>61</v>
      </c>
      <c r="T578" s="1" t="s">
        <v>62</v>
      </c>
      <c r="U578" s="14">
        <v>6</v>
      </c>
      <c r="V578">
        <v>6</v>
      </c>
      <c r="W578" s="1">
        <v>20</v>
      </c>
      <c r="X578" s="1" t="s">
        <v>77</v>
      </c>
      <c r="Y578" s="1">
        <v>10</v>
      </c>
      <c r="Z578" s="1">
        <v>0</v>
      </c>
    </row>
    <row r="579" spans="1:26" ht="12.75" x14ac:dyDescent="0.2">
      <c r="A579" s="1">
        <v>577</v>
      </c>
      <c r="C579" s="24" t="s">
        <v>3</v>
      </c>
      <c r="D579" s="15" t="s">
        <v>4</v>
      </c>
      <c r="H579" s="7">
        <v>23</v>
      </c>
      <c r="I579" s="1">
        <v>6</v>
      </c>
      <c r="J579" s="1">
        <v>30</v>
      </c>
      <c r="K579" s="1">
        <v>12</v>
      </c>
      <c r="L579" s="1">
        <v>3</v>
      </c>
      <c r="M579" s="1" t="s">
        <v>335</v>
      </c>
      <c r="N579" s="1">
        <v>0</v>
      </c>
      <c r="O579" s="1">
        <v>0</v>
      </c>
      <c r="S579" s="1" t="s">
        <v>86</v>
      </c>
      <c r="T579" s="1" t="s">
        <v>87</v>
      </c>
      <c r="U579" s="14">
        <v>6</v>
      </c>
      <c r="V579">
        <v>4</v>
      </c>
      <c r="W579" s="1">
        <v>20</v>
      </c>
      <c r="X579" s="1" t="s">
        <v>77</v>
      </c>
      <c r="Y579" s="1">
        <v>10</v>
      </c>
      <c r="Z579" s="1">
        <v>1</v>
      </c>
    </row>
    <row r="580" spans="1:26" ht="12.75" x14ac:dyDescent="0.2">
      <c r="A580" s="1">
        <v>578</v>
      </c>
      <c r="B580" s="15" t="s">
        <v>2</v>
      </c>
      <c r="H580" s="7">
        <v>37</v>
      </c>
      <c r="I580" s="1">
        <v>7</v>
      </c>
      <c r="J580" s="1">
        <v>60</v>
      </c>
      <c r="K580" s="1">
        <v>8</v>
      </c>
      <c r="L580" s="1">
        <v>12</v>
      </c>
      <c r="M580" s="1" t="s">
        <v>303</v>
      </c>
      <c r="N580" s="1">
        <v>0</v>
      </c>
      <c r="O580" s="1">
        <v>0</v>
      </c>
      <c r="S580" s="1" t="s">
        <v>61</v>
      </c>
      <c r="T580" s="1" t="s">
        <v>75</v>
      </c>
      <c r="U580" s="14">
        <v>6</v>
      </c>
      <c r="V580">
        <v>6</v>
      </c>
      <c r="W580" s="1">
        <v>18</v>
      </c>
      <c r="X580" s="1" t="s">
        <v>77</v>
      </c>
      <c r="Y580" s="1">
        <v>9</v>
      </c>
      <c r="Z580" s="1">
        <v>0</v>
      </c>
    </row>
    <row r="581" spans="1:26" ht="12.75" x14ac:dyDescent="0.2">
      <c r="A581" s="1">
        <v>579</v>
      </c>
      <c r="B581" s="15" t="s">
        <v>2</v>
      </c>
      <c r="H581" s="7">
        <v>26</v>
      </c>
      <c r="I581" s="1">
        <v>6</v>
      </c>
      <c r="J581" s="1">
        <v>5</v>
      </c>
      <c r="K581" s="1">
        <v>4</v>
      </c>
      <c r="L581" s="1">
        <v>50</v>
      </c>
      <c r="M581" s="1" t="s">
        <v>189</v>
      </c>
      <c r="N581" s="1">
        <v>1</v>
      </c>
      <c r="O581" s="1">
        <v>1</v>
      </c>
      <c r="P581" s="1" t="s">
        <v>82</v>
      </c>
      <c r="Q581" s="1">
        <v>3</v>
      </c>
      <c r="R581" s="1" t="s">
        <v>2648</v>
      </c>
      <c r="S581" s="1" t="s">
        <v>61</v>
      </c>
      <c r="T581" s="1" t="s">
        <v>62</v>
      </c>
      <c r="U581" s="14">
        <v>6</v>
      </c>
      <c r="V581">
        <v>6</v>
      </c>
      <c r="W581" s="1">
        <v>10</v>
      </c>
      <c r="X581" s="1" t="s">
        <v>77</v>
      </c>
      <c r="Y581" s="1">
        <v>8</v>
      </c>
      <c r="Z581" s="1">
        <v>0</v>
      </c>
    </row>
    <row r="582" spans="1:26" ht="12.75" x14ac:dyDescent="0.2">
      <c r="A582" s="1">
        <v>580</v>
      </c>
      <c r="B582" s="15" t="s">
        <v>2</v>
      </c>
      <c r="H582" s="7">
        <v>29</v>
      </c>
      <c r="I582" s="1">
        <v>7</v>
      </c>
      <c r="J582" s="1">
        <v>20</v>
      </c>
      <c r="K582" s="1">
        <v>12</v>
      </c>
      <c r="L582" s="1">
        <v>4</v>
      </c>
      <c r="M582" s="1" t="s">
        <v>105</v>
      </c>
      <c r="N582" s="1">
        <v>1</v>
      </c>
      <c r="O582" s="1">
        <v>1</v>
      </c>
      <c r="P582" s="1" t="s">
        <v>213</v>
      </c>
      <c r="Q582" s="1">
        <v>3</v>
      </c>
      <c r="R582" s="1" t="s">
        <v>2653</v>
      </c>
      <c r="S582" s="1" t="s">
        <v>86</v>
      </c>
      <c r="T582" s="1" t="s">
        <v>75</v>
      </c>
      <c r="U582" s="14">
        <v>5</v>
      </c>
      <c r="V582">
        <v>7</v>
      </c>
      <c r="W582" s="1">
        <v>12</v>
      </c>
      <c r="X582" s="1" t="s">
        <v>77</v>
      </c>
      <c r="Y582" s="1">
        <v>8</v>
      </c>
      <c r="Z582" s="1">
        <v>1</v>
      </c>
    </row>
    <row r="583" spans="1:26" ht="12.75" x14ac:dyDescent="0.2">
      <c r="A583" s="1">
        <v>581</v>
      </c>
      <c r="B583" s="15" t="s">
        <v>2</v>
      </c>
      <c r="F583" s="15" t="s">
        <v>6</v>
      </c>
      <c r="H583" s="7">
        <v>32</v>
      </c>
      <c r="I583" s="1">
        <v>7</v>
      </c>
      <c r="J583" s="1">
        <v>60</v>
      </c>
      <c r="K583" s="1">
        <v>7</v>
      </c>
      <c r="L583" s="1">
        <v>24</v>
      </c>
      <c r="M583" s="1" t="s">
        <v>80</v>
      </c>
      <c r="N583" s="1">
        <v>1</v>
      </c>
      <c r="O583" s="1">
        <v>0</v>
      </c>
      <c r="S583" s="1" t="s">
        <v>61</v>
      </c>
      <c r="T583" s="1" t="s">
        <v>75</v>
      </c>
      <c r="U583" s="14">
        <v>6</v>
      </c>
      <c r="V583">
        <v>3</v>
      </c>
      <c r="W583" s="1">
        <v>5</v>
      </c>
      <c r="X583" s="1" t="s">
        <v>77</v>
      </c>
      <c r="Y583" s="1">
        <v>7</v>
      </c>
      <c r="Z583" s="1">
        <v>1</v>
      </c>
    </row>
    <row r="584" spans="1:26" ht="12.75" x14ac:dyDescent="0.2">
      <c r="A584" s="1">
        <v>582</v>
      </c>
      <c r="F584" s="15" t="s">
        <v>6</v>
      </c>
      <c r="H584" s="7">
        <v>37</v>
      </c>
      <c r="I584" s="1">
        <v>6</v>
      </c>
      <c r="J584" s="1">
        <v>0</v>
      </c>
      <c r="K584" s="1">
        <v>17</v>
      </c>
      <c r="L584" s="1">
        <v>100</v>
      </c>
      <c r="M584" s="1" t="s">
        <v>91</v>
      </c>
      <c r="N584" s="1">
        <v>0</v>
      </c>
      <c r="O584" s="1">
        <v>1</v>
      </c>
      <c r="Q584" s="1">
        <v>10</v>
      </c>
      <c r="R584" s="1" t="s">
        <v>2664</v>
      </c>
      <c r="S584" s="1" t="s">
        <v>61</v>
      </c>
      <c r="T584" s="1" t="s">
        <v>75</v>
      </c>
      <c r="U584" s="14">
        <v>32</v>
      </c>
      <c r="V584">
        <v>8</v>
      </c>
      <c r="W584" s="1">
        <v>480</v>
      </c>
      <c r="X584" s="1" t="s">
        <v>66</v>
      </c>
      <c r="Y584" s="1">
        <v>10</v>
      </c>
      <c r="Z584" s="1">
        <v>1</v>
      </c>
    </row>
    <row r="585" spans="1:26" ht="12.75" x14ac:dyDescent="0.2">
      <c r="A585" s="1">
        <v>583</v>
      </c>
      <c r="B585" s="15" t="s">
        <v>2</v>
      </c>
      <c r="F585" s="15" t="s">
        <v>6</v>
      </c>
      <c r="H585" s="7">
        <v>36</v>
      </c>
      <c r="I585" s="1">
        <v>6</v>
      </c>
      <c r="J585" s="1">
        <v>40</v>
      </c>
      <c r="K585" s="1">
        <v>14</v>
      </c>
      <c r="L585" s="1">
        <v>1</v>
      </c>
      <c r="M585" s="1" t="s">
        <v>54</v>
      </c>
      <c r="N585" s="1">
        <v>1</v>
      </c>
      <c r="O585" s="1">
        <v>0</v>
      </c>
      <c r="S585" s="1" t="s">
        <v>86</v>
      </c>
      <c r="T585" s="1" t="s">
        <v>87</v>
      </c>
      <c r="U585" s="14">
        <v>5</v>
      </c>
      <c r="V585">
        <v>4</v>
      </c>
      <c r="W585" s="1">
        <v>4</v>
      </c>
      <c r="X585" s="1" t="s">
        <v>7</v>
      </c>
      <c r="Y585" s="1">
        <v>10</v>
      </c>
      <c r="Z585" s="1">
        <v>0</v>
      </c>
    </row>
    <row r="586" spans="1:26" ht="12.75" x14ac:dyDescent="0.2">
      <c r="A586" s="1">
        <v>584</v>
      </c>
      <c r="F586" s="15" t="s">
        <v>6</v>
      </c>
      <c r="H586" s="7">
        <v>25</v>
      </c>
      <c r="I586" s="1">
        <v>8</v>
      </c>
      <c r="J586" s="1">
        <v>120</v>
      </c>
      <c r="K586" s="1">
        <v>8</v>
      </c>
      <c r="L586" s="1">
        <v>10</v>
      </c>
      <c r="M586" s="1" t="s">
        <v>303</v>
      </c>
      <c r="N586" s="1">
        <v>0</v>
      </c>
      <c r="O586" s="1">
        <v>1</v>
      </c>
      <c r="P586" s="1" t="s">
        <v>213</v>
      </c>
      <c r="Q586" s="1">
        <v>1</v>
      </c>
      <c r="S586" s="1" t="s">
        <v>61</v>
      </c>
      <c r="U586" s="14">
        <v>0</v>
      </c>
      <c r="V586">
        <v>0</v>
      </c>
      <c r="X586" s="1" t="s">
        <v>66</v>
      </c>
      <c r="Y586" s="1">
        <v>9</v>
      </c>
      <c r="Z586" s="1">
        <v>0</v>
      </c>
    </row>
    <row r="587" spans="1:26" ht="12.75" x14ac:dyDescent="0.2">
      <c r="A587" s="1">
        <v>585</v>
      </c>
      <c r="B587" s="15" t="s">
        <v>2</v>
      </c>
      <c r="H587" s="7">
        <v>27</v>
      </c>
      <c r="I587" s="1">
        <v>8</v>
      </c>
      <c r="J587" s="1">
        <v>15</v>
      </c>
      <c r="K587" s="1">
        <v>10</v>
      </c>
      <c r="L587" s="1">
        <v>12</v>
      </c>
      <c r="M587" s="1" t="s">
        <v>303</v>
      </c>
      <c r="N587" s="1">
        <v>1</v>
      </c>
      <c r="O587" s="1">
        <v>1</v>
      </c>
      <c r="P587" s="1" t="s">
        <v>31</v>
      </c>
      <c r="Q587" s="1">
        <v>1</v>
      </c>
      <c r="R587" s="1" t="s">
        <v>2673</v>
      </c>
      <c r="S587" s="1" t="s">
        <v>86</v>
      </c>
      <c r="T587" s="1" t="s">
        <v>87</v>
      </c>
      <c r="U587" s="14">
        <v>6</v>
      </c>
      <c r="V587">
        <v>6</v>
      </c>
      <c r="W587" s="1">
        <v>6</v>
      </c>
      <c r="X587" s="1" t="s">
        <v>77</v>
      </c>
      <c r="Y587" s="1">
        <v>10</v>
      </c>
      <c r="Z587" s="1">
        <v>1</v>
      </c>
    </row>
    <row r="588" spans="1:26" ht="12.75" x14ac:dyDescent="0.2">
      <c r="A588" s="1">
        <v>586</v>
      </c>
      <c r="B588" s="15" t="s">
        <v>2</v>
      </c>
      <c r="C588" s="24" t="s">
        <v>3</v>
      </c>
      <c r="E588" s="15" t="s">
        <v>5</v>
      </c>
      <c r="F588" s="15" t="s">
        <v>6</v>
      </c>
      <c r="H588" s="7"/>
      <c r="I588" s="1">
        <v>8</v>
      </c>
      <c r="J588" s="1">
        <v>0</v>
      </c>
      <c r="K588" s="1">
        <v>10</v>
      </c>
      <c r="L588" s="1">
        <v>15</v>
      </c>
      <c r="M588" s="1" t="s">
        <v>54</v>
      </c>
      <c r="N588" s="1">
        <v>0</v>
      </c>
      <c r="O588" s="1">
        <v>1</v>
      </c>
      <c r="P588" s="1" t="s">
        <v>518</v>
      </c>
      <c r="Q588" s="1">
        <v>2</v>
      </c>
      <c r="S588" s="1" t="s">
        <v>61</v>
      </c>
      <c r="T588" s="1" t="s">
        <v>75</v>
      </c>
      <c r="U588" s="14">
        <v>5</v>
      </c>
      <c r="V588">
        <v>5</v>
      </c>
      <c r="W588" s="1">
        <v>20</v>
      </c>
      <c r="X588" s="1" t="s">
        <v>77</v>
      </c>
      <c r="Y588" s="1">
        <v>10</v>
      </c>
      <c r="Z588" s="1">
        <v>0</v>
      </c>
    </row>
    <row r="589" spans="1:26" ht="12.75" x14ac:dyDescent="0.2">
      <c r="A589" s="1">
        <v>587</v>
      </c>
      <c r="B589" s="15" t="s">
        <v>2</v>
      </c>
      <c r="H589" s="7">
        <v>54</v>
      </c>
      <c r="I589" s="1">
        <v>7</v>
      </c>
      <c r="J589" s="1">
        <v>90</v>
      </c>
      <c r="K589" s="1">
        <v>9</v>
      </c>
      <c r="L589" s="1">
        <v>4</v>
      </c>
      <c r="M589" s="1" t="s">
        <v>189</v>
      </c>
      <c r="N589" s="1">
        <v>1</v>
      </c>
      <c r="O589" s="1">
        <v>1</v>
      </c>
      <c r="P589" s="1" t="s">
        <v>1121</v>
      </c>
      <c r="Q589" s="1">
        <v>2</v>
      </c>
      <c r="R589" s="1" t="s">
        <v>2681</v>
      </c>
      <c r="S589" s="1" t="s">
        <v>61</v>
      </c>
      <c r="T589" s="1" t="s">
        <v>62</v>
      </c>
      <c r="U589" s="14">
        <v>14</v>
      </c>
      <c r="V589">
        <v>14</v>
      </c>
      <c r="W589" s="1">
        <v>10</v>
      </c>
      <c r="X589" s="1" t="s">
        <v>77</v>
      </c>
      <c r="Y589" s="1">
        <v>10</v>
      </c>
      <c r="Z589" s="1">
        <v>1</v>
      </c>
    </row>
    <row r="590" spans="1:26" ht="12.75" x14ac:dyDescent="0.2">
      <c r="A590" s="1">
        <v>588</v>
      </c>
      <c r="B590" s="15" t="s">
        <v>2</v>
      </c>
      <c r="H590" s="7">
        <v>51</v>
      </c>
      <c r="I590" s="1">
        <v>4</v>
      </c>
      <c r="J590" s="1">
        <v>60</v>
      </c>
      <c r="K590" s="1">
        <v>10</v>
      </c>
      <c r="L590" s="1">
        <v>15</v>
      </c>
      <c r="M590" s="1" t="s">
        <v>123</v>
      </c>
      <c r="N590" s="1">
        <v>0</v>
      </c>
      <c r="O590" s="1">
        <v>1</v>
      </c>
      <c r="P590" s="1" t="s">
        <v>213</v>
      </c>
      <c r="Q590" s="1">
        <v>27</v>
      </c>
      <c r="R590" s="1" t="s">
        <v>2686</v>
      </c>
      <c r="S590" s="1" t="s">
        <v>61</v>
      </c>
      <c r="T590" s="1" t="s">
        <v>75</v>
      </c>
      <c r="U590" s="14">
        <v>20</v>
      </c>
      <c r="V590">
        <v>10</v>
      </c>
      <c r="W590" s="1">
        <v>1000</v>
      </c>
      <c r="X590" s="1" t="s">
        <v>7</v>
      </c>
      <c r="Y590" s="1">
        <v>8</v>
      </c>
      <c r="Z590" s="1">
        <v>1</v>
      </c>
    </row>
    <row r="591" spans="1:26" ht="12.75" x14ac:dyDescent="0.2">
      <c r="A591" s="1">
        <v>589</v>
      </c>
      <c r="B591" s="15" t="s">
        <v>2</v>
      </c>
      <c r="E591" s="15" t="s">
        <v>5</v>
      </c>
      <c r="F591" s="15" t="s">
        <v>6</v>
      </c>
      <c r="H591" s="7">
        <v>28</v>
      </c>
      <c r="I591" s="1">
        <v>8</v>
      </c>
      <c r="J591" s="1">
        <v>90</v>
      </c>
      <c r="K591" s="1">
        <v>11</v>
      </c>
      <c r="L591" s="1">
        <v>20</v>
      </c>
      <c r="M591" s="1" t="s">
        <v>54</v>
      </c>
      <c r="N591" s="1">
        <v>1</v>
      </c>
      <c r="O591" s="1">
        <v>1</v>
      </c>
      <c r="P591" s="1" t="s">
        <v>213</v>
      </c>
      <c r="Q591" s="1">
        <v>2</v>
      </c>
      <c r="R591" s="1" t="s">
        <v>2692</v>
      </c>
      <c r="S591" s="1" t="s">
        <v>86</v>
      </c>
      <c r="U591" s="14">
        <v>0</v>
      </c>
      <c r="V591">
        <v>0</v>
      </c>
      <c r="X591" s="1" t="s">
        <v>190</v>
      </c>
      <c r="Y591" s="1">
        <v>10</v>
      </c>
      <c r="Z591" s="1">
        <v>1</v>
      </c>
    </row>
    <row r="592" spans="1:26" ht="12.75" x14ac:dyDescent="0.2">
      <c r="A592" s="1">
        <v>590</v>
      </c>
      <c r="C592" s="24" t="s">
        <v>3</v>
      </c>
      <c r="H592" s="7">
        <v>48</v>
      </c>
      <c r="I592" s="1">
        <v>6</v>
      </c>
      <c r="J592" s="1">
        <v>21</v>
      </c>
      <c r="K592" s="1">
        <v>12</v>
      </c>
      <c r="L592" s="1">
        <v>20</v>
      </c>
      <c r="M592" s="1" t="s">
        <v>99</v>
      </c>
      <c r="N592" s="1">
        <v>0</v>
      </c>
      <c r="O592" s="1">
        <v>1</v>
      </c>
      <c r="P592" s="1" t="s">
        <v>92</v>
      </c>
      <c r="Q592" s="1">
        <v>15</v>
      </c>
      <c r="R592" s="1" t="s">
        <v>2696</v>
      </c>
      <c r="S592" s="1" t="s">
        <v>61</v>
      </c>
      <c r="T592" s="1" t="s">
        <v>75</v>
      </c>
      <c r="U592" s="14">
        <v>3</v>
      </c>
      <c r="V592">
        <v>10</v>
      </c>
      <c r="W592" s="1">
        <v>10</v>
      </c>
      <c r="X592" s="1" t="s">
        <v>77</v>
      </c>
      <c r="Y592" s="1">
        <v>9</v>
      </c>
      <c r="Z592" s="1">
        <v>0</v>
      </c>
    </row>
    <row r="593" spans="1:26" ht="12.75" x14ac:dyDescent="0.2">
      <c r="A593" s="1">
        <v>591</v>
      </c>
      <c r="B593" s="15" t="s">
        <v>2</v>
      </c>
      <c r="F593" s="15" t="s">
        <v>6</v>
      </c>
      <c r="H593" s="7">
        <v>45</v>
      </c>
      <c r="I593" s="1">
        <v>8</v>
      </c>
      <c r="J593" s="1">
        <v>20</v>
      </c>
      <c r="K593" s="1">
        <v>14</v>
      </c>
      <c r="L593" s="1">
        <v>1</v>
      </c>
      <c r="M593" s="1" t="s">
        <v>189</v>
      </c>
      <c r="N593" s="1">
        <v>1</v>
      </c>
      <c r="O593" s="1">
        <v>1</v>
      </c>
      <c r="P593" s="1" t="s">
        <v>213</v>
      </c>
      <c r="Q593" s="1">
        <v>20</v>
      </c>
      <c r="R593" s="1" t="s">
        <v>2701</v>
      </c>
      <c r="S593" s="1" t="s">
        <v>86</v>
      </c>
      <c r="T593" s="1" t="s">
        <v>62</v>
      </c>
      <c r="U593" s="14">
        <v>2</v>
      </c>
      <c r="V593">
        <v>6</v>
      </c>
      <c r="W593" s="1">
        <v>40</v>
      </c>
      <c r="X593" s="1" t="s">
        <v>77</v>
      </c>
      <c r="Y593" s="1">
        <v>8</v>
      </c>
      <c r="Z593" s="1">
        <v>1</v>
      </c>
    </row>
    <row r="594" spans="1:26" ht="12.75" x14ac:dyDescent="0.2">
      <c r="A594" s="1">
        <v>592</v>
      </c>
      <c r="B594" s="15" t="s">
        <v>2</v>
      </c>
      <c r="C594" s="24" t="s">
        <v>3</v>
      </c>
      <c r="H594" s="7">
        <v>32</v>
      </c>
      <c r="I594" s="1">
        <v>7</v>
      </c>
      <c r="J594" s="1">
        <v>60</v>
      </c>
      <c r="K594" s="1">
        <v>10</v>
      </c>
      <c r="L594" s="1">
        <v>40</v>
      </c>
      <c r="M594" s="1" t="s">
        <v>225</v>
      </c>
      <c r="N594" s="1">
        <v>1</v>
      </c>
      <c r="O594" s="1">
        <v>1</v>
      </c>
      <c r="P594" s="1" t="s">
        <v>213</v>
      </c>
      <c r="Q594" s="1">
        <v>6</v>
      </c>
      <c r="R594" s="1" t="s">
        <v>2705</v>
      </c>
      <c r="S594" s="1" t="s">
        <v>86</v>
      </c>
      <c r="T594" s="1" t="s">
        <v>75</v>
      </c>
      <c r="U594" s="14">
        <v>6</v>
      </c>
      <c r="V594">
        <v>6</v>
      </c>
      <c r="W594" s="1">
        <v>6</v>
      </c>
      <c r="X594" s="1" t="s">
        <v>77</v>
      </c>
      <c r="Y594" s="1">
        <v>10</v>
      </c>
      <c r="Z594" s="1">
        <v>1</v>
      </c>
    </row>
    <row r="595" spans="1:26" ht="12.75" x14ac:dyDescent="0.2">
      <c r="A595" s="1">
        <v>593</v>
      </c>
      <c r="C595" s="24" t="s">
        <v>3</v>
      </c>
      <c r="H595" s="7">
        <v>49</v>
      </c>
      <c r="I595" s="1">
        <v>6</v>
      </c>
      <c r="J595" s="1">
        <v>240</v>
      </c>
      <c r="K595" s="1">
        <v>8</v>
      </c>
      <c r="L595" s="1">
        <v>12</v>
      </c>
      <c r="M595" s="1" t="s">
        <v>105</v>
      </c>
      <c r="N595" s="1">
        <v>1</v>
      </c>
      <c r="O595" s="1">
        <v>1</v>
      </c>
      <c r="P595" s="1" t="s">
        <v>213</v>
      </c>
      <c r="Q595" s="1">
        <v>20</v>
      </c>
      <c r="R595" s="1" t="s">
        <v>2711</v>
      </c>
      <c r="S595" s="1" t="s">
        <v>362</v>
      </c>
      <c r="T595" s="1" t="s">
        <v>62</v>
      </c>
      <c r="U595" s="14">
        <v>10</v>
      </c>
      <c r="V595">
        <v>30</v>
      </c>
      <c r="W595" s="1">
        <v>20</v>
      </c>
      <c r="X595" s="1" t="s">
        <v>77</v>
      </c>
      <c r="Y595" s="1">
        <v>10</v>
      </c>
      <c r="Z595" s="1">
        <v>1</v>
      </c>
    </row>
    <row r="596" spans="1:26" ht="12.75" x14ac:dyDescent="0.2">
      <c r="A596" s="1">
        <v>594</v>
      </c>
      <c r="F596" s="15" t="s">
        <v>6</v>
      </c>
      <c r="H596" s="7">
        <v>35</v>
      </c>
      <c r="I596" s="1">
        <v>8</v>
      </c>
      <c r="J596" s="1">
        <v>30</v>
      </c>
      <c r="K596" s="1">
        <v>10</v>
      </c>
      <c r="L596" s="1">
        <v>30</v>
      </c>
      <c r="M596" s="1" t="s">
        <v>335</v>
      </c>
      <c r="N596" s="1">
        <v>1</v>
      </c>
      <c r="O596" s="1">
        <v>1</v>
      </c>
      <c r="P596" s="1" t="s">
        <v>213</v>
      </c>
      <c r="Q596" s="1">
        <v>12</v>
      </c>
      <c r="R596" s="1" t="s">
        <v>2717</v>
      </c>
      <c r="S596" s="1" t="s">
        <v>86</v>
      </c>
      <c r="U596" s="14">
        <v>3</v>
      </c>
      <c r="V596">
        <v>3</v>
      </c>
      <c r="W596" s="1">
        <v>6</v>
      </c>
      <c r="X596" s="1" t="s">
        <v>77</v>
      </c>
      <c r="Y596" s="1">
        <v>8</v>
      </c>
      <c r="Z596" s="1">
        <v>1</v>
      </c>
    </row>
    <row r="597" spans="1:26" ht="12.75" x14ac:dyDescent="0.2">
      <c r="A597" s="1">
        <v>595</v>
      </c>
      <c r="B597" s="15" t="s">
        <v>2</v>
      </c>
      <c r="D597" s="15" t="s">
        <v>4</v>
      </c>
      <c r="H597" s="7">
        <v>23</v>
      </c>
      <c r="I597" s="1">
        <v>6</v>
      </c>
      <c r="J597" s="1">
        <v>40</v>
      </c>
      <c r="K597" s="1">
        <v>8</v>
      </c>
      <c r="L597" s="1">
        <v>2</v>
      </c>
      <c r="M597" s="1" t="s">
        <v>135</v>
      </c>
      <c r="N597" s="1">
        <v>0</v>
      </c>
      <c r="O597" s="1">
        <v>1</v>
      </c>
      <c r="P597" s="1" t="s">
        <v>31</v>
      </c>
      <c r="Q597" s="1">
        <v>1</v>
      </c>
      <c r="R597" s="1" t="s">
        <v>2722</v>
      </c>
      <c r="S597" s="1" t="s">
        <v>61</v>
      </c>
      <c r="T597" s="1" t="s">
        <v>75</v>
      </c>
      <c r="U597" s="14">
        <v>30</v>
      </c>
      <c r="V597">
        <v>15</v>
      </c>
      <c r="W597" s="1">
        <v>10</v>
      </c>
      <c r="X597" s="1" t="s">
        <v>77</v>
      </c>
      <c r="Y597" s="1">
        <v>10</v>
      </c>
      <c r="Z597" s="1">
        <v>1</v>
      </c>
    </row>
    <row r="598" spans="1:26" ht="12.75" x14ac:dyDescent="0.2">
      <c r="A598" s="1">
        <v>596</v>
      </c>
      <c r="B598" s="15" t="s">
        <v>2</v>
      </c>
      <c r="E598" s="15" t="s">
        <v>5</v>
      </c>
      <c r="F598" s="15" t="s">
        <v>6</v>
      </c>
      <c r="H598" s="7">
        <v>24</v>
      </c>
      <c r="I598" s="1">
        <v>9</v>
      </c>
      <c r="J598" s="1">
        <v>30</v>
      </c>
      <c r="K598" s="1">
        <v>13</v>
      </c>
      <c r="L598" s="1">
        <v>25</v>
      </c>
      <c r="M598" s="1" t="s">
        <v>69</v>
      </c>
      <c r="N598" s="1">
        <v>1</v>
      </c>
      <c r="O598" s="1">
        <v>0</v>
      </c>
      <c r="S598" s="1" t="s">
        <v>162</v>
      </c>
      <c r="T598" s="1" t="s">
        <v>87</v>
      </c>
      <c r="U598" s="14">
        <v>6</v>
      </c>
      <c r="V598">
        <v>3</v>
      </c>
      <c r="W598" s="1">
        <v>4</v>
      </c>
      <c r="X598" s="1" t="s">
        <v>77</v>
      </c>
      <c r="Y598" s="1">
        <v>9</v>
      </c>
      <c r="Z598" s="1">
        <v>1</v>
      </c>
    </row>
    <row r="599" spans="1:26" ht="12.75" x14ac:dyDescent="0.2">
      <c r="A599" s="1">
        <v>597</v>
      </c>
      <c r="B599" s="15" t="s">
        <v>2</v>
      </c>
      <c r="H599" s="7">
        <v>26</v>
      </c>
      <c r="I599" s="1">
        <v>7</v>
      </c>
      <c r="J599" s="1">
        <v>15</v>
      </c>
      <c r="K599" s="1">
        <v>6</v>
      </c>
      <c r="L599" s="1">
        <v>24</v>
      </c>
      <c r="M599" s="1" t="s">
        <v>105</v>
      </c>
      <c r="N599" s="1">
        <v>1</v>
      </c>
      <c r="O599" s="1">
        <v>1</v>
      </c>
      <c r="P599" s="1" t="s">
        <v>148</v>
      </c>
      <c r="Q599" s="1">
        <v>1</v>
      </c>
      <c r="R599" s="1" t="s">
        <v>2729</v>
      </c>
      <c r="S599" s="1" t="s">
        <v>61</v>
      </c>
      <c r="T599" s="1" t="s">
        <v>62</v>
      </c>
      <c r="U599" s="14">
        <v>3</v>
      </c>
      <c r="V599">
        <v>4</v>
      </c>
      <c r="W599" s="1">
        <v>5</v>
      </c>
      <c r="X599" s="1" t="s">
        <v>77</v>
      </c>
      <c r="Y599" s="1">
        <v>8</v>
      </c>
      <c r="Z599" s="1">
        <v>1</v>
      </c>
    </row>
    <row r="600" spans="1:26" ht="12.75" x14ac:dyDescent="0.2">
      <c r="A600" s="1">
        <v>598</v>
      </c>
      <c r="C600" s="24" t="s">
        <v>3</v>
      </c>
      <c r="E600" s="15" t="s">
        <v>5</v>
      </c>
      <c r="F600" s="15" t="s">
        <v>6</v>
      </c>
      <c r="H600" s="7">
        <v>34</v>
      </c>
      <c r="I600" s="1">
        <v>6</v>
      </c>
      <c r="J600" s="1">
        <v>2</v>
      </c>
      <c r="K600" s="1">
        <v>11</v>
      </c>
      <c r="L600" s="1">
        <v>10</v>
      </c>
      <c r="M600" s="1" t="s">
        <v>80</v>
      </c>
      <c r="N600" s="1">
        <v>1</v>
      </c>
      <c r="O600" s="1">
        <v>1</v>
      </c>
      <c r="P600" s="1" t="s">
        <v>464</v>
      </c>
      <c r="Q600" s="1">
        <v>10</v>
      </c>
      <c r="R600" s="1" t="s">
        <v>2735</v>
      </c>
      <c r="S600" s="1" t="s">
        <v>86</v>
      </c>
      <c r="T600" s="1" t="s">
        <v>75</v>
      </c>
      <c r="U600" s="14">
        <v>4</v>
      </c>
      <c r="V600">
        <v>7</v>
      </c>
      <c r="W600" s="1">
        <v>60</v>
      </c>
      <c r="X600" s="1" t="s">
        <v>77</v>
      </c>
      <c r="Y600" s="1">
        <v>10</v>
      </c>
      <c r="Z600" s="1">
        <v>1</v>
      </c>
    </row>
    <row r="601" spans="1:26" ht="12.75" x14ac:dyDescent="0.2">
      <c r="A601" s="1">
        <v>599</v>
      </c>
      <c r="B601" s="15" t="s">
        <v>2</v>
      </c>
      <c r="C601" s="24" t="s">
        <v>3</v>
      </c>
      <c r="F601" s="15" t="s">
        <v>6</v>
      </c>
      <c r="H601" s="7">
        <v>27</v>
      </c>
      <c r="I601" s="1">
        <v>6</v>
      </c>
      <c r="J601" s="1">
        <v>150</v>
      </c>
      <c r="K601" s="1">
        <v>800</v>
      </c>
      <c r="L601" s="1">
        <v>20</v>
      </c>
      <c r="M601" s="1" t="s">
        <v>303</v>
      </c>
      <c r="N601" s="1">
        <v>1</v>
      </c>
      <c r="O601" s="1">
        <v>1</v>
      </c>
      <c r="P601" s="1" t="s">
        <v>31</v>
      </c>
      <c r="Q601" s="1">
        <v>2</v>
      </c>
      <c r="S601" s="1" t="s">
        <v>86</v>
      </c>
      <c r="T601" s="1" t="s">
        <v>62</v>
      </c>
      <c r="U601" s="14">
        <v>6</v>
      </c>
      <c r="V601">
        <v>5</v>
      </c>
      <c r="W601" s="1">
        <v>5</v>
      </c>
      <c r="X601" s="1" t="s">
        <v>66</v>
      </c>
      <c r="Y601" s="1">
        <v>10</v>
      </c>
      <c r="Z601" s="1">
        <v>0</v>
      </c>
    </row>
    <row r="602" spans="1:26" ht="12.75" x14ac:dyDescent="0.2">
      <c r="A602" s="1">
        <v>600</v>
      </c>
      <c r="B602" s="15" t="s">
        <v>2</v>
      </c>
      <c r="E602" s="15" t="s">
        <v>5</v>
      </c>
      <c r="F602" s="15" t="s">
        <v>6</v>
      </c>
      <c r="H602" s="7">
        <v>31</v>
      </c>
      <c r="I602" s="1">
        <v>6</v>
      </c>
      <c r="J602" s="1">
        <v>2</v>
      </c>
      <c r="K602" s="1">
        <v>10</v>
      </c>
      <c r="L602" s="1">
        <v>8</v>
      </c>
      <c r="M602" s="1" t="s">
        <v>189</v>
      </c>
      <c r="N602" s="1">
        <v>1</v>
      </c>
      <c r="O602" s="1">
        <v>1</v>
      </c>
      <c r="P602" s="1" t="s">
        <v>82</v>
      </c>
      <c r="Q602" s="1">
        <v>10</v>
      </c>
      <c r="R602" s="1" t="s">
        <v>2742</v>
      </c>
      <c r="S602" s="1" t="s">
        <v>86</v>
      </c>
      <c r="U602" s="14">
        <v>0</v>
      </c>
      <c r="V602">
        <v>0</v>
      </c>
      <c r="X602" s="1" t="s">
        <v>376</v>
      </c>
      <c r="Y602" s="1">
        <v>10</v>
      </c>
      <c r="Z602" s="1">
        <v>1</v>
      </c>
    </row>
    <row r="603" spans="1:26" ht="12.75" x14ac:dyDescent="0.2">
      <c r="A603" s="1">
        <v>601</v>
      </c>
      <c r="D603" s="15" t="s">
        <v>4</v>
      </c>
      <c r="H603" s="7">
        <v>23</v>
      </c>
      <c r="I603" s="1">
        <v>7</v>
      </c>
      <c r="J603" s="1">
        <v>40</v>
      </c>
      <c r="K603" s="1">
        <v>5</v>
      </c>
      <c r="L603" s="1">
        <v>4</v>
      </c>
      <c r="M603" s="1" t="s">
        <v>99</v>
      </c>
      <c r="N603" s="1">
        <v>1</v>
      </c>
      <c r="O603" s="1">
        <v>0</v>
      </c>
      <c r="S603" s="1" t="s">
        <v>61</v>
      </c>
      <c r="T603" s="1" t="s">
        <v>75</v>
      </c>
      <c r="U603" s="14">
        <v>5</v>
      </c>
      <c r="V603">
        <v>4</v>
      </c>
      <c r="W603" s="1">
        <v>15</v>
      </c>
      <c r="X603" s="1" t="s">
        <v>77</v>
      </c>
      <c r="Y603" s="1">
        <v>9</v>
      </c>
      <c r="Z603" s="1">
        <v>1</v>
      </c>
    </row>
    <row r="604" spans="1:26" ht="12.75" x14ac:dyDescent="0.2">
      <c r="A604" s="1">
        <v>602</v>
      </c>
      <c r="B604" s="15" t="s">
        <v>2</v>
      </c>
      <c r="E604" s="15" t="s">
        <v>5</v>
      </c>
      <c r="F604" s="15" t="s">
        <v>6</v>
      </c>
      <c r="H604" s="7">
        <v>42</v>
      </c>
      <c r="I604" s="1">
        <v>5</v>
      </c>
      <c r="J604" s="1">
        <v>90</v>
      </c>
      <c r="K604" s="1">
        <v>16</v>
      </c>
      <c r="L604" s="1">
        <v>2</v>
      </c>
      <c r="M604" s="1" t="s">
        <v>105</v>
      </c>
      <c r="N604" s="1">
        <v>0</v>
      </c>
      <c r="O604" s="1">
        <v>1</v>
      </c>
      <c r="P604" s="1" t="s">
        <v>213</v>
      </c>
      <c r="Q604" s="1">
        <v>5</v>
      </c>
      <c r="R604" s="1" t="s">
        <v>2748</v>
      </c>
      <c r="S604" s="1" t="s">
        <v>61</v>
      </c>
      <c r="T604" s="1" t="s">
        <v>62</v>
      </c>
      <c r="U604" s="14">
        <v>4</v>
      </c>
      <c r="V604">
        <v>6</v>
      </c>
      <c r="W604" s="1">
        <v>12</v>
      </c>
      <c r="X604" s="1" t="s">
        <v>77</v>
      </c>
      <c r="Y604" s="1">
        <v>8</v>
      </c>
      <c r="Z604" s="1">
        <v>0</v>
      </c>
    </row>
    <row r="605" spans="1:26" ht="12.75" x14ac:dyDescent="0.2">
      <c r="A605" s="1">
        <v>603</v>
      </c>
      <c r="B605" s="15" t="s">
        <v>2</v>
      </c>
      <c r="C605" s="24" t="s">
        <v>3</v>
      </c>
      <c r="E605" s="15" t="s">
        <v>5</v>
      </c>
      <c r="F605" s="15" t="s">
        <v>6</v>
      </c>
      <c r="H605" s="7"/>
      <c r="I605" s="1">
        <v>6</v>
      </c>
      <c r="J605" s="1">
        <v>20</v>
      </c>
      <c r="K605" s="1">
        <v>13</v>
      </c>
      <c r="L605" s="1">
        <v>3</v>
      </c>
      <c r="M605" s="1" t="s">
        <v>99</v>
      </c>
      <c r="N605" s="1">
        <v>0</v>
      </c>
      <c r="O605" s="1">
        <v>1</v>
      </c>
      <c r="P605" s="1" t="s">
        <v>213</v>
      </c>
      <c r="Q605" s="1">
        <v>13</v>
      </c>
      <c r="R605" s="1" t="s">
        <v>2753</v>
      </c>
      <c r="S605" s="1" t="s">
        <v>61</v>
      </c>
      <c r="T605" s="1" t="s">
        <v>62</v>
      </c>
      <c r="U605" s="14">
        <v>2</v>
      </c>
      <c r="V605">
        <v>3</v>
      </c>
      <c r="W605" s="1">
        <v>4</v>
      </c>
      <c r="X605" s="1" t="s">
        <v>77</v>
      </c>
      <c r="Y605" s="1">
        <v>10</v>
      </c>
      <c r="Z605" s="1">
        <v>0</v>
      </c>
    </row>
    <row r="606" spans="1:26" ht="12.75" x14ac:dyDescent="0.2">
      <c r="A606" s="1">
        <v>604</v>
      </c>
      <c r="C606" s="24" t="s">
        <v>3</v>
      </c>
      <c r="H606" s="7">
        <v>26</v>
      </c>
      <c r="I606" s="1">
        <v>7</v>
      </c>
      <c r="J606" s="1">
        <v>0</v>
      </c>
      <c r="K606" s="1">
        <v>6</v>
      </c>
      <c r="L606" s="1">
        <v>5</v>
      </c>
      <c r="M606" s="1" t="s">
        <v>54</v>
      </c>
      <c r="N606" s="1">
        <v>1</v>
      </c>
      <c r="O606" s="1">
        <v>0</v>
      </c>
      <c r="S606" s="1" t="s">
        <v>86</v>
      </c>
      <c r="T606" s="1" t="s">
        <v>75</v>
      </c>
      <c r="U606" s="14">
        <v>5</v>
      </c>
      <c r="V606">
        <v>4</v>
      </c>
      <c r="W606" s="1">
        <v>12</v>
      </c>
      <c r="X606" s="1" t="s">
        <v>66</v>
      </c>
      <c r="Y606" s="1">
        <v>8</v>
      </c>
      <c r="Z606" s="1">
        <v>0</v>
      </c>
    </row>
    <row r="607" spans="1:26" ht="12.75" x14ac:dyDescent="0.2">
      <c r="A607" s="1">
        <v>605</v>
      </c>
      <c r="B607" s="15" t="s">
        <v>2</v>
      </c>
      <c r="C607" s="24" t="s">
        <v>3</v>
      </c>
      <c r="F607" s="15" t="s">
        <v>6</v>
      </c>
      <c r="H607" s="7">
        <v>35</v>
      </c>
      <c r="I607" s="1">
        <v>7</v>
      </c>
      <c r="J607" s="1">
        <v>0</v>
      </c>
      <c r="K607" s="1">
        <v>7</v>
      </c>
      <c r="L607" s="1">
        <v>12</v>
      </c>
      <c r="M607" s="1" t="s">
        <v>105</v>
      </c>
      <c r="N607" s="1">
        <v>1</v>
      </c>
      <c r="O607" s="1">
        <v>0</v>
      </c>
      <c r="S607" s="1" t="s">
        <v>86</v>
      </c>
      <c r="T607" s="1" t="s">
        <v>552</v>
      </c>
      <c r="U607" s="14">
        <v>6</v>
      </c>
      <c r="V607">
        <v>6</v>
      </c>
      <c r="W607" s="1">
        <v>100</v>
      </c>
      <c r="X607" s="1" t="s">
        <v>7</v>
      </c>
      <c r="Y607" s="1">
        <v>10</v>
      </c>
      <c r="Z607" s="1">
        <v>1</v>
      </c>
    </row>
    <row r="608" spans="1:26" ht="12.75" x14ac:dyDescent="0.2">
      <c r="A608" s="1">
        <v>606</v>
      </c>
      <c r="C608" s="24" t="s">
        <v>3</v>
      </c>
      <c r="E608" s="15" t="s">
        <v>5</v>
      </c>
      <c r="F608" s="15" t="s">
        <v>6</v>
      </c>
      <c r="H608" s="7">
        <v>27</v>
      </c>
      <c r="I608" s="1">
        <v>6</v>
      </c>
      <c r="J608" s="1">
        <v>60</v>
      </c>
      <c r="K608" s="1">
        <v>9</v>
      </c>
      <c r="L608" s="1">
        <v>10</v>
      </c>
      <c r="M608" s="1" t="s">
        <v>189</v>
      </c>
      <c r="N608" s="1">
        <v>0</v>
      </c>
      <c r="O608" s="1">
        <v>1</v>
      </c>
      <c r="P608" s="1" t="s">
        <v>156</v>
      </c>
      <c r="Q608" s="1">
        <v>1</v>
      </c>
      <c r="R608" s="1" t="s">
        <v>2761</v>
      </c>
      <c r="S608" s="1" t="s">
        <v>61</v>
      </c>
      <c r="T608" s="1" t="s">
        <v>62</v>
      </c>
      <c r="U608" s="14">
        <v>6</v>
      </c>
      <c r="V608">
        <v>6</v>
      </c>
      <c r="W608" s="1">
        <v>10</v>
      </c>
      <c r="X608" s="1" t="s">
        <v>77</v>
      </c>
      <c r="Y608" s="1">
        <v>10</v>
      </c>
      <c r="Z608" s="1">
        <v>1</v>
      </c>
    </row>
    <row r="609" spans="1:26" ht="12.75" x14ac:dyDescent="0.2">
      <c r="A609" s="1">
        <v>607</v>
      </c>
      <c r="C609" s="24" t="s">
        <v>3</v>
      </c>
      <c r="H609" s="7">
        <v>22</v>
      </c>
      <c r="I609" s="1">
        <v>8</v>
      </c>
      <c r="J609" s="1">
        <v>60</v>
      </c>
      <c r="K609" s="1">
        <v>8</v>
      </c>
      <c r="L609" s="1">
        <v>5</v>
      </c>
      <c r="M609" s="1" t="s">
        <v>123</v>
      </c>
      <c r="N609" s="1">
        <v>1</v>
      </c>
      <c r="O609" s="1">
        <v>0</v>
      </c>
      <c r="S609" s="1" t="s">
        <v>86</v>
      </c>
      <c r="T609" s="1" t="s">
        <v>163</v>
      </c>
      <c r="U609" s="14">
        <v>20</v>
      </c>
      <c r="V609">
        <v>6</v>
      </c>
      <c r="W609" s="1">
        <v>10</v>
      </c>
      <c r="X609" s="1" t="s">
        <v>66</v>
      </c>
      <c r="Y609" s="1">
        <v>10</v>
      </c>
      <c r="Z609" s="1">
        <v>1</v>
      </c>
    </row>
    <row r="610" spans="1:26" ht="12.75" x14ac:dyDescent="0.2">
      <c r="A610" s="1">
        <v>608</v>
      </c>
      <c r="C610" s="24" t="s">
        <v>3</v>
      </c>
      <c r="F610" s="15" t="s">
        <v>6</v>
      </c>
      <c r="H610" s="7">
        <v>36</v>
      </c>
      <c r="I610" s="1">
        <v>6</v>
      </c>
      <c r="J610" s="1">
        <v>60</v>
      </c>
      <c r="K610" s="1">
        <v>10</v>
      </c>
      <c r="L610" s="1">
        <v>12</v>
      </c>
      <c r="M610" s="1" t="s">
        <v>225</v>
      </c>
      <c r="N610" s="1">
        <v>1</v>
      </c>
      <c r="O610" s="1">
        <v>1</v>
      </c>
      <c r="P610" s="1" t="s">
        <v>213</v>
      </c>
      <c r="Q610" s="1">
        <v>5</v>
      </c>
      <c r="R610" s="1" t="s">
        <v>2771</v>
      </c>
      <c r="S610" s="1" t="s">
        <v>86</v>
      </c>
      <c r="T610" s="1" t="s">
        <v>75</v>
      </c>
      <c r="U610" s="14">
        <v>6</v>
      </c>
      <c r="V610">
        <v>6</v>
      </c>
      <c r="W610" s="1">
        <v>10</v>
      </c>
      <c r="X610" s="1" t="s">
        <v>77</v>
      </c>
      <c r="Y610" s="1">
        <v>10</v>
      </c>
      <c r="Z610" s="1">
        <v>1</v>
      </c>
    </row>
    <row r="611" spans="1:26" ht="12.75" x14ac:dyDescent="0.2">
      <c r="A611" s="1">
        <v>609</v>
      </c>
      <c r="B611" s="15" t="s">
        <v>2</v>
      </c>
      <c r="F611" s="15" t="s">
        <v>6</v>
      </c>
      <c r="H611" s="7">
        <v>33</v>
      </c>
      <c r="I611" s="1">
        <v>7</v>
      </c>
      <c r="J611" s="1">
        <v>5</v>
      </c>
      <c r="K611" s="1">
        <v>6</v>
      </c>
      <c r="L611" s="1">
        <v>12</v>
      </c>
      <c r="M611" s="1" t="s">
        <v>91</v>
      </c>
      <c r="N611" s="1">
        <v>1</v>
      </c>
      <c r="O611" s="1">
        <v>1</v>
      </c>
      <c r="P611" s="1" t="s">
        <v>7</v>
      </c>
      <c r="Q611" s="1">
        <v>0</v>
      </c>
      <c r="R611" s="1" t="s">
        <v>2775</v>
      </c>
      <c r="S611" s="1" t="s">
        <v>86</v>
      </c>
      <c r="U611" s="14">
        <v>6</v>
      </c>
      <c r="V611">
        <v>6</v>
      </c>
      <c r="W611" s="1">
        <v>30</v>
      </c>
      <c r="X611" s="1" t="s">
        <v>7</v>
      </c>
      <c r="Y611" s="1">
        <v>10</v>
      </c>
      <c r="Z611" s="1">
        <v>0</v>
      </c>
    </row>
    <row r="612" spans="1:26" ht="12.75" x14ac:dyDescent="0.2">
      <c r="A612" s="1">
        <v>610</v>
      </c>
      <c r="B612" s="15" t="s">
        <v>2</v>
      </c>
      <c r="C612" s="24" t="s">
        <v>3</v>
      </c>
      <c r="F612" s="15" t="s">
        <v>6</v>
      </c>
      <c r="H612" s="7">
        <v>23</v>
      </c>
      <c r="I612" s="1">
        <v>9</v>
      </c>
      <c r="J612" s="1">
        <v>30</v>
      </c>
      <c r="K612" s="1">
        <v>9</v>
      </c>
      <c r="L612" s="1">
        <v>4</v>
      </c>
      <c r="M612" s="1" t="s">
        <v>303</v>
      </c>
      <c r="N612" s="1">
        <v>1</v>
      </c>
      <c r="O612" s="1">
        <v>1</v>
      </c>
      <c r="P612" s="1" t="s">
        <v>213</v>
      </c>
      <c r="Q612" s="1">
        <v>2</v>
      </c>
      <c r="R612" s="1" t="s">
        <v>2782</v>
      </c>
      <c r="S612" s="1" t="s">
        <v>362</v>
      </c>
      <c r="T612" s="1" t="s">
        <v>62</v>
      </c>
      <c r="U612" s="14">
        <v>8</v>
      </c>
      <c r="V612">
        <v>5</v>
      </c>
      <c r="W612" s="1">
        <v>5</v>
      </c>
      <c r="X612" s="1" t="s">
        <v>7</v>
      </c>
      <c r="Y612" s="1">
        <v>8</v>
      </c>
      <c r="Z612" s="1">
        <v>1</v>
      </c>
    </row>
    <row r="613" spans="1:26" ht="12.75" x14ac:dyDescent="0.2">
      <c r="A613" s="1">
        <v>611</v>
      </c>
      <c r="F613" s="15" t="s">
        <v>6</v>
      </c>
      <c r="H613" s="7">
        <v>30</v>
      </c>
      <c r="I613" s="1">
        <v>6</v>
      </c>
      <c r="J613" s="1">
        <v>120</v>
      </c>
      <c r="K613" s="1">
        <v>12</v>
      </c>
      <c r="L613" s="1">
        <v>2</v>
      </c>
      <c r="M613" s="1" t="s">
        <v>135</v>
      </c>
      <c r="N613" s="1">
        <v>1</v>
      </c>
      <c r="O613" s="1">
        <v>1</v>
      </c>
      <c r="P613" s="1" t="s">
        <v>213</v>
      </c>
      <c r="Q613" s="1">
        <v>6</v>
      </c>
      <c r="R613" s="1" t="s">
        <v>2788</v>
      </c>
      <c r="S613" s="1" t="s">
        <v>61</v>
      </c>
      <c r="U613" s="14">
        <v>0</v>
      </c>
      <c r="V613">
        <v>0</v>
      </c>
      <c r="X613" s="1" t="s">
        <v>66</v>
      </c>
      <c r="Y613" s="1">
        <v>7</v>
      </c>
      <c r="Z613" s="1">
        <v>0</v>
      </c>
    </row>
    <row r="614" spans="1:26" ht="12.75" x14ac:dyDescent="0.2">
      <c r="A614" s="1">
        <v>612</v>
      </c>
      <c r="B614" s="15" t="s">
        <v>2</v>
      </c>
      <c r="H614" s="7">
        <v>29</v>
      </c>
      <c r="I614" s="1">
        <v>7</v>
      </c>
      <c r="J614" s="1">
        <v>50</v>
      </c>
      <c r="K614" s="1">
        <v>10</v>
      </c>
      <c r="L614" s="1">
        <v>10</v>
      </c>
      <c r="M614" s="1" t="s">
        <v>335</v>
      </c>
      <c r="N614" s="1">
        <v>0</v>
      </c>
      <c r="O614" s="1">
        <v>1</v>
      </c>
      <c r="P614" s="1" t="s">
        <v>213</v>
      </c>
      <c r="Q614" s="1">
        <v>10</v>
      </c>
      <c r="R614" s="1" t="s">
        <v>2791</v>
      </c>
      <c r="S614" s="1" t="s">
        <v>61</v>
      </c>
      <c r="T614" s="1" t="s">
        <v>87</v>
      </c>
      <c r="U614" s="14">
        <v>10</v>
      </c>
      <c r="V614">
        <v>4</v>
      </c>
      <c r="W614" s="1">
        <v>15</v>
      </c>
      <c r="X614" s="1" t="s">
        <v>77</v>
      </c>
      <c r="Y614" s="1">
        <v>9</v>
      </c>
      <c r="Z614" s="1">
        <v>1</v>
      </c>
    </row>
    <row r="615" spans="1:26" ht="12.75" x14ac:dyDescent="0.2">
      <c r="A615" s="1">
        <v>613</v>
      </c>
      <c r="B615" s="15" t="s">
        <v>2</v>
      </c>
      <c r="D615" s="15" t="s">
        <v>4</v>
      </c>
      <c r="E615" s="15" t="s">
        <v>5</v>
      </c>
      <c r="F615" s="15" t="s">
        <v>6</v>
      </c>
      <c r="H615" s="7">
        <v>23</v>
      </c>
      <c r="I615" s="1">
        <v>7</v>
      </c>
      <c r="J615" s="1">
        <v>0</v>
      </c>
      <c r="K615" s="1">
        <v>15</v>
      </c>
      <c r="L615" s="1">
        <v>10</v>
      </c>
      <c r="M615" s="1" t="s">
        <v>135</v>
      </c>
      <c r="N615" s="1">
        <v>1</v>
      </c>
      <c r="O615" s="1">
        <v>0</v>
      </c>
      <c r="S615" s="1" t="s">
        <v>61</v>
      </c>
      <c r="T615" s="1" t="s">
        <v>87</v>
      </c>
      <c r="U615" s="14">
        <v>20</v>
      </c>
      <c r="V615">
        <v>10</v>
      </c>
      <c r="W615" s="1">
        <v>40</v>
      </c>
      <c r="X615" s="1" t="s">
        <v>66</v>
      </c>
      <c r="Y615" s="1">
        <v>10</v>
      </c>
      <c r="Z615" s="1">
        <v>1</v>
      </c>
    </row>
    <row r="616" spans="1:26" ht="12.75" x14ac:dyDescent="0.2">
      <c r="A616" s="1">
        <v>614</v>
      </c>
      <c r="E616" s="15" t="s">
        <v>5</v>
      </c>
      <c r="H616" s="7">
        <v>27</v>
      </c>
      <c r="I616" s="1">
        <v>7</v>
      </c>
      <c r="J616" s="1">
        <v>120</v>
      </c>
      <c r="K616" s="1">
        <v>10</v>
      </c>
      <c r="L616" s="1">
        <v>5</v>
      </c>
      <c r="M616" s="1" t="s">
        <v>123</v>
      </c>
      <c r="N616" s="1">
        <v>1</v>
      </c>
      <c r="O616" s="1">
        <v>1</v>
      </c>
      <c r="P616" s="1" t="s">
        <v>171</v>
      </c>
      <c r="Q616" s="1">
        <v>1</v>
      </c>
      <c r="R616" s="1" t="s">
        <v>2799</v>
      </c>
      <c r="S616" s="1" t="s">
        <v>61</v>
      </c>
      <c r="T616" s="1" t="s">
        <v>163</v>
      </c>
      <c r="U616" s="14">
        <v>12</v>
      </c>
      <c r="V616">
        <v>6</v>
      </c>
      <c r="W616" s="1">
        <v>160</v>
      </c>
      <c r="X616" s="1" t="s">
        <v>77</v>
      </c>
      <c r="Y616" s="1">
        <v>10</v>
      </c>
      <c r="Z616" s="1">
        <v>1</v>
      </c>
    </row>
    <row r="617" spans="1:26" ht="12.75" x14ac:dyDescent="0.2">
      <c r="A617" s="1">
        <v>615</v>
      </c>
      <c r="D617" s="15" t="s">
        <v>4</v>
      </c>
      <c r="F617" s="15" t="s">
        <v>6</v>
      </c>
      <c r="H617" s="7">
        <v>49</v>
      </c>
      <c r="I617" s="1">
        <v>6</v>
      </c>
      <c r="J617" s="1">
        <v>60</v>
      </c>
      <c r="K617" s="1">
        <v>6</v>
      </c>
      <c r="L617" s="1">
        <v>50</v>
      </c>
      <c r="M617" s="1" t="s">
        <v>335</v>
      </c>
      <c r="N617" s="1">
        <v>0</v>
      </c>
      <c r="O617" s="1">
        <v>1</v>
      </c>
      <c r="P617" s="1" t="s">
        <v>72</v>
      </c>
      <c r="Q617" s="1">
        <v>9</v>
      </c>
      <c r="R617" s="1" t="s">
        <v>2804</v>
      </c>
      <c r="S617" s="1" t="s">
        <v>74</v>
      </c>
      <c r="T617" s="1" t="s">
        <v>163</v>
      </c>
      <c r="U617" s="14">
        <v>15</v>
      </c>
      <c r="V617">
        <v>15</v>
      </c>
      <c r="W617" s="1">
        <v>20</v>
      </c>
      <c r="X617" s="1" t="s">
        <v>66</v>
      </c>
      <c r="Y617" s="1">
        <v>10</v>
      </c>
      <c r="Z617" s="1">
        <v>0</v>
      </c>
    </row>
    <row r="618" spans="1:26" ht="12.75" x14ac:dyDescent="0.2">
      <c r="A618" s="1">
        <v>616</v>
      </c>
      <c r="C618" s="24" t="s">
        <v>3</v>
      </c>
      <c r="D618" s="15" t="s">
        <v>4</v>
      </c>
      <c r="F618" s="15" t="s">
        <v>6</v>
      </c>
      <c r="H618" s="7">
        <v>22</v>
      </c>
      <c r="I618" s="1">
        <v>7</v>
      </c>
      <c r="J618" s="1">
        <v>60</v>
      </c>
      <c r="K618" s="1">
        <v>7</v>
      </c>
      <c r="L618" s="1">
        <v>20</v>
      </c>
      <c r="M618" s="1" t="s">
        <v>189</v>
      </c>
      <c r="N618" s="1">
        <v>1</v>
      </c>
      <c r="O618" s="1">
        <v>0</v>
      </c>
      <c r="S618" s="1" t="s">
        <v>61</v>
      </c>
      <c r="T618" s="1" t="s">
        <v>62</v>
      </c>
      <c r="U618" s="14">
        <v>10</v>
      </c>
      <c r="V618">
        <v>10</v>
      </c>
      <c r="W618" s="1">
        <v>5</v>
      </c>
      <c r="X618" s="1" t="s">
        <v>77</v>
      </c>
      <c r="Y618" s="1">
        <v>8</v>
      </c>
      <c r="Z618" s="1">
        <v>1</v>
      </c>
    </row>
    <row r="619" spans="1:26" ht="12.75" x14ac:dyDescent="0.2">
      <c r="A619" s="1">
        <v>617</v>
      </c>
      <c r="C619" s="24" t="s">
        <v>3</v>
      </c>
      <c r="H619" s="7">
        <v>35</v>
      </c>
      <c r="I619" s="1">
        <v>7</v>
      </c>
      <c r="J619" s="1">
        <v>120</v>
      </c>
      <c r="K619" s="1">
        <v>9</v>
      </c>
      <c r="L619" s="1">
        <v>5</v>
      </c>
      <c r="M619" s="1" t="s">
        <v>123</v>
      </c>
      <c r="N619" s="1">
        <v>1</v>
      </c>
      <c r="O619" s="1">
        <v>1</v>
      </c>
      <c r="P619" s="1" t="s">
        <v>31</v>
      </c>
      <c r="Q619" s="1">
        <v>11</v>
      </c>
      <c r="R619" s="1" t="s">
        <v>2341</v>
      </c>
      <c r="S619" s="1" t="s">
        <v>61</v>
      </c>
      <c r="T619" s="1" t="s">
        <v>62</v>
      </c>
      <c r="U619" s="14">
        <v>15</v>
      </c>
      <c r="V619">
        <v>10</v>
      </c>
      <c r="W619" s="1">
        <v>10</v>
      </c>
      <c r="X619" s="1" t="s">
        <v>77</v>
      </c>
      <c r="Y619" s="1">
        <v>10</v>
      </c>
      <c r="Z619" s="1">
        <v>1</v>
      </c>
    </row>
    <row r="620" spans="1:26" ht="12.75" x14ac:dyDescent="0.2">
      <c r="A620" s="1">
        <v>618</v>
      </c>
      <c r="B620" s="15" t="s">
        <v>2</v>
      </c>
      <c r="E620" s="15" t="s">
        <v>5</v>
      </c>
      <c r="H620" s="7">
        <v>23</v>
      </c>
      <c r="I620" s="1">
        <v>7</v>
      </c>
      <c r="J620" s="1">
        <v>90</v>
      </c>
      <c r="K620" s="1">
        <v>11</v>
      </c>
      <c r="L620" s="1">
        <v>0</v>
      </c>
      <c r="M620" s="1" t="s">
        <v>105</v>
      </c>
      <c r="N620" s="1">
        <v>1</v>
      </c>
      <c r="O620" s="1">
        <v>1</v>
      </c>
      <c r="P620" s="1" t="s">
        <v>213</v>
      </c>
      <c r="Q620" s="1">
        <v>1</v>
      </c>
      <c r="R620" s="1" t="s">
        <v>2818</v>
      </c>
      <c r="S620" s="1" t="s">
        <v>61</v>
      </c>
      <c r="T620" s="1" t="s">
        <v>87</v>
      </c>
      <c r="U620" s="14">
        <v>30</v>
      </c>
      <c r="W620" s="1">
        <v>24</v>
      </c>
      <c r="X620" s="1" t="s">
        <v>77</v>
      </c>
      <c r="Y620" s="1">
        <v>10</v>
      </c>
      <c r="Z620" s="1">
        <v>1</v>
      </c>
    </row>
    <row r="621" spans="1:26" ht="12.75" x14ac:dyDescent="0.2">
      <c r="A621" s="1">
        <v>619</v>
      </c>
      <c r="F621" s="15" t="s">
        <v>6</v>
      </c>
      <c r="H621" s="7">
        <v>25</v>
      </c>
      <c r="I621" s="1">
        <v>7</v>
      </c>
      <c r="J621" s="1">
        <v>30</v>
      </c>
      <c r="K621" s="1">
        <v>12</v>
      </c>
      <c r="L621" s="1">
        <v>5</v>
      </c>
      <c r="M621" s="1" t="s">
        <v>335</v>
      </c>
      <c r="N621" s="1">
        <v>1</v>
      </c>
      <c r="O621" s="1">
        <v>1</v>
      </c>
      <c r="P621" s="1" t="s">
        <v>213</v>
      </c>
      <c r="Q621" s="1">
        <v>2</v>
      </c>
      <c r="R621" s="1" t="s">
        <v>199</v>
      </c>
      <c r="S621" s="1" t="s">
        <v>61</v>
      </c>
      <c r="T621" s="1" t="s">
        <v>87</v>
      </c>
      <c r="U621" s="14">
        <v>0</v>
      </c>
      <c r="V621">
        <v>3</v>
      </c>
      <c r="W621" s="1">
        <v>4</v>
      </c>
      <c r="X621" s="1" t="s">
        <v>66</v>
      </c>
      <c r="Y621" s="1">
        <v>9</v>
      </c>
      <c r="Z621" s="1">
        <v>0</v>
      </c>
    </row>
    <row r="622" spans="1:26" ht="12.75" x14ac:dyDescent="0.2">
      <c r="A622" s="1">
        <v>620</v>
      </c>
      <c r="F622" s="15" t="s">
        <v>6</v>
      </c>
      <c r="H622" s="7">
        <v>31</v>
      </c>
      <c r="I622" s="1">
        <v>6</v>
      </c>
      <c r="J622" s="1">
        <v>60</v>
      </c>
      <c r="K622" s="1">
        <v>10</v>
      </c>
      <c r="L622" s="1">
        <v>2</v>
      </c>
      <c r="M622" s="1" t="s">
        <v>80</v>
      </c>
      <c r="N622" s="1">
        <v>1</v>
      </c>
      <c r="O622" s="1">
        <v>0</v>
      </c>
      <c r="S622" s="1" t="s">
        <v>86</v>
      </c>
      <c r="T622" s="1" t="s">
        <v>87</v>
      </c>
      <c r="U622" s="14">
        <v>3</v>
      </c>
      <c r="V622">
        <v>2</v>
      </c>
      <c r="W622" s="1">
        <v>8</v>
      </c>
      <c r="X622" s="1" t="s">
        <v>66</v>
      </c>
      <c r="Y622" s="1">
        <v>8</v>
      </c>
      <c r="Z622" s="1">
        <v>1</v>
      </c>
    </row>
    <row r="623" spans="1:26" ht="12.75" x14ac:dyDescent="0.2">
      <c r="A623" s="1">
        <v>621</v>
      </c>
      <c r="F623" s="15" t="s">
        <v>6</v>
      </c>
      <c r="H623" s="7"/>
      <c r="I623" s="1">
        <v>7</v>
      </c>
      <c r="J623" s="1">
        <v>60</v>
      </c>
      <c r="K623" s="1">
        <v>8</v>
      </c>
      <c r="L623" s="1">
        <v>5</v>
      </c>
      <c r="M623" s="1" t="s">
        <v>69</v>
      </c>
      <c r="N623" s="1">
        <v>0</v>
      </c>
      <c r="O623" s="1">
        <v>1</v>
      </c>
      <c r="P623" s="1" t="s">
        <v>1121</v>
      </c>
      <c r="Q623" s="1">
        <v>10</v>
      </c>
      <c r="R623" s="1" t="s">
        <v>2831</v>
      </c>
      <c r="S623" s="1" t="s">
        <v>61</v>
      </c>
      <c r="T623" s="1" t="s">
        <v>75</v>
      </c>
      <c r="U623" s="14">
        <v>5</v>
      </c>
      <c r="V623">
        <v>4</v>
      </c>
      <c r="W623" s="1">
        <v>15</v>
      </c>
      <c r="X623" s="1" t="s">
        <v>77</v>
      </c>
      <c r="Y623" s="1">
        <v>8</v>
      </c>
      <c r="Z623" s="1">
        <v>1</v>
      </c>
    </row>
    <row r="624" spans="1:26" ht="12.75" x14ac:dyDescent="0.2">
      <c r="A624" s="1">
        <v>622</v>
      </c>
      <c r="B624" s="15" t="s">
        <v>2</v>
      </c>
      <c r="C624" s="24" t="s">
        <v>3</v>
      </c>
      <c r="E624" s="15" t="s">
        <v>5</v>
      </c>
      <c r="H624" s="7">
        <v>33</v>
      </c>
      <c r="I624" s="1">
        <v>5</v>
      </c>
      <c r="J624" s="1">
        <v>120</v>
      </c>
      <c r="K624" s="1">
        <v>15</v>
      </c>
      <c r="L624" s="1">
        <v>24</v>
      </c>
      <c r="M624" s="1" t="s">
        <v>225</v>
      </c>
      <c r="N624" s="1">
        <v>1</v>
      </c>
      <c r="O624" s="1">
        <v>1</v>
      </c>
      <c r="P624" s="1" t="s">
        <v>148</v>
      </c>
      <c r="Q624" s="1">
        <v>10</v>
      </c>
      <c r="R624" s="1" t="s">
        <v>260</v>
      </c>
      <c r="S624" s="1" t="s">
        <v>61</v>
      </c>
      <c r="T624" s="1" t="s">
        <v>62</v>
      </c>
      <c r="U624" s="14">
        <v>6</v>
      </c>
      <c r="V624">
        <v>6</v>
      </c>
      <c r="W624" s="1">
        <v>5</v>
      </c>
      <c r="X624" s="1" t="s">
        <v>77</v>
      </c>
      <c r="Y624" s="1">
        <v>8</v>
      </c>
      <c r="Z624" s="1">
        <v>1</v>
      </c>
    </row>
    <row r="625" spans="1:26" ht="12.75" x14ac:dyDescent="0.2">
      <c r="A625" s="1">
        <v>623</v>
      </c>
      <c r="B625" s="15" t="s">
        <v>2</v>
      </c>
      <c r="D625" s="15" t="s">
        <v>4</v>
      </c>
      <c r="E625" s="15" t="s">
        <v>5</v>
      </c>
      <c r="F625" s="15" t="s">
        <v>6</v>
      </c>
      <c r="H625" s="7">
        <v>28</v>
      </c>
      <c r="I625" s="1">
        <v>6</v>
      </c>
      <c r="J625" s="1">
        <v>80</v>
      </c>
      <c r="K625" s="1">
        <v>10</v>
      </c>
      <c r="L625" s="1">
        <v>20</v>
      </c>
      <c r="M625" s="1" t="s">
        <v>135</v>
      </c>
      <c r="N625" s="1">
        <v>1</v>
      </c>
      <c r="O625" s="1">
        <v>0</v>
      </c>
      <c r="S625" s="1" t="s">
        <v>86</v>
      </c>
      <c r="T625" s="1" t="s">
        <v>62</v>
      </c>
      <c r="U625" s="14">
        <v>6</v>
      </c>
      <c r="V625">
        <v>6</v>
      </c>
      <c r="W625" s="1">
        <v>25</v>
      </c>
      <c r="X625" s="1" t="s">
        <v>77</v>
      </c>
      <c r="Y625" s="1">
        <v>10</v>
      </c>
      <c r="Z625" s="1">
        <v>0</v>
      </c>
    </row>
    <row r="626" spans="1:26" ht="12.75" x14ac:dyDescent="0.2">
      <c r="A626" s="1">
        <v>624</v>
      </c>
      <c r="C626" s="24" t="s">
        <v>3</v>
      </c>
      <c r="H626" s="7">
        <v>24</v>
      </c>
      <c r="I626" s="1">
        <v>7</v>
      </c>
      <c r="J626" s="1">
        <v>0</v>
      </c>
      <c r="K626" s="1">
        <v>12</v>
      </c>
      <c r="L626" s="1">
        <v>10</v>
      </c>
      <c r="M626" s="1" t="s">
        <v>135</v>
      </c>
      <c r="N626" s="1">
        <v>1</v>
      </c>
      <c r="O626" s="1">
        <v>1</v>
      </c>
      <c r="P626" s="1" t="s">
        <v>171</v>
      </c>
      <c r="Q626" s="1">
        <v>3</v>
      </c>
      <c r="R626" s="1" t="s">
        <v>2843</v>
      </c>
      <c r="S626" s="1" t="s">
        <v>86</v>
      </c>
      <c r="T626" s="1" t="s">
        <v>75</v>
      </c>
      <c r="U626" s="14">
        <v>6</v>
      </c>
      <c r="V626">
        <v>3</v>
      </c>
      <c r="W626" s="1">
        <v>4</v>
      </c>
      <c r="X626" s="1" t="s">
        <v>66</v>
      </c>
      <c r="Y626" s="1">
        <v>10</v>
      </c>
      <c r="Z626" s="1">
        <v>1</v>
      </c>
    </row>
    <row r="627" spans="1:26" ht="12.75" x14ac:dyDescent="0.2">
      <c r="A627" s="1">
        <v>625</v>
      </c>
      <c r="B627" s="15" t="s">
        <v>2</v>
      </c>
      <c r="H627" s="7">
        <v>35</v>
      </c>
      <c r="I627" s="1">
        <v>7</v>
      </c>
      <c r="J627" s="1">
        <v>50</v>
      </c>
      <c r="K627" s="1">
        <v>10</v>
      </c>
      <c r="L627" s="1">
        <v>30</v>
      </c>
      <c r="M627" s="1" t="s">
        <v>225</v>
      </c>
      <c r="N627" s="1">
        <v>0</v>
      </c>
      <c r="O627" s="1">
        <v>1</v>
      </c>
      <c r="P627" s="1" t="s">
        <v>57</v>
      </c>
      <c r="Q627" s="1">
        <v>9</v>
      </c>
      <c r="R627" s="1" t="s">
        <v>2848</v>
      </c>
      <c r="S627" s="1" t="s">
        <v>86</v>
      </c>
      <c r="T627" s="1" t="s">
        <v>75</v>
      </c>
      <c r="U627" s="14">
        <v>6</v>
      </c>
      <c r="V627">
        <v>4</v>
      </c>
      <c r="W627" s="1">
        <v>48</v>
      </c>
      <c r="X627" s="1" t="s">
        <v>77</v>
      </c>
      <c r="Y627" s="1">
        <v>9</v>
      </c>
      <c r="Z627" s="1">
        <v>0</v>
      </c>
    </row>
    <row r="628" spans="1:26" ht="12.75" x14ac:dyDescent="0.2">
      <c r="A628" s="1">
        <v>626</v>
      </c>
      <c r="B628" s="15" t="s">
        <v>2</v>
      </c>
      <c r="C628" s="24" t="s">
        <v>3</v>
      </c>
      <c r="H628" s="7">
        <v>27</v>
      </c>
      <c r="I628" s="1">
        <v>7</v>
      </c>
      <c r="J628" s="1">
        <v>60</v>
      </c>
      <c r="K628" s="1">
        <v>8</v>
      </c>
      <c r="L628" s="1">
        <v>4</v>
      </c>
      <c r="M628" s="1" t="s">
        <v>80</v>
      </c>
      <c r="N628" s="1">
        <v>1</v>
      </c>
      <c r="O628" s="1">
        <v>1</v>
      </c>
      <c r="P628" s="1" t="s">
        <v>31</v>
      </c>
      <c r="Q628" s="1">
        <v>2</v>
      </c>
      <c r="R628" s="1" t="s">
        <v>2851</v>
      </c>
      <c r="S628" s="1" t="s">
        <v>61</v>
      </c>
      <c r="T628" s="1" t="s">
        <v>87</v>
      </c>
      <c r="U628" s="14">
        <v>5</v>
      </c>
      <c r="V628">
        <v>6</v>
      </c>
      <c r="W628" s="1">
        <v>10</v>
      </c>
      <c r="X628" s="1" t="s">
        <v>77</v>
      </c>
      <c r="Y628" s="1">
        <v>8</v>
      </c>
      <c r="Z628" s="1">
        <v>1</v>
      </c>
    </row>
    <row r="629" spans="1:26" ht="12.75" x14ac:dyDescent="0.2">
      <c r="A629" s="1">
        <v>627</v>
      </c>
      <c r="B629" s="15" t="s">
        <v>2</v>
      </c>
      <c r="D629" s="15" t="s">
        <v>4</v>
      </c>
      <c r="F629" s="15" t="s">
        <v>6</v>
      </c>
      <c r="H629" s="7">
        <v>44</v>
      </c>
      <c r="I629" s="1">
        <v>6</v>
      </c>
      <c r="J629" s="1">
        <v>30</v>
      </c>
      <c r="K629" s="1">
        <v>5</v>
      </c>
      <c r="L629" s="1">
        <v>10</v>
      </c>
      <c r="M629" s="1" t="s">
        <v>225</v>
      </c>
      <c r="N629" s="1">
        <v>1</v>
      </c>
      <c r="O629" s="1">
        <v>1</v>
      </c>
      <c r="P629" s="1" t="s">
        <v>72</v>
      </c>
      <c r="Q629" s="1">
        <v>20</v>
      </c>
      <c r="R629" s="1" t="s">
        <v>2857</v>
      </c>
      <c r="S629" s="1" t="s">
        <v>74</v>
      </c>
      <c r="T629" s="1" t="s">
        <v>62</v>
      </c>
      <c r="U629" s="14">
        <v>2</v>
      </c>
      <c r="V629">
        <v>15</v>
      </c>
      <c r="W629" s="1">
        <v>10</v>
      </c>
      <c r="X629" s="1" t="s">
        <v>77</v>
      </c>
      <c r="Y629" s="1">
        <v>10</v>
      </c>
      <c r="Z629" s="1">
        <v>1</v>
      </c>
    </row>
    <row r="630" spans="1:26" ht="12.75" x14ac:dyDescent="0.2">
      <c r="A630" s="1">
        <v>628</v>
      </c>
      <c r="F630" s="15" t="s">
        <v>6</v>
      </c>
      <c r="H630" s="7">
        <v>44</v>
      </c>
      <c r="I630" s="1">
        <v>6</v>
      </c>
      <c r="J630" s="1">
        <v>50</v>
      </c>
      <c r="K630" s="1">
        <v>10</v>
      </c>
      <c r="L630" s="1">
        <v>20</v>
      </c>
      <c r="M630" s="1" t="s">
        <v>99</v>
      </c>
      <c r="N630" s="1">
        <v>1</v>
      </c>
      <c r="O630" s="1">
        <v>1</v>
      </c>
      <c r="P630" s="1" t="s">
        <v>1121</v>
      </c>
      <c r="Q630" s="1">
        <v>22</v>
      </c>
      <c r="R630" s="1" t="s">
        <v>77</v>
      </c>
      <c r="S630" s="1" t="s">
        <v>86</v>
      </c>
      <c r="T630" s="1" t="s">
        <v>75</v>
      </c>
      <c r="U630" s="14">
        <v>5</v>
      </c>
      <c r="V630">
        <v>5</v>
      </c>
      <c r="W630" s="1">
        <v>35</v>
      </c>
      <c r="X630" s="1" t="s">
        <v>7</v>
      </c>
      <c r="Y630" s="1">
        <v>10</v>
      </c>
      <c r="Z630" s="1">
        <v>1</v>
      </c>
    </row>
    <row r="631" spans="1:26" ht="12.75" x14ac:dyDescent="0.2">
      <c r="A631" s="1">
        <v>629</v>
      </c>
      <c r="C631" s="24" t="s">
        <v>3</v>
      </c>
      <c r="E631" s="15" t="s">
        <v>5</v>
      </c>
      <c r="H631" s="7">
        <v>28</v>
      </c>
      <c r="I631" s="1">
        <v>7</v>
      </c>
      <c r="J631" s="1">
        <v>20</v>
      </c>
      <c r="K631" s="1">
        <v>10</v>
      </c>
      <c r="L631" s="1">
        <v>10</v>
      </c>
      <c r="M631" s="1" t="s">
        <v>303</v>
      </c>
      <c r="N631" s="1">
        <v>1</v>
      </c>
      <c r="O631" s="1">
        <v>1</v>
      </c>
      <c r="P631" s="1" t="s">
        <v>213</v>
      </c>
      <c r="Q631" s="1">
        <v>4</v>
      </c>
      <c r="R631" s="1" t="s">
        <v>2867</v>
      </c>
      <c r="S631" s="1" t="s">
        <v>61</v>
      </c>
      <c r="T631" s="1" t="s">
        <v>62</v>
      </c>
      <c r="U631" s="14">
        <v>3</v>
      </c>
      <c r="V631">
        <v>5</v>
      </c>
      <c r="W631" s="1">
        <v>20</v>
      </c>
      <c r="X631" s="1" t="s">
        <v>77</v>
      </c>
      <c r="Y631" s="1">
        <v>7</v>
      </c>
      <c r="Z631" s="1">
        <v>1</v>
      </c>
    </row>
    <row r="632" spans="1:26" ht="12.75" x14ac:dyDescent="0.2">
      <c r="A632" s="1">
        <v>630</v>
      </c>
      <c r="F632" s="15" t="s">
        <v>6</v>
      </c>
      <c r="H632" s="7">
        <v>23</v>
      </c>
      <c r="I632" s="1">
        <v>7</v>
      </c>
      <c r="J632" s="1">
        <v>45</v>
      </c>
      <c r="K632" s="1">
        <v>10</v>
      </c>
      <c r="L632" s="1">
        <v>4</v>
      </c>
      <c r="M632" s="1" t="s">
        <v>80</v>
      </c>
      <c r="N632" s="1">
        <v>0</v>
      </c>
      <c r="O632" s="1">
        <v>0</v>
      </c>
      <c r="S632" s="1" t="s">
        <v>61</v>
      </c>
      <c r="T632" s="1" t="s">
        <v>163</v>
      </c>
      <c r="U632" s="14">
        <v>5</v>
      </c>
      <c r="V632">
        <v>8</v>
      </c>
      <c r="W632" s="1">
        <v>10</v>
      </c>
      <c r="X632" s="1" t="s">
        <v>77</v>
      </c>
      <c r="Y632" s="1">
        <v>9</v>
      </c>
      <c r="Z632" s="1">
        <v>0</v>
      </c>
    </row>
    <row r="633" spans="1:26" ht="12.75" x14ac:dyDescent="0.2">
      <c r="A633" s="1">
        <v>631</v>
      </c>
      <c r="C633" s="24" t="s">
        <v>3</v>
      </c>
      <c r="F633" s="15" t="s">
        <v>6</v>
      </c>
      <c r="H633" s="7">
        <v>30</v>
      </c>
      <c r="I633" s="1">
        <v>8</v>
      </c>
      <c r="J633" s="1">
        <v>5</v>
      </c>
      <c r="K633" s="1">
        <v>6</v>
      </c>
      <c r="L633" s="1">
        <v>5</v>
      </c>
      <c r="M633" s="1" t="s">
        <v>189</v>
      </c>
      <c r="N633" s="1">
        <v>0</v>
      </c>
      <c r="O633" s="1">
        <v>0</v>
      </c>
      <c r="S633" s="1" t="s">
        <v>86</v>
      </c>
      <c r="T633" s="1" t="s">
        <v>62</v>
      </c>
      <c r="U633" s="14">
        <v>6</v>
      </c>
      <c r="V633">
        <v>10</v>
      </c>
      <c r="W633" s="1">
        <v>5</v>
      </c>
      <c r="X633" s="1" t="s">
        <v>77</v>
      </c>
      <c r="Y633" s="1">
        <v>10</v>
      </c>
      <c r="Z633" s="1">
        <v>1</v>
      </c>
    </row>
    <row r="634" spans="1:26" ht="12.75" x14ac:dyDescent="0.2">
      <c r="A634" s="1">
        <v>632</v>
      </c>
      <c r="F634" s="15" t="s">
        <v>6</v>
      </c>
      <c r="H634" s="7">
        <v>33</v>
      </c>
      <c r="I634" s="1">
        <v>7</v>
      </c>
      <c r="J634" s="1">
        <v>90</v>
      </c>
      <c r="K634" s="1">
        <v>6</v>
      </c>
      <c r="L634" s="1">
        <v>30</v>
      </c>
      <c r="M634" s="1" t="s">
        <v>189</v>
      </c>
      <c r="N634" s="1">
        <v>1</v>
      </c>
      <c r="O634" s="1">
        <v>1</v>
      </c>
      <c r="P634" s="1" t="s">
        <v>112</v>
      </c>
      <c r="Q634" s="1">
        <v>2</v>
      </c>
      <c r="S634" s="1" t="s">
        <v>74</v>
      </c>
      <c r="T634" s="1" t="s">
        <v>75</v>
      </c>
      <c r="U634" s="14">
        <v>5</v>
      </c>
      <c r="V634">
        <v>10</v>
      </c>
      <c r="W634" s="1">
        <v>15</v>
      </c>
      <c r="X634" s="1" t="s">
        <v>7</v>
      </c>
      <c r="Y634" s="1">
        <v>9</v>
      </c>
      <c r="Z634" s="1">
        <v>1</v>
      </c>
    </row>
    <row r="635" spans="1:26" ht="12.75" x14ac:dyDescent="0.2">
      <c r="A635" s="1">
        <v>633</v>
      </c>
      <c r="B635" s="15" t="s">
        <v>2</v>
      </c>
      <c r="C635" s="24" t="s">
        <v>3</v>
      </c>
      <c r="F635" s="15" t="s">
        <v>6</v>
      </c>
      <c r="H635" s="7">
        <v>27</v>
      </c>
      <c r="I635" s="1">
        <v>7</v>
      </c>
      <c r="J635" s="1">
        <v>60</v>
      </c>
      <c r="K635" s="1">
        <v>11</v>
      </c>
      <c r="L635" s="1">
        <v>9</v>
      </c>
      <c r="M635" s="1" t="s">
        <v>335</v>
      </c>
      <c r="N635" s="1">
        <v>1</v>
      </c>
      <c r="O635" s="1">
        <v>1</v>
      </c>
      <c r="P635" s="1" t="s">
        <v>32</v>
      </c>
      <c r="Q635" s="1">
        <v>3</v>
      </c>
      <c r="R635" s="1" t="s">
        <v>2882</v>
      </c>
      <c r="S635" s="1" t="s">
        <v>61</v>
      </c>
      <c r="T635" s="1" t="s">
        <v>62</v>
      </c>
      <c r="U635" s="14">
        <v>4</v>
      </c>
      <c r="V635">
        <v>10</v>
      </c>
      <c r="W635" s="1">
        <v>7</v>
      </c>
      <c r="X635" s="1" t="s">
        <v>7</v>
      </c>
      <c r="Y635" s="1">
        <v>10</v>
      </c>
      <c r="Z635" s="1">
        <v>1</v>
      </c>
    </row>
    <row r="636" spans="1:26" ht="12.75" x14ac:dyDescent="0.2">
      <c r="A636" s="1">
        <v>634</v>
      </c>
      <c r="B636" s="15" t="s">
        <v>2</v>
      </c>
      <c r="C636" s="24" t="s">
        <v>3</v>
      </c>
      <c r="D636" s="15" t="s">
        <v>4</v>
      </c>
      <c r="F636" s="15" t="s">
        <v>6</v>
      </c>
      <c r="H636" s="7">
        <v>31</v>
      </c>
      <c r="I636" s="1">
        <v>7</v>
      </c>
      <c r="J636" s="1">
        <v>10</v>
      </c>
      <c r="K636" s="1">
        <v>7</v>
      </c>
      <c r="L636" s="1">
        <v>6</v>
      </c>
      <c r="M636" s="1" t="s">
        <v>105</v>
      </c>
      <c r="N636" s="1">
        <v>0</v>
      </c>
      <c r="O636" s="1">
        <v>0</v>
      </c>
      <c r="S636" s="1" t="s">
        <v>86</v>
      </c>
      <c r="T636" s="1" t="s">
        <v>163</v>
      </c>
      <c r="U636" s="14">
        <v>6</v>
      </c>
      <c r="V636">
        <v>5</v>
      </c>
      <c r="W636" s="1">
        <v>8</v>
      </c>
      <c r="X636" s="1" t="s">
        <v>77</v>
      </c>
      <c r="Y636" s="1">
        <v>10</v>
      </c>
      <c r="Z636" s="1">
        <v>1</v>
      </c>
    </row>
    <row r="637" spans="1:26" ht="12.75" x14ac:dyDescent="0.2">
      <c r="A637" s="1">
        <v>635</v>
      </c>
      <c r="C637" s="24" t="s">
        <v>3</v>
      </c>
      <c r="F637" s="15" t="s">
        <v>6</v>
      </c>
      <c r="H637" s="7">
        <v>31</v>
      </c>
      <c r="I637" s="1">
        <v>8</v>
      </c>
      <c r="J637" s="1">
        <v>40</v>
      </c>
      <c r="K637" s="1">
        <v>10</v>
      </c>
      <c r="L637" s="1">
        <v>6</v>
      </c>
      <c r="M637" s="1" t="s">
        <v>105</v>
      </c>
      <c r="N637" s="1">
        <v>1</v>
      </c>
      <c r="O637" s="1">
        <v>1</v>
      </c>
      <c r="P637" s="1" t="s">
        <v>82</v>
      </c>
      <c r="Q637" s="1">
        <v>5</v>
      </c>
      <c r="R637" s="1" t="s">
        <v>2894</v>
      </c>
      <c r="S637" s="1" t="s">
        <v>61</v>
      </c>
      <c r="U637" s="14">
        <v>6</v>
      </c>
      <c r="V637">
        <v>6</v>
      </c>
      <c r="W637" s="1">
        <v>60</v>
      </c>
      <c r="X637" s="1" t="s">
        <v>376</v>
      </c>
      <c r="Y637" s="1">
        <v>10</v>
      </c>
      <c r="Z637" s="1">
        <v>1</v>
      </c>
    </row>
    <row r="638" spans="1:26" ht="12.75" x14ac:dyDescent="0.2">
      <c r="A638" s="1">
        <v>636</v>
      </c>
      <c r="F638" s="15" t="s">
        <v>6</v>
      </c>
      <c r="H638" s="7">
        <v>1</v>
      </c>
      <c r="I638" s="1">
        <v>9141984</v>
      </c>
      <c r="J638" s="1">
        <v>45</v>
      </c>
      <c r="K638" s="1">
        <v>8</v>
      </c>
      <c r="L638" s="1">
        <v>3</v>
      </c>
      <c r="M638" s="1" t="s">
        <v>335</v>
      </c>
      <c r="N638" s="1">
        <v>0</v>
      </c>
      <c r="O638" s="1">
        <v>1</v>
      </c>
      <c r="P638" s="1" t="s">
        <v>213</v>
      </c>
      <c r="Q638" s="1">
        <v>8</v>
      </c>
      <c r="R638" s="1" t="s">
        <v>77</v>
      </c>
      <c r="S638" s="1" t="s">
        <v>86</v>
      </c>
      <c r="T638" s="1" t="s">
        <v>75</v>
      </c>
      <c r="U638" s="14">
        <v>4</v>
      </c>
      <c r="V638">
        <v>3</v>
      </c>
      <c r="W638" s="1">
        <v>6</v>
      </c>
      <c r="X638" s="1" t="s">
        <v>77</v>
      </c>
      <c r="Y638" s="1">
        <v>6</v>
      </c>
      <c r="Z638" s="1">
        <v>0</v>
      </c>
    </row>
    <row r="639" spans="1:26" ht="12.75" x14ac:dyDescent="0.2">
      <c r="A639" s="1">
        <v>637</v>
      </c>
      <c r="F639" s="15" t="s">
        <v>6</v>
      </c>
      <c r="H639" s="7">
        <v>55</v>
      </c>
      <c r="I639" s="1">
        <v>6</v>
      </c>
      <c r="J639" s="1">
        <v>30</v>
      </c>
      <c r="K639" s="1">
        <v>8</v>
      </c>
      <c r="L639" s="1">
        <v>20</v>
      </c>
      <c r="M639" s="1" t="s">
        <v>189</v>
      </c>
      <c r="N639" s="1">
        <v>1</v>
      </c>
      <c r="O639" s="1">
        <v>1</v>
      </c>
      <c r="P639" s="1" t="s">
        <v>464</v>
      </c>
      <c r="Q639" s="1">
        <v>20</v>
      </c>
      <c r="R639" s="1" t="s">
        <v>2904</v>
      </c>
      <c r="S639" s="1" t="s">
        <v>86</v>
      </c>
      <c r="T639" s="1" t="s">
        <v>62</v>
      </c>
      <c r="U639" s="14">
        <v>4</v>
      </c>
      <c r="V639">
        <v>2</v>
      </c>
      <c r="W639" s="1">
        <v>4</v>
      </c>
      <c r="X639" s="1" t="s">
        <v>7</v>
      </c>
      <c r="Y639" s="1">
        <v>10</v>
      </c>
      <c r="Z639" s="1">
        <v>1</v>
      </c>
    </row>
    <row r="640" spans="1:26" ht="12.75" x14ac:dyDescent="0.2">
      <c r="A640" s="1">
        <v>638</v>
      </c>
      <c r="F640" s="15" t="s">
        <v>6</v>
      </c>
      <c r="H640" s="7">
        <v>42</v>
      </c>
      <c r="I640" s="1">
        <v>6</v>
      </c>
      <c r="J640" s="1">
        <v>45</v>
      </c>
      <c r="K640" s="1">
        <v>12</v>
      </c>
      <c r="L640" s="1">
        <v>50</v>
      </c>
      <c r="M640" s="1" t="s">
        <v>105</v>
      </c>
      <c r="N640" s="1">
        <v>1</v>
      </c>
      <c r="O640" s="1">
        <v>1</v>
      </c>
      <c r="P640" s="1" t="s">
        <v>82</v>
      </c>
      <c r="Q640" s="1">
        <v>19</v>
      </c>
      <c r="R640" s="1" t="s">
        <v>337</v>
      </c>
      <c r="S640" s="1" t="s">
        <v>86</v>
      </c>
      <c r="T640" s="1" t="s">
        <v>62</v>
      </c>
      <c r="U640" s="14">
        <v>6</v>
      </c>
      <c r="V640">
        <v>8</v>
      </c>
      <c r="W640" s="1">
        <v>15</v>
      </c>
      <c r="X640" s="1" t="s">
        <v>66</v>
      </c>
      <c r="Y640" s="1">
        <v>10</v>
      </c>
      <c r="Z640" s="1">
        <v>1</v>
      </c>
    </row>
    <row r="641" spans="1:26" ht="12.75" x14ac:dyDescent="0.2">
      <c r="A641" s="1">
        <v>639</v>
      </c>
      <c r="B641" s="15" t="s">
        <v>2</v>
      </c>
      <c r="C641" s="24" t="s">
        <v>3</v>
      </c>
      <c r="H641" s="7">
        <v>30</v>
      </c>
      <c r="I641" s="1">
        <v>7</v>
      </c>
      <c r="J641" s="1">
        <v>360</v>
      </c>
      <c r="K641" s="1">
        <v>2</v>
      </c>
      <c r="L641" s="1">
        <v>5</v>
      </c>
      <c r="M641" s="1" t="s">
        <v>189</v>
      </c>
      <c r="N641" s="1">
        <v>1</v>
      </c>
      <c r="O641" s="1">
        <v>1</v>
      </c>
      <c r="P641" s="1" t="s">
        <v>213</v>
      </c>
      <c r="Q641" s="1">
        <v>1</v>
      </c>
      <c r="R641" s="1" t="s">
        <v>2913</v>
      </c>
      <c r="S641" s="1" t="s">
        <v>86</v>
      </c>
      <c r="T641" s="1" t="s">
        <v>87</v>
      </c>
      <c r="U641" s="14">
        <v>6</v>
      </c>
      <c r="V641">
        <v>6</v>
      </c>
      <c r="W641" s="1">
        <v>6</v>
      </c>
      <c r="X641" s="1" t="s">
        <v>77</v>
      </c>
      <c r="Y641" s="1">
        <v>10</v>
      </c>
      <c r="Z641" s="1">
        <v>1</v>
      </c>
    </row>
    <row r="642" spans="1:26" ht="12.75" x14ac:dyDescent="0.2">
      <c r="A642" s="1">
        <v>640</v>
      </c>
      <c r="E642" s="15" t="s">
        <v>5</v>
      </c>
      <c r="H642" s="7">
        <v>25</v>
      </c>
      <c r="I642" s="1">
        <v>8</v>
      </c>
      <c r="J642" s="1">
        <v>0</v>
      </c>
      <c r="K642" s="1">
        <v>14</v>
      </c>
      <c r="L642" s="1">
        <v>10</v>
      </c>
      <c r="M642" s="1" t="s">
        <v>54</v>
      </c>
      <c r="N642" s="1">
        <v>1</v>
      </c>
      <c r="O642" s="1">
        <v>0</v>
      </c>
      <c r="S642" s="1" t="s">
        <v>61</v>
      </c>
      <c r="T642" s="1" t="s">
        <v>75</v>
      </c>
      <c r="U642" s="14">
        <v>6</v>
      </c>
      <c r="V642">
        <v>6</v>
      </c>
      <c r="W642" s="1">
        <v>50</v>
      </c>
      <c r="X642" s="1" t="s">
        <v>77</v>
      </c>
      <c r="Y642" s="1">
        <v>8</v>
      </c>
      <c r="Z642" s="1">
        <v>1</v>
      </c>
    </row>
    <row r="643" spans="1:26" ht="12.75" x14ac:dyDescent="0.2">
      <c r="A643" s="1">
        <v>641</v>
      </c>
      <c r="D643" s="15" t="s">
        <v>4</v>
      </c>
      <c r="F643" s="15" t="s">
        <v>6</v>
      </c>
      <c r="H643" s="7">
        <v>26</v>
      </c>
      <c r="I643" s="1">
        <v>5</v>
      </c>
      <c r="J643" s="1">
        <v>20</v>
      </c>
      <c r="K643" s="1">
        <v>9</v>
      </c>
      <c r="L643" s="1">
        <v>0</v>
      </c>
      <c r="M643" s="1" t="s">
        <v>80</v>
      </c>
      <c r="N643" s="1">
        <v>1</v>
      </c>
      <c r="O643" s="1">
        <v>1</v>
      </c>
      <c r="P643" s="1" t="s">
        <v>406</v>
      </c>
      <c r="Q643" s="1">
        <v>1</v>
      </c>
      <c r="R643" s="1" t="s">
        <v>2920</v>
      </c>
      <c r="S643" s="1" t="s">
        <v>86</v>
      </c>
      <c r="T643" s="1" t="s">
        <v>75</v>
      </c>
      <c r="U643" s="14">
        <v>5</v>
      </c>
      <c r="V643">
        <v>5</v>
      </c>
      <c r="W643" s="1">
        <v>20</v>
      </c>
      <c r="X643" s="1" t="s">
        <v>376</v>
      </c>
      <c r="Y643" s="1">
        <v>7</v>
      </c>
      <c r="Z643" s="1">
        <v>1</v>
      </c>
    </row>
    <row r="644" spans="1:26" ht="12.75" x14ac:dyDescent="0.2">
      <c r="A644" s="1">
        <v>642</v>
      </c>
      <c r="B644" s="15" t="s">
        <v>2</v>
      </c>
      <c r="F644" s="15" t="s">
        <v>6</v>
      </c>
      <c r="H644" s="7">
        <v>26</v>
      </c>
      <c r="I644" s="1">
        <v>8</v>
      </c>
      <c r="J644" s="1">
        <v>120</v>
      </c>
      <c r="K644" s="1">
        <v>12</v>
      </c>
      <c r="L644" s="1">
        <v>20</v>
      </c>
      <c r="M644" s="1" t="s">
        <v>335</v>
      </c>
      <c r="N644" s="1">
        <v>1</v>
      </c>
      <c r="O644" s="1">
        <v>0</v>
      </c>
      <c r="S644" s="1" t="s">
        <v>61</v>
      </c>
      <c r="U644" s="14">
        <v>4</v>
      </c>
      <c r="V644">
        <v>6</v>
      </c>
      <c r="W644" s="1">
        <v>40</v>
      </c>
      <c r="X644" s="1" t="s">
        <v>77</v>
      </c>
      <c r="Y644" s="1">
        <v>10</v>
      </c>
      <c r="Z644" s="1">
        <v>1</v>
      </c>
    </row>
    <row r="645" spans="1:26" ht="12.75" x14ac:dyDescent="0.2">
      <c r="A645" s="1">
        <v>643</v>
      </c>
      <c r="B645" s="15" t="s">
        <v>2</v>
      </c>
      <c r="H645" s="7">
        <v>36</v>
      </c>
      <c r="I645" s="1">
        <v>8</v>
      </c>
      <c r="J645" s="1">
        <v>0</v>
      </c>
      <c r="K645" s="1">
        <v>12</v>
      </c>
      <c r="L645" s="1">
        <v>5</v>
      </c>
      <c r="M645" s="1" t="s">
        <v>69</v>
      </c>
      <c r="N645" s="1">
        <v>0</v>
      </c>
      <c r="O645" s="1">
        <v>0</v>
      </c>
      <c r="S645" s="1" t="s">
        <v>86</v>
      </c>
      <c r="T645" s="1" t="s">
        <v>75</v>
      </c>
      <c r="U645" s="14">
        <v>6</v>
      </c>
      <c r="V645">
        <v>3</v>
      </c>
      <c r="W645" s="1">
        <v>500</v>
      </c>
      <c r="X645" s="1" t="s">
        <v>77</v>
      </c>
      <c r="Y645" s="1">
        <v>10</v>
      </c>
      <c r="Z645" s="1">
        <v>1</v>
      </c>
    </row>
    <row r="646" spans="1:26" ht="12.75" x14ac:dyDescent="0.2">
      <c r="A646" s="1">
        <v>644</v>
      </c>
      <c r="B646" s="15" t="s">
        <v>2</v>
      </c>
      <c r="H646" s="7">
        <v>36</v>
      </c>
      <c r="I646" s="1">
        <v>5</v>
      </c>
      <c r="J646" s="1">
        <v>120</v>
      </c>
      <c r="K646" s="1">
        <v>14</v>
      </c>
      <c r="L646" s="1">
        <v>30</v>
      </c>
      <c r="M646" s="1" t="s">
        <v>54</v>
      </c>
      <c r="N646" s="1">
        <v>0</v>
      </c>
      <c r="O646" s="1">
        <v>1</v>
      </c>
      <c r="P646" s="1" t="s">
        <v>213</v>
      </c>
      <c r="Q646" s="1">
        <v>11</v>
      </c>
      <c r="R646" s="1" t="s">
        <v>2932</v>
      </c>
      <c r="S646" s="1" t="s">
        <v>61</v>
      </c>
      <c r="T646" s="1" t="s">
        <v>87</v>
      </c>
      <c r="U646" s="14">
        <v>4</v>
      </c>
      <c r="V646">
        <v>10</v>
      </c>
      <c r="W646" s="1">
        <v>50</v>
      </c>
      <c r="X646" s="1" t="s">
        <v>77</v>
      </c>
      <c r="Y646" s="1">
        <v>10</v>
      </c>
      <c r="Z646" s="1">
        <v>1</v>
      </c>
    </row>
    <row r="647" spans="1:26" ht="12.75" x14ac:dyDescent="0.2">
      <c r="A647" s="1">
        <v>645</v>
      </c>
      <c r="C647" s="24" t="s">
        <v>3</v>
      </c>
      <c r="H647" s="7">
        <v>33</v>
      </c>
      <c r="I647" s="1">
        <v>7</v>
      </c>
      <c r="J647" s="1">
        <v>110</v>
      </c>
      <c r="K647" s="1">
        <v>11</v>
      </c>
      <c r="L647" s="1">
        <v>20</v>
      </c>
      <c r="M647" s="1" t="s">
        <v>303</v>
      </c>
      <c r="N647" s="1">
        <v>1</v>
      </c>
      <c r="O647" s="1">
        <v>0</v>
      </c>
      <c r="S647" s="1" t="s">
        <v>86</v>
      </c>
      <c r="T647" s="1" t="s">
        <v>75</v>
      </c>
      <c r="U647" s="14">
        <v>12</v>
      </c>
      <c r="V647">
        <v>20</v>
      </c>
      <c r="W647" s="1">
        <v>20</v>
      </c>
      <c r="X647" s="1" t="s">
        <v>7</v>
      </c>
      <c r="Y647" s="1">
        <v>10</v>
      </c>
      <c r="Z647" s="1">
        <v>1</v>
      </c>
    </row>
    <row r="648" spans="1:26" ht="12.75" x14ac:dyDescent="0.2">
      <c r="A648" s="1">
        <v>646</v>
      </c>
      <c r="F648" s="15" t="s">
        <v>6</v>
      </c>
      <c r="H648" s="7">
        <v>50</v>
      </c>
      <c r="I648" s="1">
        <v>7</v>
      </c>
      <c r="J648" s="1">
        <v>60</v>
      </c>
      <c r="K648" s="1">
        <v>10</v>
      </c>
      <c r="L648" s="1">
        <v>10</v>
      </c>
      <c r="M648" s="1" t="s">
        <v>105</v>
      </c>
      <c r="N648" s="1">
        <v>0</v>
      </c>
      <c r="O648" s="1">
        <v>1</v>
      </c>
      <c r="P648" s="1" t="s">
        <v>137</v>
      </c>
      <c r="Q648" s="1">
        <v>25</v>
      </c>
      <c r="R648" s="4" t="s">
        <v>2937</v>
      </c>
      <c r="S648" s="1" t="s">
        <v>86</v>
      </c>
      <c r="T648" s="1" t="s">
        <v>75</v>
      </c>
      <c r="U648" s="14">
        <v>5</v>
      </c>
      <c r="V648">
        <v>4</v>
      </c>
      <c r="W648" s="1">
        <v>16</v>
      </c>
      <c r="X648" s="1" t="s">
        <v>7</v>
      </c>
      <c r="Y648" s="1">
        <v>8</v>
      </c>
      <c r="Z648" s="1">
        <v>1</v>
      </c>
    </row>
    <row r="649" spans="1:26" ht="12.75" x14ac:dyDescent="0.2">
      <c r="A649" s="1">
        <v>647</v>
      </c>
      <c r="C649" s="24" t="s">
        <v>3</v>
      </c>
      <c r="F649" s="15" t="s">
        <v>6</v>
      </c>
      <c r="H649" s="7">
        <v>35</v>
      </c>
      <c r="I649" s="1">
        <v>7</v>
      </c>
      <c r="J649" s="1">
        <v>60</v>
      </c>
      <c r="K649" s="1">
        <v>8</v>
      </c>
      <c r="L649" s="1">
        <v>2</v>
      </c>
      <c r="M649" s="1" t="s">
        <v>99</v>
      </c>
      <c r="N649" s="1">
        <v>0</v>
      </c>
      <c r="O649" s="1">
        <v>1</v>
      </c>
      <c r="P649" s="1" t="s">
        <v>32</v>
      </c>
      <c r="Q649" s="1">
        <v>7</v>
      </c>
      <c r="R649" s="1" t="s">
        <v>2940</v>
      </c>
      <c r="S649" s="1" t="s">
        <v>86</v>
      </c>
      <c r="T649" s="1" t="s">
        <v>87</v>
      </c>
      <c r="U649" s="14">
        <v>3</v>
      </c>
      <c r="V649">
        <v>5</v>
      </c>
      <c r="W649" s="1">
        <v>5</v>
      </c>
      <c r="X649" s="1" t="s">
        <v>7</v>
      </c>
      <c r="Y649" s="1">
        <v>6</v>
      </c>
      <c r="Z649" s="1">
        <v>0</v>
      </c>
    </row>
    <row r="650" spans="1:26" ht="12.75" x14ac:dyDescent="0.2">
      <c r="A650" s="1">
        <v>648</v>
      </c>
      <c r="B650" s="15" t="s">
        <v>2</v>
      </c>
      <c r="H650" s="7">
        <v>34</v>
      </c>
      <c r="I650" s="1">
        <v>4</v>
      </c>
      <c r="J650" s="1">
        <v>40</v>
      </c>
      <c r="K650" s="1">
        <v>11</v>
      </c>
      <c r="L650" s="1">
        <v>2</v>
      </c>
      <c r="M650" s="1" t="s">
        <v>54</v>
      </c>
      <c r="N650" s="1">
        <v>0</v>
      </c>
      <c r="O650" s="1">
        <v>0</v>
      </c>
      <c r="S650" s="1" t="s">
        <v>86</v>
      </c>
      <c r="T650" s="1" t="s">
        <v>62</v>
      </c>
      <c r="U650" s="14">
        <v>10</v>
      </c>
      <c r="V650">
        <v>5</v>
      </c>
      <c r="W650" s="1">
        <v>12</v>
      </c>
      <c r="X650" s="1" t="s">
        <v>77</v>
      </c>
      <c r="Y650" s="1">
        <v>7</v>
      </c>
      <c r="Z650" s="1">
        <v>1</v>
      </c>
    </row>
    <row r="651" spans="1:26" ht="12.75" x14ac:dyDescent="0.2">
      <c r="A651" s="1">
        <v>649</v>
      </c>
      <c r="B651" s="15" t="s">
        <v>2</v>
      </c>
      <c r="C651" s="24" t="s">
        <v>3</v>
      </c>
      <c r="D651" s="15" t="s">
        <v>4</v>
      </c>
      <c r="E651" s="15" t="s">
        <v>5</v>
      </c>
      <c r="F651" s="15" t="s">
        <v>6</v>
      </c>
      <c r="G651" s="15" t="s">
        <v>2949</v>
      </c>
      <c r="H651" s="7">
        <v>22</v>
      </c>
      <c r="I651" s="1">
        <v>6</v>
      </c>
      <c r="J651" s="1">
        <v>120</v>
      </c>
      <c r="K651" s="1">
        <v>8</v>
      </c>
      <c r="L651" s="1">
        <v>24</v>
      </c>
      <c r="M651" s="1" t="s">
        <v>335</v>
      </c>
      <c r="N651" s="1">
        <v>1</v>
      </c>
      <c r="O651" s="1">
        <v>0</v>
      </c>
      <c r="S651" s="1" t="s">
        <v>362</v>
      </c>
      <c r="T651" s="1" t="s">
        <v>75</v>
      </c>
      <c r="U651" s="14">
        <v>3</v>
      </c>
      <c r="V651">
        <v>3</v>
      </c>
      <c r="W651" s="1">
        <v>320</v>
      </c>
      <c r="X651" s="1" t="s">
        <v>77</v>
      </c>
      <c r="Y651" s="1">
        <v>10</v>
      </c>
      <c r="Z651" s="1">
        <v>1</v>
      </c>
    </row>
    <row r="652" spans="1:26" ht="12.75" x14ac:dyDescent="0.2">
      <c r="A652" s="1">
        <v>650</v>
      </c>
      <c r="C652" s="24" t="s">
        <v>3</v>
      </c>
      <c r="H652" s="7">
        <v>26</v>
      </c>
      <c r="I652" s="1">
        <v>7</v>
      </c>
      <c r="J652" s="1">
        <v>30</v>
      </c>
      <c r="K652" s="1">
        <v>12</v>
      </c>
      <c r="L652" s="1">
        <v>2</v>
      </c>
      <c r="M652" s="1" t="s">
        <v>91</v>
      </c>
      <c r="N652" s="1">
        <v>1</v>
      </c>
      <c r="O652" s="1">
        <v>1</v>
      </c>
      <c r="P652" s="1" t="s">
        <v>518</v>
      </c>
      <c r="Q652" s="1">
        <v>3</v>
      </c>
      <c r="R652" s="1" t="s">
        <v>2954</v>
      </c>
      <c r="S652" s="1" t="s">
        <v>61</v>
      </c>
      <c r="T652" s="1" t="s">
        <v>75</v>
      </c>
      <c r="U652" s="14">
        <v>6</v>
      </c>
      <c r="W652" s="1">
        <v>8</v>
      </c>
      <c r="X652" s="1" t="s">
        <v>77</v>
      </c>
      <c r="Y652" s="1">
        <v>10</v>
      </c>
      <c r="Z652" s="1">
        <v>1</v>
      </c>
    </row>
    <row r="653" spans="1:26" ht="12.75" x14ac:dyDescent="0.2">
      <c r="A653" s="1">
        <v>651</v>
      </c>
      <c r="B653" s="15" t="s">
        <v>2</v>
      </c>
      <c r="C653" s="24" t="s">
        <v>3</v>
      </c>
      <c r="H653" s="7">
        <v>29</v>
      </c>
      <c r="I653" s="1">
        <v>7</v>
      </c>
      <c r="J653" s="1">
        <v>90</v>
      </c>
      <c r="K653" s="1">
        <v>9</v>
      </c>
      <c r="L653" s="1">
        <v>3</v>
      </c>
      <c r="M653" s="1" t="s">
        <v>69</v>
      </c>
      <c r="N653" s="1">
        <v>1</v>
      </c>
      <c r="O653" s="1">
        <v>0</v>
      </c>
      <c r="S653" s="1" t="s">
        <v>61</v>
      </c>
      <c r="T653" s="1" t="s">
        <v>62</v>
      </c>
      <c r="U653" s="14">
        <v>3</v>
      </c>
      <c r="V653">
        <v>1</v>
      </c>
      <c r="W653" s="1">
        <v>5</v>
      </c>
      <c r="X653" s="1" t="s">
        <v>190</v>
      </c>
      <c r="Y653" s="1">
        <v>10</v>
      </c>
      <c r="Z653" s="1">
        <v>1</v>
      </c>
    </row>
    <row r="654" spans="1:26" ht="12.75" x14ac:dyDescent="0.2">
      <c r="A654" s="1">
        <v>652</v>
      </c>
      <c r="D654" s="15" t="s">
        <v>4</v>
      </c>
      <c r="H654" s="7">
        <v>30</v>
      </c>
      <c r="I654" s="1">
        <v>7</v>
      </c>
      <c r="J654" s="1">
        <v>15</v>
      </c>
      <c r="K654" s="1">
        <v>8</v>
      </c>
      <c r="L654" s="1">
        <v>2</v>
      </c>
      <c r="M654" s="1" t="s">
        <v>54</v>
      </c>
      <c r="N654" s="1">
        <v>0</v>
      </c>
      <c r="O654" s="1">
        <v>1</v>
      </c>
      <c r="P654" s="1" t="s">
        <v>156</v>
      </c>
      <c r="Q654" s="1">
        <v>0</v>
      </c>
      <c r="R654" s="4" t="s">
        <v>2965</v>
      </c>
      <c r="S654" s="1" t="s">
        <v>74</v>
      </c>
      <c r="T654" s="1" t="s">
        <v>163</v>
      </c>
      <c r="U654" s="14">
        <v>6</v>
      </c>
      <c r="V654">
        <v>2</v>
      </c>
      <c r="W654" s="1">
        <v>15</v>
      </c>
      <c r="X654" s="1" t="s">
        <v>77</v>
      </c>
      <c r="Y654" s="1">
        <v>10</v>
      </c>
      <c r="Z654" s="1">
        <v>0</v>
      </c>
    </row>
    <row r="655" spans="1:26" ht="12.75" x14ac:dyDescent="0.2">
      <c r="A655" s="1">
        <v>653</v>
      </c>
      <c r="B655" s="15" t="s">
        <v>2</v>
      </c>
      <c r="F655" s="15" t="s">
        <v>6</v>
      </c>
      <c r="H655" s="7">
        <v>22</v>
      </c>
      <c r="I655" s="1">
        <v>8</v>
      </c>
      <c r="J655" s="1">
        <v>0</v>
      </c>
      <c r="K655" s="1">
        <v>11</v>
      </c>
      <c r="L655" s="1">
        <v>30</v>
      </c>
      <c r="M655" s="1" t="s">
        <v>225</v>
      </c>
      <c r="N655" s="1">
        <v>1</v>
      </c>
      <c r="O655" s="1">
        <v>0</v>
      </c>
      <c r="S655" s="1" t="s">
        <v>362</v>
      </c>
      <c r="T655" s="1" t="s">
        <v>87</v>
      </c>
      <c r="U655" s="14">
        <v>6</v>
      </c>
      <c r="V655">
        <v>14</v>
      </c>
      <c r="W655" s="1">
        <v>10</v>
      </c>
      <c r="X655" s="1" t="s">
        <v>77</v>
      </c>
      <c r="Y655" s="1">
        <v>10</v>
      </c>
      <c r="Z655" s="1">
        <v>1</v>
      </c>
    </row>
    <row r="656" spans="1:26" ht="12.75" x14ac:dyDescent="0.2">
      <c r="A656" s="1">
        <v>654</v>
      </c>
      <c r="E656" s="15" t="s">
        <v>5</v>
      </c>
      <c r="H656" s="7">
        <v>27</v>
      </c>
      <c r="I656" s="1">
        <v>7</v>
      </c>
      <c r="J656" s="1">
        <v>5</v>
      </c>
      <c r="K656" s="1">
        <v>12</v>
      </c>
      <c r="L656" s="1">
        <v>8</v>
      </c>
      <c r="M656" s="1" t="s">
        <v>54</v>
      </c>
      <c r="N656" s="1">
        <v>0</v>
      </c>
      <c r="O656" s="1">
        <v>0</v>
      </c>
      <c r="S656" s="1" t="s">
        <v>61</v>
      </c>
      <c r="T656" s="1" t="s">
        <v>62</v>
      </c>
      <c r="U656" s="14">
        <v>5</v>
      </c>
      <c r="V656">
        <v>3</v>
      </c>
      <c r="W656" s="1">
        <v>80</v>
      </c>
      <c r="X656" s="1" t="s">
        <v>77</v>
      </c>
      <c r="Y656" s="1">
        <v>9</v>
      </c>
      <c r="Z656" s="1">
        <v>1</v>
      </c>
    </row>
    <row r="657" spans="1:26" ht="12.75" x14ac:dyDescent="0.2">
      <c r="A657" s="1">
        <v>655</v>
      </c>
      <c r="B657" s="15" t="s">
        <v>2</v>
      </c>
      <c r="F657" s="15" t="s">
        <v>6</v>
      </c>
      <c r="H657" s="7">
        <v>30</v>
      </c>
      <c r="I657" s="1">
        <v>7</v>
      </c>
      <c r="J657" s="1">
        <v>60</v>
      </c>
      <c r="K657" s="1">
        <v>4</v>
      </c>
      <c r="L657" s="1">
        <v>5</v>
      </c>
      <c r="M657" s="1" t="s">
        <v>303</v>
      </c>
      <c r="N657" s="1">
        <v>1</v>
      </c>
      <c r="O657" s="1">
        <v>1</v>
      </c>
      <c r="P657" s="1" t="s">
        <v>72</v>
      </c>
      <c r="Q657" s="1">
        <v>3</v>
      </c>
      <c r="R657" s="1" t="s">
        <v>2976</v>
      </c>
      <c r="S657" s="1" t="s">
        <v>86</v>
      </c>
      <c r="T657" s="1" t="s">
        <v>75</v>
      </c>
      <c r="U657" s="14">
        <v>4</v>
      </c>
      <c r="V657">
        <v>5</v>
      </c>
      <c r="W657" s="1">
        <v>5</v>
      </c>
      <c r="X657" s="1" t="s">
        <v>77</v>
      </c>
      <c r="Y657" s="1">
        <v>10</v>
      </c>
      <c r="Z657" s="1">
        <v>1</v>
      </c>
    </row>
    <row r="658" spans="1:26" ht="12.75" x14ac:dyDescent="0.2">
      <c r="A658" s="1">
        <v>656</v>
      </c>
      <c r="F658" s="15" t="s">
        <v>6</v>
      </c>
      <c r="H658" s="7">
        <v>35</v>
      </c>
      <c r="I658" s="1">
        <v>7</v>
      </c>
      <c r="J658" s="1">
        <v>3</v>
      </c>
      <c r="K658" s="1">
        <v>7</v>
      </c>
      <c r="L658" s="1">
        <v>100</v>
      </c>
      <c r="M658" s="1" t="s">
        <v>225</v>
      </c>
      <c r="N658" s="1">
        <v>0</v>
      </c>
      <c r="O658" s="1">
        <v>0</v>
      </c>
      <c r="S658" s="1" t="s">
        <v>61</v>
      </c>
      <c r="T658" s="1" t="s">
        <v>62</v>
      </c>
      <c r="U658" s="14">
        <v>6</v>
      </c>
      <c r="V658">
        <v>6</v>
      </c>
      <c r="W658" s="1">
        <v>15</v>
      </c>
      <c r="X658" s="1" t="s">
        <v>66</v>
      </c>
      <c r="Y658" s="1">
        <v>5</v>
      </c>
      <c r="Z658" s="1">
        <v>1</v>
      </c>
    </row>
    <row r="659" spans="1:26" ht="12.75" x14ac:dyDescent="0.2">
      <c r="A659" s="1">
        <v>657</v>
      </c>
      <c r="D659" s="15" t="s">
        <v>4</v>
      </c>
      <c r="H659" s="7">
        <v>22</v>
      </c>
      <c r="I659" s="1">
        <v>7</v>
      </c>
      <c r="J659" s="1">
        <v>180</v>
      </c>
      <c r="K659" s="1">
        <v>6</v>
      </c>
      <c r="L659" s="1">
        <v>5</v>
      </c>
      <c r="M659" s="1" t="s">
        <v>69</v>
      </c>
      <c r="N659" s="1">
        <v>1</v>
      </c>
      <c r="O659" s="1">
        <v>1</v>
      </c>
      <c r="P659" s="1" t="s">
        <v>171</v>
      </c>
      <c r="Q659" s="1">
        <v>0</v>
      </c>
      <c r="R659" s="1" t="s">
        <v>2983</v>
      </c>
      <c r="S659" s="1" t="s">
        <v>162</v>
      </c>
      <c r="T659" s="1" t="s">
        <v>75</v>
      </c>
      <c r="U659" s="14">
        <v>15</v>
      </c>
      <c r="V659">
        <v>10</v>
      </c>
      <c r="W659" s="1">
        <v>5</v>
      </c>
      <c r="X659" s="1" t="s">
        <v>77</v>
      </c>
      <c r="Y659" s="1">
        <v>9</v>
      </c>
      <c r="Z659" s="1">
        <v>1</v>
      </c>
    </row>
    <row r="660" spans="1:26" ht="12.75" x14ac:dyDescent="0.2">
      <c r="A660" s="1">
        <v>658</v>
      </c>
      <c r="B660" s="15" t="s">
        <v>2</v>
      </c>
      <c r="H660" s="7"/>
      <c r="I660" s="1">
        <v>7</v>
      </c>
      <c r="J660" s="1">
        <v>0</v>
      </c>
      <c r="K660" s="1">
        <v>8</v>
      </c>
      <c r="L660" s="1">
        <v>6</v>
      </c>
      <c r="M660" s="1" t="s">
        <v>225</v>
      </c>
      <c r="N660" s="1">
        <v>0</v>
      </c>
      <c r="O660" s="1">
        <v>0</v>
      </c>
      <c r="S660" s="1" t="s">
        <v>61</v>
      </c>
      <c r="T660" s="1" t="s">
        <v>87</v>
      </c>
      <c r="U660" s="14">
        <v>10</v>
      </c>
      <c r="V660">
        <v>10</v>
      </c>
      <c r="W660" s="1">
        <v>20</v>
      </c>
      <c r="X660" s="1" t="s">
        <v>77</v>
      </c>
      <c r="Y660" s="1">
        <v>8</v>
      </c>
      <c r="Z660" s="1">
        <v>1</v>
      </c>
    </row>
    <row r="661" spans="1:26" ht="12.75" x14ac:dyDescent="0.2">
      <c r="A661" s="1">
        <v>659</v>
      </c>
      <c r="B661" s="15" t="s">
        <v>2</v>
      </c>
      <c r="C661" s="24" t="s">
        <v>3</v>
      </c>
      <c r="F661" s="15" t="s">
        <v>6</v>
      </c>
      <c r="H661" s="7">
        <v>30</v>
      </c>
      <c r="I661" s="1">
        <v>6</v>
      </c>
      <c r="J661" s="1">
        <v>70</v>
      </c>
      <c r="K661" s="1">
        <v>8</v>
      </c>
      <c r="L661" s="1">
        <v>7</v>
      </c>
      <c r="M661" s="1" t="s">
        <v>123</v>
      </c>
      <c r="N661" s="1">
        <v>0</v>
      </c>
      <c r="O661" s="1">
        <v>1</v>
      </c>
      <c r="P661" s="1" t="s">
        <v>213</v>
      </c>
      <c r="Q661" s="1">
        <v>3</v>
      </c>
      <c r="R661" s="1" t="s">
        <v>2995</v>
      </c>
      <c r="S661" s="1" t="s">
        <v>86</v>
      </c>
      <c r="T661" s="1" t="s">
        <v>75</v>
      </c>
      <c r="U661" s="14">
        <v>5</v>
      </c>
      <c r="V661">
        <v>3</v>
      </c>
      <c r="W661" s="1">
        <v>5</v>
      </c>
      <c r="X661" s="1" t="s">
        <v>77</v>
      </c>
      <c r="Y661" s="1">
        <v>9</v>
      </c>
      <c r="Z661" s="1">
        <v>1</v>
      </c>
    </row>
    <row r="662" spans="1:26" ht="12.75" x14ac:dyDescent="0.2">
      <c r="A662" s="1">
        <v>660</v>
      </c>
      <c r="B662" s="15" t="s">
        <v>2</v>
      </c>
      <c r="H662" s="7">
        <v>25</v>
      </c>
      <c r="I662" s="1">
        <v>6</v>
      </c>
      <c r="J662" s="1">
        <v>60</v>
      </c>
      <c r="K662" s="1">
        <v>10</v>
      </c>
      <c r="L662" s="1">
        <v>5</v>
      </c>
      <c r="M662" s="1" t="s">
        <v>105</v>
      </c>
      <c r="N662" s="1">
        <v>1</v>
      </c>
      <c r="O662" s="1">
        <v>1</v>
      </c>
      <c r="P662" s="1" t="s">
        <v>7</v>
      </c>
      <c r="Q662" s="1">
        <v>3</v>
      </c>
      <c r="R662" s="1" t="s">
        <v>2998</v>
      </c>
      <c r="S662" s="1" t="s">
        <v>61</v>
      </c>
      <c r="T662" s="1" t="s">
        <v>62</v>
      </c>
      <c r="U662" s="14">
        <v>3</v>
      </c>
      <c r="V662">
        <v>5</v>
      </c>
      <c r="W662" s="1">
        <v>5</v>
      </c>
      <c r="X662" s="1" t="s">
        <v>77</v>
      </c>
      <c r="Y662" s="1">
        <v>7</v>
      </c>
      <c r="Z662" s="1">
        <v>1</v>
      </c>
    </row>
    <row r="663" spans="1:26" ht="12.75" x14ac:dyDescent="0.2">
      <c r="A663" s="1">
        <v>661</v>
      </c>
      <c r="B663" s="15" t="s">
        <v>2</v>
      </c>
      <c r="C663" s="24" t="s">
        <v>3</v>
      </c>
      <c r="F663" s="15" t="s">
        <v>6</v>
      </c>
      <c r="H663" s="7">
        <v>44</v>
      </c>
      <c r="I663" s="1">
        <v>5</v>
      </c>
      <c r="J663" s="1">
        <v>0</v>
      </c>
      <c r="K663" s="1">
        <v>12</v>
      </c>
      <c r="L663" s="1">
        <v>30</v>
      </c>
      <c r="M663" s="1" t="s">
        <v>80</v>
      </c>
      <c r="N663" s="1">
        <v>1</v>
      </c>
      <c r="O663" s="1">
        <v>1</v>
      </c>
      <c r="P663" s="1" t="s">
        <v>82</v>
      </c>
      <c r="Q663" s="1">
        <v>7</v>
      </c>
      <c r="R663" s="1" t="s">
        <v>3003</v>
      </c>
      <c r="S663" s="1" t="s">
        <v>86</v>
      </c>
      <c r="T663" s="1" t="s">
        <v>87</v>
      </c>
      <c r="U663" s="14">
        <v>6</v>
      </c>
      <c r="V663">
        <v>6</v>
      </c>
      <c r="W663" s="1">
        <v>20</v>
      </c>
      <c r="X663" s="1" t="s">
        <v>77</v>
      </c>
      <c r="Y663" s="1">
        <v>8</v>
      </c>
      <c r="Z663" s="1">
        <v>1</v>
      </c>
    </row>
    <row r="664" spans="1:26" ht="12.75" x14ac:dyDescent="0.2">
      <c r="A664" s="1">
        <v>662</v>
      </c>
      <c r="B664" s="15" t="s">
        <v>2</v>
      </c>
      <c r="F664" s="15" t="s">
        <v>6</v>
      </c>
      <c r="H664" s="7">
        <v>34</v>
      </c>
      <c r="I664" s="1">
        <v>5</v>
      </c>
      <c r="J664" s="1">
        <v>10</v>
      </c>
      <c r="K664" s="1">
        <v>16</v>
      </c>
      <c r="L664" s="1">
        <v>4</v>
      </c>
      <c r="M664" s="1" t="s">
        <v>54</v>
      </c>
      <c r="N664" s="1">
        <v>1</v>
      </c>
      <c r="O664" s="1">
        <v>1</v>
      </c>
      <c r="P664" s="1" t="s">
        <v>213</v>
      </c>
      <c r="Q664" s="1">
        <v>9</v>
      </c>
      <c r="R664" s="1" t="s">
        <v>2600</v>
      </c>
      <c r="S664" s="1" t="s">
        <v>86</v>
      </c>
      <c r="T664" s="1" t="s">
        <v>62</v>
      </c>
      <c r="U664" s="14">
        <v>12</v>
      </c>
      <c r="V664">
        <v>8</v>
      </c>
      <c r="W664" s="1">
        <v>15</v>
      </c>
      <c r="X664" s="1" t="s">
        <v>7</v>
      </c>
      <c r="Y664" s="1">
        <v>10</v>
      </c>
      <c r="Z664" s="1">
        <v>1</v>
      </c>
    </row>
    <row r="665" spans="1:26" ht="12.75" x14ac:dyDescent="0.2">
      <c r="A665" s="1">
        <v>663</v>
      </c>
      <c r="F665" s="15" t="s">
        <v>6</v>
      </c>
      <c r="H665" s="7">
        <v>29</v>
      </c>
      <c r="I665" s="1">
        <v>6</v>
      </c>
      <c r="J665" s="1">
        <v>45</v>
      </c>
      <c r="K665" s="1">
        <v>10</v>
      </c>
      <c r="L665" s="1">
        <v>15</v>
      </c>
      <c r="M665" s="1" t="s">
        <v>189</v>
      </c>
      <c r="N665" s="1">
        <v>1</v>
      </c>
      <c r="O665" s="1">
        <v>1</v>
      </c>
      <c r="P665" s="1" t="s">
        <v>213</v>
      </c>
      <c r="Q665" s="1">
        <v>5</v>
      </c>
      <c r="R665" s="1" t="s">
        <v>3013</v>
      </c>
      <c r="S665" s="1" t="s">
        <v>61</v>
      </c>
      <c r="T665" s="1" t="s">
        <v>75</v>
      </c>
      <c r="U665" s="14">
        <v>6</v>
      </c>
      <c r="V665">
        <v>1</v>
      </c>
      <c r="W665" s="1">
        <v>10</v>
      </c>
      <c r="X665" s="1" t="s">
        <v>77</v>
      </c>
      <c r="Y665" s="1">
        <v>10</v>
      </c>
      <c r="Z665" s="1">
        <v>0</v>
      </c>
    </row>
    <row r="666" spans="1:26" ht="12.75" x14ac:dyDescent="0.2">
      <c r="A666" s="1">
        <v>664</v>
      </c>
      <c r="F666" s="15" t="s">
        <v>6</v>
      </c>
      <c r="H666" s="7">
        <v>39</v>
      </c>
      <c r="I666" s="1">
        <v>8</v>
      </c>
      <c r="J666" s="1">
        <v>30</v>
      </c>
      <c r="K666" s="1">
        <v>14</v>
      </c>
      <c r="L666" s="1">
        <v>3</v>
      </c>
      <c r="M666" s="1" t="s">
        <v>69</v>
      </c>
      <c r="N666" s="1">
        <v>0</v>
      </c>
      <c r="O666" s="1">
        <v>1</v>
      </c>
      <c r="P666" s="1" t="s">
        <v>7</v>
      </c>
      <c r="Q666" s="1">
        <v>13</v>
      </c>
      <c r="S666" s="1" t="s">
        <v>61</v>
      </c>
      <c r="T666" s="1" t="s">
        <v>75</v>
      </c>
      <c r="U666" s="14">
        <v>10</v>
      </c>
      <c r="V666">
        <v>1</v>
      </c>
      <c r="W666" s="1">
        <v>3</v>
      </c>
      <c r="X666" s="1" t="s">
        <v>66</v>
      </c>
      <c r="Y666" s="1">
        <v>9</v>
      </c>
      <c r="Z666" s="1">
        <v>0</v>
      </c>
    </row>
    <row r="667" spans="1:26" ht="12.75" x14ac:dyDescent="0.2">
      <c r="A667" s="1">
        <v>665</v>
      </c>
      <c r="E667" s="15" t="s">
        <v>5</v>
      </c>
      <c r="H667" s="7">
        <v>22</v>
      </c>
      <c r="I667" s="1">
        <v>6</v>
      </c>
      <c r="J667" s="1">
        <v>30</v>
      </c>
      <c r="K667" s="1">
        <v>12</v>
      </c>
      <c r="L667" s="1">
        <v>5</v>
      </c>
      <c r="M667" s="1" t="s">
        <v>189</v>
      </c>
      <c r="N667" s="1">
        <v>1</v>
      </c>
      <c r="O667" s="1">
        <v>0</v>
      </c>
      <c r="S667" s="1" t="s">
        <v>61</v>
      </c>
      <c r="T667" s="1" t="s">
        <v>87</v>
      </c>
      <c r="U667" s="14">
        <v>4</v>
      </c>
      <c r="V667">
        <v>6</v>
      </c>
      <c r="W667" s="1">
        <v>4</v>
      </c>
      <c r="X667" s="1" t="s">
        <v>77</v>
      </c>
      <c r="Y667" s="1">
        <v>10</v>
      </c>
      <c r="Z667" s="1">
        <v>1</v>
      </c>
    </row>
    <row r="668" spans="1:26" ht="12.75" x14ac:dyDescent="0.2">
      <c r="A668" s="1">
        <v>666</v>
      </c>
      <c r="B668" s="15" t="s">
        <v>2</v>
      </c>
      <c r="E668" s="15" t="s">
        <v>5</v>
      </c>
      <c r="H668" s="7">
        <v>42</v>
      </c>
      <c r="I668" s="1">
        <v>6</v>
      </c>
      <c r="J668" s="1">
        <v>120</v>
      </c>
      <c r="K668" s="1">
        <v>12</v>
      </c>
      <c r="L668" s="1">
        <v>8</v>
      </c>
      <c r="M668" s="1" t="s">
        <v>69</v>
      </c>
      <c r="N668" s="1">
        <v>1</v>
      </c>
      <c r="O668" s="1">
        <v>1</v>
      </c>
      <c r="P668" s="1" t="s">
        <v>57</v>
      </c>
      <c r="Q668" s="1">
        <v>15</v>
      </c>
      <c r="R668" s="1" t="s">
        <v>3021</v>
      </c>
      <c r="S668" s="1" t="s">
        <v>61</v>
      </c>
      <c r="T668" s="1" t="s">
        <v>75</v>
      </c>
      <c r="U668" s="14">
        <v>6</v>
      </c>
      <c r="V668">
        <v>3</v>
      </c>
      <c r="W668" s="1">
        <v>8</v>
      </c>
      <c r="X668" s="1" t="s">
        <v>7</v>
      </c>
      <c r="Y668" s="1">
        <v>10</v>
      </c>
      <c r="Z668" s="1">
        <v>1</v>
      </c>
    </row>
    <row r="669" spans="1:26" ht="12.75" x14ac:dyDescent="0.2">
      <c r="A669" s="1">
        <v>667</v>
      </c>
      <c r="C669" s="24" t="s">
        <v>3</v>
      </c>
      <c r="H669" s="7">
        <v>22</v>
      </c>
      <c r="I669" s="1">
        <v>6</v>
      </c>
      <c r="J669" s="1">
        <v>100</v>
      </c>
      <c r="K669" s="1">
        <v>14</v>
      </c>
      <c r="L669" s="1">
        <v>6</v>
      </c>
      <c r="M669" s="1" t="s">
        <v>225</v>
      </c>
      <c r="N669" s="1">
        <v>1</v>
      </c>
      <c r="O669" s="1">
        <v>1</v>
      </c>
      <c r="P669" s="1" t="s">
        <v>143</v>
      </c>
      <c r="Q669" s="1">
        <v>0</v>
      </c>
      <c r="R669" s="1" t="s">
        <v>3027</v>
      </c>
      <c r="S669" s="1" t="s">
        <v>61</v>
      </c>
      <c r="T669" s="1" t="s">
        <v>75</v>
      </c>
      <c r="U669" s="14">
        <v>6</v>
      </c>
      <c r="V669">
        <v>6</v>
      </c>
      <c r="W669" s="1">
        <v>80</v>
      </c>
      <c r="X669" s="1" t="s">
        <v>77</v>
      </c>
      <c r="Y669" s="1">
        <v>9</v>
      </c>
      <c r="Z669" s="1">
        <v>0</v>
      </c>
    </row>
    <row r="670" spans="1:26" ht="12.75" x14ac:dyDescent="0.2">
      <c r="A670" s="1">
        <v>668</v>
      </c>
      <c r="F670" s="15" t="s">
        <v>6</v>
      </c>
      <c r="H670" s="7">
        <v>31</v>
      </c>
      <c r="I670" s="1">
        <v>6</v>
      </c>
      <c r="J670" s="1">
        <v>600</v>
      </c>
      <c r="K670" s="1">
        <v>6</v>
      </c>
      <c r="L670" s="1">
        <v>20</v>
      </c>
      <c r="M670" s="1" t="s">
        <v>335</v>
      </c>
      <c r="N670" s="1">
        <v>1</v>
      </c>
      <c r="O670" s="1">
        <v>1</v>
      </c>
      <c r="P670" s="1" t="s">
        <v>92</v>
      </c>
      <c r="Q670" s="1">
        <v>7</v>
      </c>
      <c r="R670" s="1" t="s">
        <v>3031</v>
      </c>
      <c r="S670" s="1" t="s">
        <v>86</v>
      </c>
      <c r="T670" s="1" t="s">
        <v>75</v>
      </c>
      <c r="U670" s="14">
        <v>6</v>
      </c>
      <c r="V670">
        <v>6</v>
      </c>
      <c r="W670" s="1">
        <v>10</v>
      </c>
      <c r="X670" s="1" t="s">
        <v>66</v>
      </c>
      <c r="Y670" s="1">
        <v>8</v>
      </c>
      <c r="Z670" s="1">
        <v>1</v>
      </c>
    </row>
    <row r="671" spans="1:26" ht="12.75" x14ac:dyDescent="0.2">
      <c r="A671" s="1">
        <v>669</v>
      </c>
      <c r="C671" s="24" t="s">
        <v>3</v>
      </c>
      <c r="F671" s="15" t="s">
        <v>6</v>
      </c>
      <c r="H671" s="7">
        <v>36</v>
      </c>
      <c r="I671" s="1">
        <v>7</v>
      </c>
      <c r="J671" s="1">
        <v>2</v>
      </c>
      <c r="K671" s="1">
        <v>10</v>
      </c>
      <c r="L671" s="1">
        <v>30</v>
      </c>
      <c r="M671" s="1" t="s">
        <v>135</v>
      </c>
      <c r="N671" s="1">
        <v>1</v>
      </c>
      <c r="O671" s="1">
        <v>1</v>
      </c>
      <c r="P671" s="1" t="s">
        <v>171</v>
      </c>
      <c r="Q671" s="1">
        <v>3</v>
      </c>
      <c r="R671" s="1" t="s">
        <v>3036</v>
      </c>
      <c r="S671" s="1" t="s">
        <v>86</v>
      </c>
      <c r="T671" s="1" t="s">
        <v>75</v>
      </c>
      <c r="U671" s="14">
        <v>3</v>
      </c>
      <c r="V671">
        <v>6</v>
      </c>
      <c r="W671" s="1">
        <v>20</v>
      </c>
      <c r="X671" s="1" t="s">
        <v>77</v>
      </c>
      <c r="Y671" s="1">
        <v>7</v>
      </c>
      <c r="Z671" s="1">
        <v>1</v>
      </c>
    </row>
    <row r="672" spans="1:26" ht="12.75" x14ac:dyDescent="0.2">
      <c r="A672" s="1">
        <v>670</v>
      </c>
      <c r="B672" s="15" t="s">
        <v>2</v>
      </c>
      <c r="C672" s="24" t="s">
        <v>3</v>
      </c>
      <c r="H672" s="7"/>
      <c r="I672" s="1">
        <v>7</v>
      </c>
      <c r="J672" s="1">
        <v>40</v>
      </c>
      <c r="K672" s="1">
        <v>9</v>
      </c>
      <c r="L672" s="1">
        <v>6</v>
      </c>
      <c r="M672" s="1" t="s">
        <v>105</v>
      </c>
      <c r="N672" s="1">
        <v>1</v>
      </c>
      <c r="O672" s="1">
        <v>1</v>
      </c>
      <c r="P672" s="1" t="s">
        <v>143</v>
      </c>
      <c r="Q672" s="1">
        <v>7</v>
      </c>
      <c r="R672" s="1" t="s">
        <v>3039</v>
      </c>
      <c r="S672" s="1" t="s">
        <v>86</v>
      </c>
      <c r="T672" s="1" t="s">
        <v>552</v>
      </c>
      <c r="U672" s="14">
        <v>4</v>
      </c>
      <c r="V672">
        <v>5</v>
      </c>
      <c r="W672" s="1">
        <v>8</v>
      </c>
      <c r="X672" s="1" t="s">
        <v>7</v>
      </c>
      <c r="Y672" s="1">
        <v>9</v>
      </c>
      <c r="Z672" s="1">
        <v>0</v>
      </c>
    </row>
    <row r="673" spans="1:26" ht="12.75" x14ac:dyDescent="0.2">
      <c r="A673" s="1">
        <v>671</v>
      </c>
      <c r="C673" s="24" t="s">
        <v>3</v>
      </c>
      <c r="F673" s="15" t="s">
        <v>6</v>
      </c>
      <c r="H673" s="7">
        <v>31</v>
      </c>
      <c r="I673" s="1">
        <v>7</v>
      </c>
      <c r="J673" s="1">
        <v>150</v>
      </c>
      <c r="K673" s="1">
        <v>12</v>
      </c>
      <c r="L673" s="1">
        <v>12</v>
      </c>
      <c r="M673" s="1" t="s">
        <v>80</v>
      </c>
      <c r="N673" s="1">
        <v>0</v>
      </c>
      <c r="O673" s="1">
        <v>1</v>
      </c>
      <c r="P673" s="1" t="s">
        <v>92</v>
      </c>
      <c r="Q673" s="1">
        <v>3</v>
      </c>
      <c r="R673" s="1" t="s">
        <v>606</v>
      </c>
      <c r="S673" s="1" t="s">
        <v>86</v>
      </c>
      <c r="T673" s="1" t="s">
        <v>87</v>
      </c>
      <c r="U673" s="14">
        <v>20</v>
      </c>
      <c r="V673">
        <v>5</v>
      </c>
      <c r="W673" s="1">
        <v>20</v>
      </c>
      <c r="X673" s="1" t="s">
        <v>7</v>
      </c>
      <c r="Y673" s="1">
        <v>8</v>
      </c>
      <c r="Z673" s="1">
        <v>0</v>
      </c>
    </row>
    <row r="674" spans="1:26" ht="12.75" x14ac:dyDescent="0.2">
      <c r="A674" s="1">
        <v>672</v>
      </c>
      <c r="C674" s="24" t="s">
        <v>3</v>
      </c>
      <c r="D674" s="15" t="s">
        <v>4</v>
      </c>
      <c r="H674" s="7">
        <v>26</v>
      </c>
      <c r="I674" s="1">
        <v>8</v>
      </c>
      <c r="J674" s="1">
        <v>100</v>
      </c>
      <c r="K674" s="1">
        <v>12</v>
      </c>
      <c r="L674" s="1">
        <v>4</v>
      </c>
      <c r="M674" s="1" t="s">
        <v>135</v>
      </c>
      <c r="N674" s="1">
        <v>1</v>
      </c>
      <c r="O674" s="1">
        <v>1</v>
      </c>
      <c r="P674" s="1" t="s">
        <v>213</v>
      </c>
      <c r="Q674" s="1">
        <v>8</v>
      </c>
      <c r="R674" s="1" t="s">
        <v>3046</v>
      </c>
      <c r="S674" s="1" t="s">
        <v>86</v>
      </c>
      <c r="T674" s="1" t="s">
        <v>62</v>
      </c>
      <c r="U674" s="14">
        <v>5</v>
      </c>
      <c r="V674">
        <v>6</v>
      </c>
      <c r="W674" s="1">
        <v>6</v>
      </c>
      <c r="X674" s="1" t="s">
        <v>77</v>
      </c>
      <c r="Y674" s="1">
        <v>9</v>
      </c>
      <c r="Z674" s="1">
        <v>1</v>
      </c>
    </row>
    <row r="675" spans="1:26" ht="12.75" x14ac:dyDescent="0.2">
      <c r="A675" s="1">
        <v>673</v>
      </c>
      <c r="B675" s="15" t="s">
        <v>2</v>
      </c>
      <c r="C675" s="24" t="s">
        <v>3</v>
      </c>
      <c r="F675" s="15" t="s">
        <v>6</v>
      </c>
      <c r="H675" s="7">
        <v>28</v>
      </c>
      <c r="I675" s="1">
        <v>7</v>
      </c>
      <c r="J675" s="1">
        <v>140</v>
      </c>
      <c r="K675" s="1">
        <v>14</v>
      </c>
      <c r="L675" s="1">
        <v>30</v>
      </c>
      <c r="M675" s="1" t="s">
        <v>69</v>
      </c>
      <c r="N675" s="1">
        <v>1</v>
      </c>
      <c r="O675" s="1">
        <v>0</v>
      </c>
      <c r="S675" s="1" t="s">
        <v>86</v>
      </c>
      <c r="T675" s="1" t="s">
        <v>62</v>
      </c>
      <c r="U675" s="14">
        <v>6</v>
      </c>
      <c r="V675">
        <v>13</v>
      </c>
      <c r="W675" s="1">
        <v>20</v>
      </c>
      <c r="X675" s="1" t="s">
        <v>77</v>
      </c>
      <c r="Y675" s="1">
        <v>9</v>
      </c>
      <c r="Z675" s="1">
        <v>1</v>
      </c>
    </row>
    <row r="676" spans="1:26" ht="12.75" x14ac:dyDescent="0.2">
      <c r="A676" s="1">
        <v>674</v>
      </c>
      <c r="B676" s="15" t="s">
        <v>2</v>
      </c>
      <c r="F676" s="15" t="s">
        <v>6</v>
      </c>
      <c r="H676" s="7">
        <v>29</v>
      </c>
      <c r="I676" s="1">
        <v>6</v>
      </c>
      <c r="J676" s="1">
        <v>45</v>
      </c>
      <c r="K676" s="1">
        <v>10</v>
      </c>
      <c r="L676" s="1">
        <v>1</v>
      </c>
      <c r="M676" s="1" t="s">
        <v>189</v>
      </c>
      <c r="N676" s="1">
        <v>0</v>
      </c>
      <c r="O676" s="1">
        <v>1</v>
      </c>
      <c r="P676" s="1" t="s">
        <v>72</v>
      </c>
      <c r="Q676" s="1">
        <v>5</v>
      </c>
      <c r="R676" s="1" t="s">
        <v>3055</v>
      </c>
      <c r="S676" s="1" t="s">
        <v>61</v>
      </c>
      <c r="T676" s="1" t="s">
        <v>75</v>
      </c>
      <c r="U676" s="14">
        <v>10</v>
      </c>
      <c r="V676">
        <v>20</v>
      </c>
      <c r="W676" s="1">
        <v>10</v>
      </c>
      <c r="X676" s="1" t="s">
        <v>376</v>
      </c>
      <c r="Y676" s="1">
        <v>8</v>
      </c>
      <c r="Z676" s="1">
        <v>0</v>
      </c>
    </row>
    <row r="677" spans="1:26" ht="12.75" x14ac:dyDescent="0.2">
      <c r="A677" s="1">
        <v>675</v>
      </c>
      <c r="C677" s="24" t="s">
        <v>3</v>
      </c>
      <c r="F677" s="15" t="s">
        <v>6</v>
      </c>
      <c r="H677" s="7">
        <v>29</v>
      </c>
      <c r="I677" s="1">
        <v>6</v>
      </c>
      <c r="J677" s="1">
        <v>120</v>
      </c>
      <c r="K677" s="1">
        <v>12</v>
      </c>
      <c r="L677" s="1">
        <v>10</v>
      </c>
      <c r="M677" s="1" t="s">
        <v>123</v>
      </c>
      <c r="N677" s="1">
        <v>1</v>
      </c>
      <c r="O677" s="1">
        <v>1</v>
      </c>
      <c r="P677" s="1" t="s">
        <v>148</v>
      </c>
      <c r="Q677" s="1">
        <v>1</v>
      </c>
      <c r="R677" s="1" t="s">
        <v>3059</v>
      </c>
      <c r="S677" s="1" t="s">
        <v>86</v>
      </c>
      <c r="T677" s="1" t="s">
        <v>62</v>
      </c>
      <c r="U677" s="14">
        <v>5</v>
      </c>
      <c r="V677">
        <v>3</v>
      </c>
      <c r="W677" s="1">
        <v>8</v>
      </c>
      <c r="X677" s="1" t="s">
        <v>77</v>
      </c>
      <c r="Y677" s="1">
        <v>8</v>
      </c>
      <c r="Z677" s="1">
        <v>1</v>
      </c>
    </row>
    <row r="678" spans="1:26" ht="12.75" x14ac:dyDescent="0.2">
      <c r="A678" s="1">
        <v>676</v>
      </c>
      <c r="B678" s="15" t="s">
        <v>2</v>
      </c>
      <c r="H678" s="7">
        <v>45</v>
      </c>
      <c r="I678" s="1">
        <v>5</v>
      </c>
      <c r="J678" s="1">
        <v>120</v>
      </c>
      <c r="K678" s="1">
        <v>14</v>
      </c>
      <c r="L678" s="1">
        <v>6</v>
      </c>
      <c r="M678" s="1" t="s">
        <v>189</v>
      </c>
      <c r="N678" s="1">
        <v>1</v>
      </c>
      <c r="O678" s="1">
        <v>1</v>
      </c>
      <c r="P678" s="1" t="s">
        <v>213</v>
      </c>
      <c r="Q678" s="1">
        <v>15</v>
      </c>
      <c r="R678" s="1" t="s">
        <v>3064</v>
      </c>
      <c r="S678" s="1" t="s">
        <v>61</v>
      </c>
      <c r="U678" s="14">
        <v>0</v>
      </c>
      <c r="V678">
        <v>0</v>
      </c>
      <c r="X678" s="1" t="s">
        <v>77</v>
      </c>
      <c r="Y678" s="1">
        <v>10</v>
      </c>
      <c r="Z678" s="1">
        <v>0</v>
      </c>
    </row>
    <row r="679" spans="1:26" ht="12.75" x14ac:dyDescent="0.2">
      <c r="A679" s="1">
        <v>677</v>
      </c>
      <c r="B679" s="15" t="s">
        <v>2</v>
      </c>
      <c r="H679" s="7">
        <v>35</v>
      </c>
      <c r="I679" s="1">
        <v>8</v>
      </c>
      <c r="J679" s="1">
        <v>2</v>
      </c>
      <c r="K679" s="1">
        <v>8</v>
      </c>
      <c r="L679" s="1">
        <v>1</v>
      </c>
      <c r="M679" s="1" t="s">
        <v>80</v>
      </c>
      <c r="N679" s="1">
        <v>0</v>
      </c>
      <c r="O679" s="1">
        <v>1</v>
      </c>
      <c r="P679" s="1" t="s">
        <v>32</v>
      </c>
      <c r="Q679" s="1">
        <v>2</v>
      </c>
      <c r="R679" s="1" t="s">
        <v>3067</v>
      </c>
      <c r="S679" s="1" t="s">
        <v>86</v>
      </c>
      <c r="T679" s="1" t="s">
        <v>62</v>
      </c>
      <c r="U679" s="14">
        <v>6</v>
      </c>
      <c r="V679">
        <v>3</v>
      </c>
      <c r="W679" s="1">
        <v>3</v>
      </c>
      <c r="X679" s="1" t="s">
        <v>77</v>
      </c>
      <c r="Y679" s="1">
        <v>8</v>
      </c>
      <c r="Z679" s="1">
        <v>0</v>
      </c>
    </row>
    <row r="680" spans="1:26" ht="12.75" x14ac:dyDescent="0.2">
      <c r="A680" s="1">
        <v>678</v>
      </c>
      <c r="C680" s="24" t="s">
        <v>3</v>
      </c>
      <c r="H680" s="7">
        <v>28</v>
      </c>
      <c r="I680" s="1">
        <v>7</v>
      </c>
      <c r="J680" s="1">
        <v>60</v>
      </c>
      <c r="K680" s="1">
        <v>7</v>
      </c>
      <c r="L680" s="1">
        <v>5</v>
      </c>
      <c r="M680" s="1" t="s">
        <v>225</v>
      </c>
      <c r="N680" s="1">
        <v>1</v>
      </c>
      <c r="O680" s="1">
        <v>1</v>
      </c>
      <c r="P680" s="1" t="s">
        <v>92</v>
      </c>
      <c r="Q680" s="1">
        <v>2</v>
      </c>
      <c r="R680" s="1" t="s">
        <v>1514</v>
      </c>
      <c r="S680" s="1" t="s">
        <v>86</v>
      </c>
      <c r="T680" s="1" t="s">
        <v>87</v>
      </c>
      <c r="U680" s="14">
        <v>3</v>
      </c>
      <c r="V680">
        <v>5</v>
      </c>
      <c r="W680" s="1">
        <v>168</v>
      </c>
      <c r="X680" s="1" t="s">
        <v>66</v>
      </c>
      <c r="Y680" s="1">
        <v>9</v>
      </c>
      <c r="Z680" s="1">
        <v>1</v>
      </c>
    </row>
    <row r="681" spans="1:26" ht="12.75" x14ac:dyDescent="0.2">
      <c r="A681" s="1">
        <v>679</v>
      </c>
      <c r="C681" s="24" t="s">
        <v>3</v>
      </c>
      <c r="F681" s="15" t="s">
        <v>6</v>
      </c>
      <c r="H681" s="7">
        <v>26</v>
      </c>
      <c r="I681" s="1">
        <v>6</v>
      </c>
      <c r="J681" s="1">
        <v>60</v>
      </c>
      <c r="K681" s="1">
        <v>14</v>
      </c>
      <c r="L681" s="1">
        <v>4</v>
      </c>
      <c r="M681" s="1" t="s">
        <v>123</v>
      </c>
      <c r="N681" s="1">
        <v>0</v>
      </c>
      <c r="O681" s="1">
        <v>1</v>
      </c>
      <c r="P681" s="1" t="s">
        <v>31</v>
      </c>
      <c r="Q681" s="1">
        <v>3</v>
      </c>
      <c r="R681" s="1" t="s">
        <v>3077</v>
      </c>
      <c r="S681" s="1" t="s">
        <v>61</v>
      </c>
      <c r="U681" s="14">
        <v>0</v>
      </c>
      <c r="V681">
        <v>0</v>
      </c>
      <c r="X681" s="1" t="s">
        <v>77</v>
      </c>
      <c r="Y681" s="1">
        <v>10</v>
      </c>
      <c r="Z681" s="1">
        <v>1</v>
      </c>
    </row>
    <row r="682" spans="1:26" ht="12.75" x14ac:dyDescent="0.2">
      <c r="A682" s="1">
        <v>680</v>
      </c>
      <c r="C682" s="24" t="s">
        <v>3</v>
      </c>
      <c r="F682" s="15" t="s">
        <v>6</v>
      </c>
      <c r="H682" s="7">
        <v>36</v>
      </c>
      <c r="I682" s="1">
        <v>6</v>
      </c>
      <c r="J682" s="1">
        <v>30</v>
      </c>
      <c r="K682" s="1">
        <v>15</v>
      </c>
      <c r="L682" s="1">
        <v>16</v>
      </c>
      <c r="M682" s="1" t="s">
        <v>189</v>
      </c>
      <c r="N682" s="1">
        <v>1</v>
      </c>
      <c r="O682" s="1">
        <v>1</v>
      </c>
      <c r="P682" s="1" t="s">
        <v>406</v>
      </c>
      <c r="Q682" s="1">
        <v>2</v>
      </c>
      <c r="R682" s="1" t="s">
        <v>3082</v>
      </c>
      <c r="S682" s="1" t="s">
        <v>86</v>
      </c>
      <c r="U682" s="14">
        <v>0</v>
      </c>
      <c r="V682">
        <v>0</v>
      </c>
      <c r="X682" s="1" t="s">
        <v>77</v>
      </c>
      <c r="Y682" s="1">
        <v>10</v>
      </c>
      <c r="Z682" s="1">
        <v>1</v>
      </c>
    </row>
    <row r="683" spans="1:26" ht="12.75" x14ac:dyDescent="0.2">
      <c r="A683" s="1">
        <v>681</v>
      </c>
      <c r="B683" s="15" t="s">
        <v>2</v>
      </c>
      <c r="H683" s="7">
        <v>22</v>
      </c>
      <c r="I683" s="1">
        <v>7</v>
      </c>
      <c r="J683" s="1">
        <v>10</v>
      </c>
      <c r="K683" s="1">
        <v>3</v>
      </c>
      <c r="L683" s="1">
        <v>4</v>
      </c>
      <c r="M683" s="1" t="s">
        <v>225</v>
      </c>
      <c r="N683" s="1">
        <v>1</v>
      </c>
      <c r="O683" s="1">
        <v>1</v>
      </c>
      <c r="P683" s="1" t="s">
        <v>213</v>
      </c>
      <c r="Q683" s="1">
        <v>1</v>
      </c>
      <c r="S683" s="1" t="s">
        <v>362</v>
      </c>
      <c r="T683" s="1" t="s">
        <v>62</v>
      </c>
      <c r="U683" s="14">
        <v>5</v>
      </c>
      <c r="V683">
        <v>12</v>
      </c>
      <c r="W683" s="1">
        <v>4</v>
      </c>
      <c r="X683" s="1" t="s">
        <v>77</v>
      </c>
      <c r="Y683" s="1">
        <v>10</v>
      </c>
      <c r="Z683" s="1">
        <v>1</v>
      </c>
    </row>
    <row r="684" spans="1:26" ht="12.75" x14ac:dyDescent="0.2">
      <c r="A684" s="1">
        <v>682</v>
      </c>
      <c r="B684" s="15" t="s">
        <v>2</v>
      </c>
      <c r="D684" s="15" t="s">
        <v>4</v>
      </c>
      <c r="E684" s="15" t="s">
        <v>5</v>
      </c>
      <c r="F684" s="15" t="s">
        <v>6</v>
      </c>
      <c r="H684" s="7">
        <v>21</v>
      </c>
      <c r="I684" s="1">
        <v>10</v>
      </c>
      <c r="J684" s="1">
        <v>20</v>
      </c>
      <c r="K684" s="1">
        <v>10</v>
      </c>
      <c r="L684" s="1">
        <v>10</v>
      </c>
      <c r="M684" s="1" t="s">
        <v>80</v>
      </c>
      <c r="N684" s="1">
        <v>1</v>
      </c>
      <c r="O684" s="1">
        <v>0</v>
      </c>
      <c r="S684" s="1" t="s">
        <v>162</v>
      </c>
      <c r="T684" s="1" t="s">
        <v>62</v>
      </c>
      <c r="U684" s="14">
        <v>6</v>
      </c>
      <c r="V684">
        <v>6</v>
      </c>
      <c r="W684" s="1">
        <v>30</v>
      </c>
      <c r="X684" s="1" t="s">
        <v>7</v>
      </c>
      <c r="Y684" s="1">
        <v>10</v>
      </c>
      <c r="Z684" s="1">
        <v>1</v>
      </c>
    </row>
    <row r="685" spans="1:26" ht="12.75" x14ac:dyDescent="0.2">
      <c r="A685" s="1">
        <v>683</v>
      </c>
      <c r="E685" s="15" t="s">
        <v>5</v>
      </c>
      <c r="H685" s="7">
        <v>45</v>
      </c>
      <c r="I685" s="1">
        <v>5</v>
      </c>
      <c r="J685" s="1">
        <v>120</v>
      </c>
      <c r="K685" s="1">
        <v>12</v>
      </c>
      <c r="L685" s="1">
        <v>60</v>
      </c>
      <c r="M685" s="1" t="s">
        <v>80</v>
      </c>
      <c r="N685" s="1">
        <v>0</v>
      </c>
      <c r="O685" s="1">
        <v>1</v>
      </c>
      <c r="P685" s="1" t="s">
        <v>213</v>
      </c>
      <c r="Q685" s="1">
        <v>15</v>
      </c>
      <c r="S685" s="1" t="s">
        <v>86</v>
      </c>
      <c r="T685" s="1" t="s">
        <v>163</v>
      </c>
      <c r="U685" s="14">
        <v>6</v>
      </c>
      <c r="V685">
        <v>6</v>
      </c>
      <c r="W685" s="1">
        <v>15</v>
      </c>
      <c r="X685" s="1" t="s">
        <v>77</v>
      </c>
      <c r="Y685" s="1">
        <v>5</v>
      </c>
      <c r="Z685" s="1">
        <v>0</v>
      </c>
    </row>
    <row r="686" spans="1:26" ht="12.75" x14ac:dyDescent="0.2">
      <c r="A686" s="1">
        <v>684</v>
      </c>
      <c r="F686" s="15" t="s">
        <v>6</v>
      </c>
      <c r="H686" s="7">
        <v>41</v>
      </c>
      <c r="I686" s="1">
        <v>7</v>
      </c>
      <c r="J686" s="1">
        <v>120</v>
      </c>
      <c r="K686" s="1">
        <v>6</v>
      </c>
      <c r="L686" s="1">
        <v>3</v>
      </c>
      <c r="M686" s="1" t="s">
        <v>335</v>
      </c>
      <c r="N686" s="1">
        <v>0</v>
      </c>
      <c r="O686" s="1">
        <v>1</v>
      </c>
      <c r="P686" s="1" t="s">
        <v>213</v>
      </c>
      <c r="Q686" s="1">
        <v>17</v>
      </c>
      <c r="R686" s="1" t="s">
        <v>3094</v>
      </c>
      <c r="S686" s="1" t="s">
        <v>61</v>
      </c>
      <c r="T686" s="1" t="s">
        <v>75</v>
      </c>
      <c r="U686" s="14">
        <v>6</v>
      </c>
      <c r="V686">
        <v>3</v>
      </c>
      <c r="W686" s="1">
        <v>10</v>
      </c>
      <c r="X686" s="1" t="s">
        <v>77</v>
      </c>
      <c r="Y686" s="1">
        <v>9</v>
      </c>
      <c r="Z686" s="1">
        <v>0</v>
      </c>
    </row>
    <row r="687" spans="1:26" ht="12.75" x14ac:dyDescent="0.2">
      <c r="A687" s="1">
        <v>685</v>
      </c>
      <c r="B687" s="15" t="s">
        <v>2</v>
      </c>
      <c r="H687" s="7">
        <v>34</v>
      </c>
      <c r="I687" s="1">
        <v>7</v>
      </c>
      <c r="J687" s="1">
        <v>20</v>
      </c>
      <c r="K687" s="1">
        <v>10</v>
      </c>
      <c r="L687" s="1">
        <v>20</v>
      </c>
      <c r="M687" s="1" t="s">
        <v>99</v>
      </c>
      <c r="N687" s="1">
        <v>1</v>
      </c>
      <c r="O687" s="1">
        <v>1</v>
      </c>
      <c r="P687" s="1" t="s">
        <v>143</v>
      </c>
      <c r="Q687" s="1">
        <v>1</v>
      </c>
      <c r="R687" s="1" t="s">
        <v>3099</v>
      </c>
      <c r="S687" s="1" t="s">
        <v>86</v>
      </c>
      <c r="T687" s="1" t="s">
        <v>87</v>
      </c>
      <c r="U687" s="14">
        <v>15</v>
      </c>
      <c r="V687">
        <v>20</v>
      </c>
      <c r="W687" s="1">
        <v>20</v>
      </c>
      <c r="X687" s="1" t="s">
        <v>66</v>
      </c>
      <c r="Y687" s="1">
        <v>10</v>
      </c>
      <c r="Z687" s="1">
        <v>0</v>
      </c>
    </row>
    <row r="688" spans="1:26" ht="12.75" x14ac:dyDescent="0.2">
      <c r="A688" s="1">
        <v>686</v>
      </c>
      <c r="C688" s="24" t="s">
        <v>3</v>
      </c>
      <c r="F688" s="15" t="s">
        <v>6</v>
      </c>
      <c r="H688" s="7">
        <v>39</v>
      </c>
      <c r="I688" s="1">
        <v>4</v>
      </c>
      <c r="J688" s="1">
        <v>70</v>
      </c>
      <c r="K688" s="1">
        <v>12</v>
      </c>
      <c r="L688" s="1">
        <v>25</v>
      </c>
      <c r="M688" s="1" t="s">
        <v>303</v>
      </c>
      <c r="N688" s="1">
        <v>0</v>
      </c>
      <c r="O688" s="1">
        <v>1</v>
      </c>
      <c r="P688" s="1" t="s">
        <v>411</v>
      </c>
      <c r="Q688" s="1">
        <v>11</v>
      </c>
      <c r="R688" s="1" t="s">
        <v>3106</v>
      </c>
      <c r="S688" s="1" t="s">
        <v>86</v>
      </c>
      <c r="T688" s="1" t="s">
        <v>87</v>
      </c>
      <c r="U688" s="14">
        <v>15</v>
      </c>
      <c r="V688">
        <v>10</v>
      </c>
      <c r="W688" s="1">
        <v>40</v>
      </c>
      <c r="X688" s="1" t="s">
        <v>77</v>
      </c>
      <c r="Y688" s="1">
        <v>10</v>
      </c>
      <c r="Z688" s="1">
        <v>0</v>
      </c>
    </row>
    <row r="689" spans="1:26" ht="12.75" x14ac:dyDescent="0.2">
      <c r="A689" s="1">
        <v>687</v>
      </c>
      <c r="B689" s="15" t="s">
        <v>2</v>
      </c>
      <c r="C689" s="24" t="s">
        <v>3</v>
      </c>
      <c r="H689" s="7">
        <v>58</v>
      </c>
      <c r="I689" s="1">
        <v>7</v>
      </c>
      <c r="J689" s="1">
        <v>40</v>
      </c>
      <c r="K689" s="1">
        <v>12</v>
      </c>
      <c r="L689" s="1">
        <v>10</v>
      </c>
      <c r="M689" s="1" t="s">
        <v>335</v>
      </c>
      <c r="N689" s="1">
        <v>1</v>
      </c>
      <c r="O689" s="1">
        <v>1</v>
      </c>
      <c r="P689" s="1" t="s">
        <v>411</v>
      </c>
      <c r="Q689" s="1">
        <v>30</v>
      </c>
      <c r="R689" s="1" t="s">
        <v>3111</v>
      </c>
      <c r="S689" s="1" t="s">
        <v>61</v>
      </c>
      <c r="T689" s="1" t="s">
        <v>75</v>
      </c>
      <c r="U689" s="14">
        <v>5</v>
      </c>
      <c r="V689">
        <v>12</v>
      </c>
      <c r="W689" s="1">
        <v>12</v>
      </c>
      <c r="X689" s="1" t="s">
        <v>77</v>
      </c>
      <c r="Y689" s="1">
        <v>10</v>
      </c>
      <c r="Z689" s="1">
        <v>0</v>
      </c>
    </row>
    <row r="690" spans="1:26" ht="12.75" x14ac:dyDescent="0.2">
      <c r="A690" s="1">
        <v>688</v>
      </c>
      <c r="C690" s="24" t="s">
        <v>3</v>
      </c>
      <c r="F690" s="15" t="s">
        <v>6</v>
      </c>
      <c r="H690" s="7">
        <v>36</v>
      </c>
      <c r="I690" s="1">
        <v>7</v>
      </c>
      <c r="J690" s="1">
        <v>15</v>
      </c>
      <c r="K690" s="1">
        <v>12</v>
      </c>
      <c r="L690" s="1">
        <v>12</v>
      </c>
      <c r="M690" s="1" t="s">
        <v>303</v>
      </c>
      <c r="N690" s="1">
        <v>0</v>
      </c>
      <c r="O690" s="1">
        <v>1</v>
      </c>
      <c r="P690" s="1" t="s">
        <v>148</v>
      </c>
      <c r="Q690" s="1">
        <v>1</v>
      </c>
      <c r="R690" s="1" t="s">
        <v>1764</v>
      </c>
      <c r="S690" s="1" t="s">
        <v>74</v>
      </c>
      <c r="T690" s="1" t="s">
        <v>87</v>
      </c>
      <c r="U690" s="14">
        <v>2</v>
      </c>
      <c r="V690">
        <v>5</v>
      </c>
      <c r="W690" s="1">
        <v>30</v>
      </c>
      <c r="X690" s="1" t="s">
        <v>77</v>
      </c>
      <c r="Y690" s="1">
        <v>7</v>
      </c>
      <c r="Z690" s="1">
        <v>0</v>
      </c>
    </row>
    <row r="691" spans="1:26" ht="12.75" x14ac:dyDescent="0.2">
      <c r="A691" s="1">
        <v>689</v>
      </c>
      <c r="B691" s="15" t="s">
        <v>2</v>
      </c>
      <c r="F691" s="15" t="s">
        <v>6</v>
      </c>
      <c r="H691" s="7">
        <v>21</v>
      </c>
      <c r="I691" s="1">
        <v>5</v>
      </c>
      <c r="J691" s="1">
        <v>8</v>
      </c>
      <c r="K691" s="1">
        <v>10</v>
      </c>
      <c r="L691" s="1">
        <v>5</v>
      </c>
      <c r="M691" s="1" t="s">
        <v>91</v>
      </c>
      <c r="N691" s="1">
        <v>0</v>
      </c>
      <c r="O691" s="1">
        <v>0</v>
      </c>
      <c r="S691" s="1" t="s">
        <v>162</v>
      </c>
      <c r="T691" s="1" t="s">
        <v>87</v>
      </c>
      <c r="U691" s="14">
        <v>4</v>
      </c>
      <c r="V691">
        <v>3</v>
      </c>
      <c r="W691" s="1">
        <v>4</v>
      </c>
      <c r="X691" s="1" t="s">
        <v>77</v>
      </c>
      <c r="Y691" s="1">
        <v>9</v>
      </c>
      <c r="Z691" s="1">
        <v>0</v>
      </c>
    </row>
    <row r="692" spans="1:26" ht="12.75" x14ac:dyDescent="0.2">
      <c r="A692" s="1">
        <v>690</v>
      </c>
      <c r="C692" s="24" t="s">
        <v>3</v>
      </c>
      <c r="F692" s="15" t="s">
        <v>6</v>
      </c>
      <c r="H692" s="7">
        <v>33</v>
      </c>
      <c r="I692" s="1">
        <v>7</v>
      </c>
      <c r="J692" s="1">
        <v>10</v>
      </c>
      <c r="K692" s="1">
        <v>6</v>
      </c>
      <c r="L692" s="1">
        <v>10</v>
      </c>
      <c r="M692" s="1" t="s">
        <v>91</v>
      </c>
      <c r="N692" s="1">
        <v>0</v>
      </c>
      <c r="O692" s="1">
        <v>1</v>
      </c>
      <c r="P692" s="1" t="s">
        <v>406</v>
      </c>
      <c r="Q692" s="1">
        <v>6</v>
      </c>
      <c r="S692" s="1" t="s">
        <v>74</v>
      </c>
      <c r="T692" s="1" t="s">
        <v>87</v>
      </c>
      <c r="U692" s="14">
        <v>3</v>
      </c>
      <c r="V692">
        <v>6</v>
      </c>
      <c r="W692" s="1">
        <v>10</v>
      </c>
      <c r="X692" s="1" t="s">
        <v>77</v>
      </c>
      <c r="Y692" s="1">
        <v>10</v>
      </c>
      <c r="Z692" s="1">
        <v>0</v>
      </c>
    </row>
    <row r="693" spans="1:26" ht="12.75" x14ac:dyDescent="0.2">
      <c r="A693" s="1">
        <v>691</v>
      </c>
      <c r="C693" s="24" t="s">
        <v>3</v>
      </c>
      <c r="H693" s="7">
        <v>39</v>
      </c>
      <c r="I693" s="1">
        <v>7</v>
      </c>
      <c r="J693" s="1">
        <v>180</v>
      </c>
      <c r="K693" s="1">
        <v>11</v>
      </c>
      <c r="L693" s="1">
        <v>3</v>
      </c>
      <c r="M693" s="1" t="s">
        <v>54</v>
      </c>
      <c r="N693" s="1">
        <v>0</v>
      </c>
      <c r="O693" s="1">
        <v>1</v>
      </c>
      <c r="P693" s="1" t="s">
        <v>156</v>
      </c>
      <c r="Q693" s="1">
        <v>5</v>
      </c>
      <c r="R693" s="1" t="s">
        <v>3121</v>
      </c>
      <c r="S693" s="1" t="s">
        <v>86</v>
      </c>
      <c r="U693" s="14">
        <v>0</v>
      </c>
      <c r="V693">
        <v>0</v>
      </c>
      <c r="X693" s="1" t="s">
        <v>77</v>
      </c>
      <c r="Y693" s="1">
        <v>7</v>
      </c>
      <c r="Z693" s="1">
        <v>1</v>
      </c>
    </row>
    <row r="694" spans="1:26" ht="12.75" x14ac:dyDescent="0.2">
      <c r="A694" s="1">
        <v>692</v>
      </c>
      <c r="C694" s="24" t="s">
        <v>3</v>
      </c>
      <c r="H694" s="7">
        <v>46</v>
      </c>
      <c r="I694" s="1">
        <v>8</v>
      </c>
      <c r="J694" s="1">
        <v>0</v>
      </c>
      <c r="K694" s="1">
        <v>12</v>
      </c>
      <c r="L694" s="1">
        <v>26</v>
      </c>
      <c r="M694" s="1" t="s">
        <v>135</v>
      </c>
      <c r="N694" s="1">
        <v>1</v>
      </c>
      <c r="O694" s="1">
        <v>1</v>
      </c>
      <c r="P694" s="1" t="s">
        <v>213</v>
      </c>
      <c r="Q694" s="1">
        <v>7</v>
      </c>
      <c r="R694" s="1" t="s">
        <v>3124</v>
      </c>
      <c r="S694" s="1" t="s">
        <v>74</v>
      </c>
      <c r="T694" s="1" t="s">
        <v>62</v>
      </c>
      <c r="U694" s="14">
        <v>6</v>
      </c>
      <c r="V694">
        <v>2</v>
      </c>
      <c r="W694" s="1">
        <v>8</v>
      </c>
      <c r="X694" s="1" t="s">
        <v>7</v>
      </c>
      <c r="Y694" s="1">
        <v>10</v>
      </c>
      <c r="Z694" s="1">
        <v>1</v>
      </c>
    </row>
    <row r="695" spans="1:26" ht="12.75" x14ac:dyDescent="0.2">
      <c r="A695" s="1">
        <v>693</v>
      </c>
      <c r="C695" s="24" t="s">
        <v>3</v>
      </c>
      <c r="F695" s="15" t="s">
        <v>6</v>
      </c>
      <c r="H695" s="7">
        <v>54</v>
      </c>
      <c r="I695" s="1">
        <v>7</v>
      </c>
      <c r="J695" s="1">
        <v>50</v>
      </c>
      <c r="K695" s="1">
        <v>8</v>
      </c>
      <c r="L695" s="1">
        <v>5</v>
      </c>
      <c r="M695" s="1" t="s">
        <v>80</v>
      </c>
      <c r="N695" s="1">
        <v>1</v>
      </c>
      <c r="O695" s="1">
        <v>1</v>
      </c>
      <c r="P695" s="1" t="s">
        <v>7</v>
      </c>
      <c r="Q695" s="1">
        <v>30</v>
      </c>
      <c r="R695" s="1" t="s">
        <v>3130</v>
      </c>
      <c r="S695" s="1" t="s">
        <v>61</v>
      </c>
      <c r="T695" s="1" t="s">
        <v>75</v>
      </c>
      <c r="U695" s="14">
        <v>6</v>
      </c>
      <c r="V695">
        <v>6</v>
      </c>
      <c r="W695" s="1">
        <v>20</v>
      </c>
      <c r="X695" s="1" t="s">
        <v>7</v>
      </c>
      <c r="Y695" s="1">
        <v>7</v>
      </c>
      <c r="Z695" s="1">
        <v>0</v>
      </c>
    </row>
    <row r="696" spans="1:26" ht="12.75" x14ac:dyDescent="0.2">
      <c r="A696" s="1">
        <v>694</v>
      </c>
      <c r="C696" s="24" t="s">
        <v>3</v>
      </c>
      <c r="H696" s="7">
        <v>33</v>
      </c>
      <c r="I696" s="1">
        <v>6</v>
      </c>
      <c r="J696" s="1">
        <v>60</v>
      </c>
      <c r="K696" s="1">
        <v>12</v>
      </c>
      <c r="L696" s="1">
        <v>6</v>
      </c>
      <c r="M696" s="1" t="s">
        <v>91</v>
      </c>
      <c r="N696" s="1">
        <v>1</v>
      </c>
      <c r="O696" s="1">
        <v>1</v>
      </c>
      <c r="P696" s="1" t="s">
        <v>143</v>
      </c>
      <c r="Q696" s="1">
        <v>9</v>
      </c>
      <c r="R696" s="1" t="s">
        <v>3136</v>
      </c>
      <c r="S696" s="1" t="s">
        <v>61</v>
      </c>
      <c r="T696" s="1" t="s">
        <v>62</v>
      </c>
      <c r="U696" s="14">
        <v>5</v>
      </c>
      <c r="V696">
        <v>6</v>
      </c>
      <c r="W696" s="1">
        <v>30</v>
      </c>
      <c r="X696" s="1" t="s">
        <v>77</v>
      </c>
      <c r="Y696" s="1">
        <v>10</v>
      </c>
      <c r="Z696" s="1">
        <v>1</v>
      </c>
    </row>
    <row r="697" spans="1:26" ht="12.75" x14ac:dyDescent="0.2">
      <c r="A697" s="1">
        <v>695</v>
      </c>
      <c r="B697" s="15" t="s">
        <v>2</v>
      </c>
      <c r="F697" s="15" t="s">
        <v>6</v>
      </c>
      <c r="H697" s="7">
        <v>41</v>
      </c>
      <c r="I697" s="1">
        <v>7</v>
      </c>
      <c r="J697" s="1">
        <v>45</v>
      </c>
      <c r="K697" s="1">
        <v>10</v>
      </c>
      <c r="L697" s="1">
        <v>6</v>
      </c>
      <c r="M697" s="1" t="s">
        <v>225</v>
      </c>
      <c r="N697" s="1">
        <v>1</v>
      </c>
      <c r="O697" s="1">
        <v>1</v>
      </c>
      <c r="P697" s="1" t="s">
        <v>57</v>
      </c>
      <c r="Q697" s="1">
        <v>17</v>
      </c>
      <c r="R697" s="1" t="s">
        <v>3141</v>
      </c>
      <c r="S697" s="1" t="s">
        <v>86</v>
      </c>
      <c r="T697" s="1" t="s">
        <v>62</v>
      </c>
      <c r="U697" s="14">
        <v>6</v>
      </c>
      <c r="V697">
        <v>6</v>
      </c>
      <c r="W697" s="1">
        <v>6</v>
      </c>
      <c r="X697" s="1" t="s">
        <v>77</v>
      </c>
      <c r="Y697" s="1">
        <v>10</v>
      </c>
      <c r="Z697" s="1">
        <v>1</v>
      </c>
    </row>
    <row r="698" spans="1:26" ht="12.75" x14ac:dyDescent="0.2">
      <c r="A698" s="1">
        <v>696</v>
      </c>
      <c r="B698" s="15" t="s">
        <v>2</v>
      </c>
      <c r="C698" s="24" t="s">
        <v>3</v>
      </c>
      <c r="E698" s="15" t="s">
        <v>5</v>
      </c>
      <c r="F698" s="15" t="s">
        <v>6</v>
      </c>
      <c r="H698" s="7">
        <v>43</v>
      </c>
      <c r="I698" s="1">
        <v>6</v>
      </c>
      <c r="J698" s="1">
        <v>60</v>
      </c>
      <c r="K698" s="1">
        <v>6</v>
      </c>
      <c r="L698" s="1">
        <v>3</v>
      </c>
      <c r="M698" s="1" t="s">
        <v>189</v>
      </c>
      <c r="N698" s="1">
        <v>0</v>
      </c>
      <c r="O698" s="1">
        <v>1</v>
      </c>
      <c r="P698" s="1" t="s">
        <v>31</v>
      </c>
      <c r="Q698" s="1">
        <v>4</v>
      </c>
      <c r="R698" s="1" t="s">
        <v>3147</v>
      </c>
      <c r="S698" s="1" t="s">
        <v>1116</v>
      </c>
      <c r="T698" s="1" t="s">
        <v>75</v>
      </c>
      <c r="U698" s="14">
        <v>5</v>
      </c>
      <c r="V698">
        <v>5</v>
      </c>
      <c r="W698" s="1">
        <v>12</v>
      </c>
      <c r="X698" s="1" t="s">
        <v>77</v>
      </c>
      <c r="Y698" s="1">
        <v>10</v>
      </c>
      <c r="Z698" s="1">
        <v>0</v>
      </c>
    </row>
    <row r="699" spans="1:26" ht="12.75" x14ac:dyDescent="0.2">
      <c r="A699" s="1">
        <v>697</v>
      </c>
      <c r="F699" s="15" t="s">
        <v>6</v>
      </c>
      <c r="H699" s="7">
        <v>34</v>
      </c>
      <c r="I699" s="1">
        <v>7</v>
      </c>
      <c r="J699" s="1">
        <v>90</v>
      </c>
      <c r="K699" s="1">
        <v>14</v>
      </c>
      <c r="L699" s="1">
        <v>2</v>
      </c>
      <c r="M699" s="1" t="s">
        <v>303</v>
      </c>
      <c r="N699" s="1">
        <v>1</v>
      </c>
      <c r="O699" s="1">
        <v>1</v>
      </c>
      <c r="P699" s="1" t="s">
        <v>213</v>
      </c>
      <c r="Q699" s="1">
        <v>8</v>
      </c>
      <c r="R699" s="1" t="s">
        <v>3151</v>
      </c>
      <c r="S699" s="1" t="s">
        <v>86</v>
      </c>
      <c r="T699" s="1" t="s">
        <v>75</v>
      </c>
      <c r="U699" s="14">
        <v>3</v>
      </c>
      <c r="V699">
        <v>1</v>
      </c>
      <c r="W699" s="1">
        <v>15</v>
      </c>
      <c r="X699" s="1" t="s">
        <v>7</v>
      </c>
      <c r="Y699" s="1">
        <v>8</v>
      </c>
      <c r="Z699" s="1">
        <v>0</v>
      </c>
    </row>
    <row r="700" spans="1:26" ht="12.75" x14ac:dyDescent="0.2">
      <c r="A700" s="1">
        <v>698</v>
      </c>
      <c r="B700" s="15" t="s">
        <v>2</v>
      </c>
      <c r="H700" s="7">
        <v>41</v>
      </c>
      <c r="I700" s="1">
        <v>5</v>
      </c>
      <c r="J700" s="1">
        <v>150</v>
      </c>
      <c r="K700" s="1">
        <v>6</v>
      </c>
      <c r="L700" s="1">
        <v>1</v>
      </c>
      <c r="M700" s="1" t="s">
        <v>54</v>
      </c>
      <c r="N700" s="1">
        <v>1</v>
      </c>
      <c r="O700" s="1">
        <v>1</v>
      </c>
      <c r="P700" s="1" t="s">
        <v>143</v>
      </c>
      <c r="Q700" s="1">
        <v>19</v>
      </c>
      <c r="R700" s="1" t="s">
        <v>3156</v>
      </c>
      <c r="S700" s="1" t="s">
        <v>61</v>
      </c>
      <c r="T700" s="1" t="s">
        <v>62</v>
      </c>
      <c r="U700" s="14">
        <v>6</v>
      </c>
      <c r="V700">
        <v>6</v>
      </c>
      <c r="W700" s="1">
        <v>4</v>
      </c>
      <c r="X700" s="1" t="s">
        <v>77</v>
      </c>
      <c r="Y700" s="1">
        <v>10</v>
      </c>
      <c r="Z700" s="1">
        <v>1</v>
      </c>
    </row>
    <row r="701" spans="1:26" ht="12.75" x14ac:dyDescent="0.2">
      <c r="A701" s="1">
        <v>699</v>
      </c>
      <c r="B701" s="15" t="s">
        <v>2</v>
      </c>
      <c r="H701" s="7">
        <v>47</v>
      </c>
      <c r="I701" s="1">
        <v>8</v>
      </c>
      <c r="J701" s="1">
        <v>40</v>
      </c>
      <c r="K701" s="1">
        <v>10</v>
      </c>
      <c r="L701" s="1">
        <v>6</v>
      </c>
      <c r="M701" s="1" t="s">
        <v>105</v>
      </c>
      <c r="N701" s="1">
        <v>0</v>
      </c>
      <c r="O701" s="1">
        <v>1</v>
      </c>
      <c r="P701" s="1" t="s">
        <v>82</v>
      </c>
      <c r="Q701" s="1">
        <v>5</v>
      </c>
      <c r="R701" s="1" t="s">
        <v>3162</v>
      </c>
      <c r="S701" s="1" t="s">
        <v>74</v>
      </c>
      <c r="T701" s="1" t="s">
        <v>87</v>
      </c>
      <c r="U701" s="14">
        <v>12</v>
      </c>
      <c r="V701">
        <v>6</v>
      </c>
      <c r="W701" s="1">
        <v>20</v>
      </c>
      <c r="X701" s="1" t="s">
        <v>77</v>
      </c>
      <c r="Y701" s="1">
        <v>9</v>
      </c>
      <c r="Z701" s="1">
        <v>1</v>
      </c>
    </row>
    <row r="702" spans="1:26" ht="12.75" x14ac:dyDescent="0.2">
      <c r="A702" s="1">
        <v>700</v>
      </c>
      <c r="B702" s="15" t="s">
        <v>2</v>
      </c>
      <c r="C702" s="24" t="s">
        <v>3</v>
      </c>
      <c r="F702" s="15" t="s">
        <v>6</v>
      </c>
      <c r="H702" s="7">
        <v>52</v>
      </c>
      <c r="I702" s="1">
        <v>7</v>
      </c>
      <c r="J702" s="1">
        <v>180</v>
      </c>
      <c r="K702" s="1">
        <v>12</v>
      </c>
      <c r="L702" s="1">
        <v>10</v>
      </c>
      <c r="M702" s="1" t="s">
        <v>91</v>
      </c>
      <c r="N702" s="1">
        <v>0</v>
      </c>
      <c r="O702" s="1">
        <v>1</v>
      </c>
      <c r="P702" s="1" t="s">
        <v>57</v>
      </c>
      <c r="Q702" s="1">
        <v>25</v>
      </c>
      <c r="S702" s="1" t="s">
        <v>86</v>
      </c>
      <c r="T702" s="1" t="s">
        <v>87</v>
      </c>
      <c r="U702" s="14">
        <v>6</v>
      </c>
      <c r="V702">
        <v>5</v>
      </c>
      <c r="W702" s="1">
        <v>260</v>
      </c>
      <c r="X702" s="1" t="s">
        <v>77</v>
      </c>
      <c r="Y702" s="1">
        <v>9</v>
      </c>
      <c r="Z702" s="1">
        <v>0</v>
      </c>
    </row>
    <row r="703" spans="1:26" ht="12.75" x14ac:dyDescent="0.2">
      <c r="A703" s="1">
        <v>701</v>
      </c>
      <c r="B703" s="15" t="s">
        <v>2</v>
      </c>
      <c r="E703" s="15" t="s">
        <v>5</v>
      </c>
      <c r="F703" s="15" t="s">
        <v>6</v>
      </c>
      <c r="H703" s="7">
        <v>27</v>
      </c>
      <c r="I703" s="1">
        <v>8</v>
      </c>
      <c r="J703" s="1">
        <v>30</v>
      </c>
      <c r="K703" s="1">
        <v>10</v>
      </c>
      <c r="L703" s="1">
        <v>18</v>
      </c>
      <c r="M703" s="1" t="s">
        <v>69</v>
      </c>
      <c r="N703" s="1">
        <v>1</v>
      </c>
      <c r="O703" s="1">
        <v>0</v>
      </c>
      <c r="S703" s="1" t="s">
        <v>86</v>
      </c>
      <c r="T703" s="1" t="s">
        <v>87</v>
      </c>
      <c r="U703" s="14">
        <v>12</v>
      </c>
      <c r="V703">
        <v>12</v>
      </c>
      <c r="W703" s="1">
        <v>30</v>
      </c>
      <c r="X703" s="1" t="s">
        <v>77</v>
      </c>
      <c r="Y703" s="1">
        <v>8</v>
      </c>
      <c r="Z703" s="1">
        <v>0</v>
      </c>
    </row>
    <row r="704" spans="1:26" ht="12.75" x14ac:dyDescent="0.2">
      <c r="A704" s="1">
        <v>702</v>
      </c>
      <c r="B704" s="15" t="s">
        <v>2</v>
      </c>
      <c r="C704" s="24" t="s">
        <v>3</v>
      </c>
      <c r="H704" s="7">
        <v>47</v>
      </c>
      <c r="I704" s="1">
        <v>7</v>
      </c>
      <c r="J704" s="1">
        <v>30</v>
      </c>
      <c r="K704" s="1">
        <v>6</v>
      </c>
      <c r="L704" s="1">
        <v>3</v>
      </c>
      <c r="M704" s="1" t="s">
        <v>54</v>
      </c>
      <c r="N704" s="1">
        <v>1</v>
      </c>
      <c r="O704" s="1">
        <v>1</v>
      </c>
      <c r="P704" s="1" t="s">
        <v>156</v>
      </c>
      <c r="Q704" s="1">
        <v>12</v>
      </c>
      <c r="R704" s="1" t="s">
        <v>3172</v>
      </c>
      <c r="S704" s="1" t="s">
        <v>74</v>
      </c>
      <c r="T704" s="1" t="s">
        <v>75</v>
      </c>
      <c r="U704" s="14">
        <v>10</v>
      </c>
      <c r="V704">
        <v>5</v>
      </c>
      <c r="W704" s="1">
        <v>10</v>
      </c>
      <c r="X704" s="1" t="s">
        <v>7</v>
      </c>
      <c r="Y704" s="1">
        <v>10</v>
      </c>
      <c r="Z704" s="1">
        <v>1</v>
      </c>
    </row>
    <row r="705" spans="1:26" ht="12.75" x14ac:dyDescent="0.2">
      <c r="A705" s="1">
        <v>703</v>
      </c>
      <c r="B705" s="15" t="s">
        <v>2</v>
      </c>
      <c r="F705" s="15" t="s">
        <v>6</v>
      </c>
      <c r="H705" s="7">
        <v>28</v>
      </c>
      <c r="I705" s="1">
        <v>6</v>
      </c>
      <c r="J705" s="1">
        <v>50</v>
      </c>
      <c r="K705" s="1">
        <v>10</v>
      </c>
      <c r="L705" s="1">
        <v>3</v>
      </c>
      <c r="M705" s="1" t="s">
        <v>225</v>
      </c>
      <c r="N705" s="1">
        <v>1</v>
      </c>
      <c r="O705" s="1">
        <v>0</v>
      </c>
      <c r="S705" s="1" t="s">
        <v>86</v>
      </c>
      <c r="T705" s="1" t="s">
        <v>87</v>
      </c>
      <c r="U705" s="14">
        <v>6</v>
      </c>
      <c r="V705">
        <v>4</v>
      </c>
      <c r="W705" s="1">
        <v>100</v>
      </c>
      <c r="X705" s="1" t="s">
        <v>66</v>
      </c>
      <c r="Y705" s="1">
        <v>8</v>
      </c>
      <c r="Z705" s="1">
        <v>1</v>
      </c>
    </row>
    <row r="706" spans="1:26" ht="12.75" x14ac:dyDescent="0.2">
      <c r="A706" s="1">
        <v>704</v>
      </c>
      <c r="B706" s="15" t="s">
        <v>2</v>
      </c>
      <c r="H706" s="7">
        <v>27</v>
      </c>
      <c r="I706" s="1">
        <v>6</v>
      </c>
      <c r="J706" s="1">
        <v>60</v>
      </c>
      <c r="K706" s="1">
        <v>4</v>
      </c>
      <c r="L706" s="1">
        <v>5</v>
      </c>
      <c r="M706" s="1" t="s">
        <v>91</v>
      </c>
      <c r="N706" s="1">
        <v>1</v>
      </c>
      <c r="O706" s="1">
        <v>1</v>
      </c>
      <c r="P706" s="1" t="s">
        <v>7</v>
      </c>
      <c r="Q706" s="1">
        <v>0</v>
      </c>
      <c r="R706" s="1" t="s">
        <v>3181</v>
      </c>
      <c r="S706" s="1" t="s">
        <v>86</v>
      </c>
      <c r="T706" s="1" t="s">
        <v>87</v>
      </c>
      <c r="U706" s="14">
        <v>6</v>
      </c>
      <c r="V706">
        <v>6</v>
      </c>
      <c r="W706" s="1">
        <v>4</v>
      </c>
      <c r="X706" s="1" t="s">
        <v>77</v>
      </c>
      <c r="Y706" s="1">
        <v>7</v>
      </c>
      <c r="Z706" s="1">
        <v>1</v>
      </c>
    </row>
    <row r="707" spans="1:26" ht="12.75" x14ac:dyDescent="0.2">
      <c r="A707" s="1">
        <v>705</v>
      </c>
      <c r="C707" s="24" t="s">
        <v>3</v>
      </c>
      <c r="H707" s="7">
        <v>37</v>
      </c>
      <c r="I707" s="1">
        <v>6</v>
      </c>
      <c r="J707" s="1">
        <v>90</v>
      </c>
      <c r="K707" s="1">
        <v>16</v>
      </c>
      <c r="L707" s="1">
        <v>50</v>
      </c>
      <c r="M707" s="1" t="s">
        <v>189</v>
      </c>
      <c r="N707" s="1">
        <v>1</v>
      </c>
      <c r="O707" s="1">
        <v>1</v>
      </c>
      <c r="P707" s="1" t="s">
        <v>137</v>
      </c>
      <c r="Q707" s="1">
        <v>11</v>
      </c>
      <c r="R707" s="1">
        <v>6</v>
      </c>
      <c r="S707" s="1" t="s">
        <v>86</v>
      </c>
      <c r="T707" s="1" t="s">
        <v>62</v>
      </c>
      <c r="U707" s="14">
        <v>2</v>
      </c>
      <c r="V707">
        <v>2</v>
      </c>
      <c r="W707" s="1">
        <v>8</v>
      </c>
      <c r="X707" s="1" t="s">
        <v>77</v>
      </c>
      <c r="Y707" s="1">
        <v>10</v>
      </c>
      <c r="Z707" s="1">
        <v>0</v>
      </c>
    </row>
    <row r="708" spans="1:26" ht="12.75" x14ac:dyDescent="0.2">
      <c r="A708" s="1">
        <v>706</v>
      </c>
      <c r="B708" s="15" t="s">
        <v>2</v>
      </c>
      <c r="H708" s="7">
        <v>36</v>
      </c>
      <c r="I708" s="1">
        <v>7</v>
      </c>
      <c r="J708" s="1">
        <v>120</v>
      </c>
      <c r="K708" s="1">
        <v>7</v>
      </c>
      <c r="L708" s="1">
        <v>3</v>
      </c>
      <c r="M708" s="1" t="s">
        <v>335</v>
      </c>
      <c r="N708" s="1">
        <v>1</v>
      </c>
      <c r="O708" s="1">
        <v>1</v>
      </c>
      <c r="P708" s="1" t="s">
        <v>92</v>
      </c>
      <c r="Q708" s="1">
        <v>7</v>
      </c>
      <c r="R708" s="1" t="s">
        <v>3190</v>
      </c>
      <c r="S708" s="1" t="s">
        <v>86</v>
      </c>
      <c r="T708" s="1" t="s">
        <v>62</v>
      </c>
      <c r="U708" s="14">
        <v>6</v>
      </c>
      <c r="V708">
        <v>2</v>
      </c>
      <c r="W708" s="1">
        <v>8</v>
      </c>
      <c r="X708" s="1" t="s">
        <v>66</v>
      </c>
      <c r="Y708" s="1">
        <v>10</v>
      </c>
      <c r="Z708" s="1">
        <v>1</v>
      </c>
    </row>
    <row r="709" spans="1:26" ht="12.75" x14ac:dyDescent="0.2">
      <c r="A709" s="1">
        <v>707</v>
      </c>
      <c r="B709" s="15" t="s">
        <v>2</v>
      </c>
      <c r="E709" s="15" t="s">
        <v>5</v>
      </c>
      <c r="H709" s="7">
        <v>23</v>
      </c>
      <c r="I709" s="1">
        <v>4</v>
      </c>
      <c r="J709" s="1">
        <v>0</v>
      </c>
      <c r="K709" s="1">
        <v>9</v>
      </c>
      <c r="L709" s="1">
        <v>15</v>
      </c>
      <c r="M709" s="1" t="s">
        <v>189</v>
      </c>
      <c r="N709" s="1">
        <v>0</v>
      </c>
      <c r="O709" s="1">
        <v>1</v>
      </c>
      <c r="P709" s="1" t="s">
        <v>112</v>
      </c>
      <c r="Q709" s="1">
        <v>2</v>
      </c>
      <c r="R709" s="1" t="s">
        <v>2119</v>
      </c>
      <c r="S709" s="1" t="s">
        <v>61</v>
      </c>
      <c r="T709" s="1" t="s">
        <v>163</v>
      </c>
      <c r="U709" s="14">
        <v>6</v>
      </c>
      <c r="V709">
        <v>5</v>
      </c>
      <c r="W709" s="1">
        <v>10</v>
      </c>
      <c r="X709" s="1" t="s">
        <v>77</v>
      </c>
      <c r="Y709" s="1">
        <v>10</v>
      </c>
      <c r="Z709" s="1">
        <v>1</v>
      </c>
    </row>
    <row r="710" spans="1:26" ht="12.75" x14ac:dyDescent="0.2">
      <c r="A710" s="1">
        <v>708</v>
      </c>
      <c r="F710" s="15" t="s">
        <v>6</v>
      </c>
      <c r="H710" s="7">
        <v>50</v>
      </c>
      <c r="I710" s="1">
        <v>7</v>
      </c>
      <c r="J710" s="1">
        <v>2</v>
      </c>
      <c r="K710" s="1">
        <v>3</v>
      </c>
      <c r="L710" s="1">
        <v>15</v>
      </c>
      <c r="M710" s="1" t="s">
        <v>303</v>
      </c>
      <c r="N710" s="1">
        <v>0</v>
      </c>
      <c r="O710" s="1">
        <v>1</v>
      </c>
      <c r="P710" s="1" t="s">
        <v>7</v>
      </c>
      <c r="Q710" s="1">
        <v>25</v>
      </c>
      <c r="R710" s="1" t="s">
        <v>3199</v>
      </c>
      <c r="S710" s="1" t="s">
        <v>61</v>
      </c>
      <c r="T710" s="1" t="s">
        <v>87</v>
      </c>
      <c r="U710" s="14">
        <v>4</v>
      </c>
      <c r="V710">
        <v>3</v>
      </c>
      <c r="W710" s="1">
        <v>6</v>
      </c>
      <c r="X710" s="1" t="s">
        <v>66</v>
      </c>
      <c r="Y710" s="1">
        <v>8</v>
      </c>
      <c r="Z710" s="1">
        <v>0</v>
      </c>
    </row>
    <row r="711" spans="1:26" ht="12.75" x14ac:dyDescent="0.2">
      <c r="A711" s="1">
        <v>709</v>
      </c>
      <c r="B711" s="15" t="s">
        <v>2</v>
      </c>
      <c r="H711" s="7">
        <v>31</v>
      </c>
      <c r="I711" s="1">
        <v>6</v>
      </c>
      <c r="J711" s="1">
        <v>30</v>
      </c>
      <c r="K711" s="1">
        <v>6</v>
      </c>
      <c r="L711" s="1">
        <v>30</v>
      </c>
      <c r="M711" s="1" t="s">
        <v>135</v>
      </c>
      <c r="N711" s="1">
        <v>1</v>
      </c>
      <c r="O711" s="1">
        <v>1</v>
      </c>
      <c r="P711" s="1" t="s">
        <v>31</v>
      </c>
      <c r="Q711" s="1">
        <v>5</v>
      </c>
      <c r="R711" s="1" t="s">
        <v>3204</v>
      </c>
      <c r="S711" s="1" t="s">
        <v>362</v>
      </c>
      <c r="T711" s="1" t="s">
        <v>87</v>
      </c>
      <c r="U711" s="14">
        <v>4</v>
      </c>
      <c r="V711">
        <v>4</v>
      </c>
      <c r="W711" s="1">
        <v>20</v>
      </c>
      <c r="X711" s="1" t="s">
        <v>66</v>
      </c>
      <c r="Y711" s="1">
        <v>9</v>
      </c>
      <c r="Z711" s="1">
        <v>1</v>
      </c>
    </row>
    <row r="712" spans="1:26" ht="12.75" x14ac:dyDescent="0.2">
      <c r="A712" s="1">
        <v>710</v>
      </c>
      <c r="B712" s="15" t="s">
        <v>2</v>
      </c>
      <c r="H712" s="7">
        <v>31</v>
      </c>
      <c r="I712" s="1">
        <v>7</v>
      </c>
      <c r="J712" s="1">
        <v>0</v>
      </c>
      <c r="K712" s="1">
        <v>14</v>
      </c>
      <c r="L712" s="1">
        <v>1</v>
      </c>
      <c r="M712" s="1" t="s">
        <v>225</v>
      </c>
      <c r="N712" s="1">
        <v>0</v>
      </c>
      <c r="O712" s="1">
        <v>0</v>
      </c>
      <c r="S712" s="1" t="s">
        <v>86</v>
      </c>
      <c r="T712" s="1" t="s">
        <v>75</v>
      </c>
      <c r="U712" s="14">
        <v>6</v>
      </c>
      <c r="V712">
        <v>6</v>
      </c>
      <c r="W712" s="1">
        <v>8</v>
      </c>
      <c r="X712" s="1" t="s">
        <v>77</v>
      </c>
      <c r="Y712" s="1">
        <v>5</v>
      </c>
    </row>
    <row r="713" spans="1:26" ht="12.75" x14ac:dyDescent="0.2">
      <c r="A713" s="1">
        <v>711</v>
      </c>
      <c r="F713" s="15" t="s">
        <v>6</v>
      </c>
      <c r="H713" s="7">
        <v>37</v>
      </c>
      <c r="I713" s="1">
        <v>7</v>
      </c>
      <c r="J713" s="1">
        <v>75</v>
      </c>
      <c r="K713" s="1">
        <v>10</v>
      </c>
      <c r="L713" s="1">
        <v>2</v>
      </c>
      <c r="M713" s="1" t="s">
        <v>69</v>
      </c>
      <c r="N713" s="1">
        <v>0</v>
      </c>
      <c r="O713" s="1">
        <v>0</v>
      </c>
      <c r="S713" s="1" t="s">
        <v>61</v>
      </c>
      <c r="T713" s="1" t="s">
        <v>75</v>
      </c>
      <c r="U713" s="14">
        <v>2</v>
      </c>
      <c r="V713">
        <v>4</v>
      </c>
      <c r="W713" s="1">
        <v>50</v>
      </c>
      <c r="X713" s="1" t="s">
        <v>77</v>
      </c>
      <c r="Y713" s="1">
        <v>10</v>
      </c>
      <c r="Z713" s="1">
        <v>0</v>
      </c>
    </row>
    <row r="714" spans="1:26" ht="12.75" x14ac:dyDescent="0.2">
      <c r="A714" s="1">
        <v>712</v>
      </c>
      <c r="F714" s="15" t="s">
        <v>6</v>
      </c>
      <c r="H714" s="7">
        <v>23</v>
      </c>
      <c r="I714" s="1">
        <v>8</v>
      </c>
      <c r="J714" s="1">
        <v>0</v>
      </c>
      <c r="K714" s="1">
        <v>12</v>
      </c>
      <c r="L714" s="1">
        <v>20</v>
      </c>
      <c r="M714" s="1" t="s">
        <v>80</v>
      </c>
      <c r="N714" s="1">
        <v>0</v>
      </c>
      <c r="O714" s="1">
        <v>0</v>
      </c>
      <c r="S714" s="1" t="s">
        <v>61</v>
      </c>
      <c r="T714" s="1" t="s">
        <v>87</v>
      </c>
      <c r="U714" s="14">
        <v>6</v>
      </c>
      <c r="V714">
        <v>6</v>
      </c>
      <c r="W714" s="1">
        <v>4</v>
      </c>
      <c r="X714" s="1" t="s">
        <v>66</v>
      </c>
      <c r="Y714" s="1">
        <v>10</v>
      </c>
      <c r="Z714" s="1">
        <v>0</v>
      </c>
    </row>
    <row r="715" spans="1:26" ht="12.75" x14ac:dyDescent="0.2">
      <c r="A715" s="1">
        <v>713</v>
      </c>
      <c r="B715" s="15" t="s">
        <v>2</v>
      </c>
      <c r="C715" s="24" t="s">
        <v>3</v>
      </c>
      <c r="D715" s="15" t="s">
        <v>4</v>
      </c>
      <c r="E715" s="15" t="s">
        <v>5</v>
      </c>
      <c r="F715" s="15" t="s">
        <v>6</v>
      </c>
      <c r="H715" s="7">
        <v>29</v>
      </c>
      <c r="I715" s="1">
        <v>8</v>
      </c>
      <c r="J715" s="1">
        <v>30</v>
      </c>
      <c r="K715" s="1">
        <v>5</v>
      </c>
      <c r="L715" s="1">
        <v>30</v>
      </c>
      <c r="M715" s="1" t="s">
        <v>189</v>
      </c>
      <c r="N715" s="1">
        <v>0</v>
      </c>
      <c r="O715" s="1">
        <v>1</v>
      </c>
      <c r="P715" s="1" t="s">
        <v>464</v>
      </c>
      <c r="Q715" s="1">
        <v>5</v>
      </c>
      <c r="R715" s="1" t="s">
        <v>3219</v>
      </c>
      <c r="S715" s="1" t="s">
        <v>61</v>
      </c>
      <c r="T715" s="1" t="s">
        <v>75</v>
      </c>
      <c r="U715" s="14">
        <v>5</v>
      </c>
      <c r="V715">
        <v>8</v>
      </c>
      <c r="W715" s="1">
        <v>10</v>
      </c>
      <c r="X715" s="1" t="s">
        <v>77</v>
      </c>
      <c r="Y715" s="1">
        <v>10</v>
      </c>
      <c r="Z715" s="1">
        <v>1</v>
      </c>
    </row>
    <row r="716" spans="1:26" ht="12.75" x14ac:dyDescent="0.2">
      <c r="A716" s="1">
        <v>714</v>
      </c>
      <c r="C716" s="24" t="s">
        <v>3</v>
      </c>
      <c r="H716" s="7">
        <v>33</v>
      </c>
      <c r="I716" s="1">
        <v>8</v>
      </c>
      <c r="J716" s="1">
        <v>80</v>
      </c>
      <c r="K716" s="1">
        <v>9</v>
      </c>
      <c r="L716" s="1">
        <v>2</v>
      </c>
      <c r="M716" s="1" t="s">
        <v>80</v>
      </c>
      <c r="N716" s="1">
        <v>1</v>
      </c>
      <c r="O716" s="1">
        <v>1</v>
      </c>
      <c r="P716" s="1" t="s">
        <v>7</v>
      </c>
      <c r="Q716" s="1">
        <v>10</v>
      </c>
      <c r="R716" s="1" t="s">
        <v>3223</v>
      </c>
      <c r="S716" s="1" t="s">
        <v>86</v>
      </c>
      <c r="T716" s="1" t="s">
        <v>75</v>
      </c>
      <c r="U716" s="14">
        <v>13</v>
      </c>
      <c r="V716">
        <v>10</v>
      </c>
      <c r="W716" s="1">
        <v>30</v>
      </c>
      <c r="X716" s="1" t="s">
        <v>7</v>
      </c>
      <c r="Y716" s="1">
        <v>7</v>
      </c>
      <c r="Z716" s="1">
        <v>1</v>
      </c>
    </row>
    <row r="717" spans="1:26" ht="12.75" x14ac:dyDescent="0.2">
      <c r="A717" s="1">
        <v>715</v>
      </c>
      <c r="C717" s="24" t="s">
        <v>3</v>
      </c>
      <c r="H717" s="7">
        <v>25</v>
      </c>
      <c r="I717" s="1">
        <v>8</v>
      </c>
      <c r="J717" s="1">
        <v>15</v>
      </c>
      <c r="K717" s="1">
        <v>9</v>
      </c>
      <c r="L717" s="1">
        <v>12</v>
      </c>
      <c r="M717" s="1" t="s">
        <v>225</v>
      </c>
      <c r="N717" s="1">
        <v>1</v>
      </c>
      <c r="O717" s="1">
        <v>0</v>
      </c>
      <c r="S717" s="1" t="s">
        <v>61</v>
      </c>
      <c r="T717" s="1" t="s">
        <v>75</v>
      </c>
      <c r="U717" s="14">
        <v>10</v>
      </c>
      <c r="V717">
        <v>10</v>
      </c>
      <c r="W717" s="1">
        <v>30</v>
      </c>
      <c r="X717" s="1" t="s">
        <v>66</v>
      </c>
      <c r="Y717" s="1">
        <v>10</v>
      </c>
      <c r="Z717" s="1">
        <v>1</v>
      </c>
    </row>
    <row r="718" spans="1:26" ht="12.75" x14ac:dyDescent="0.2">
      <c r="A718" s="1">
        <v>716</v>
      </c>
      <c r="B718" s="15" t="s">
        <v>2</v>
      </c>
      <c r="C718" s="24" t="s">
        <v>3</v>
      </c>
      <c r="D718" s="15" t="s">
        <v>4</v>
      </c>
      <c r="H718" s="7">
        <v>37</v>
      </c>
      <c r="I718" s="1">
        <v>7</v>
      </c>
      <c r="J718" s="1">
        <v>40</v>
      </c>
      <c r="K718" s="1">
        <v>10</v>
      </c>
      <c r="L718" s="1">
        <v>0</v>
      </c>
      <c r="M718" s="1" t="s">
        <v>105</v>
      </c>
      <c r="N718" s="1">
        <v>0</v>
      </c>
      <c r="O718" s="1">
        <v>1</v>
      </c>
      <c r="P718" s="1" t="s">
        <v>406</v>
      </c>
      <c r="Q718" s="1">
        <v>6</v>
      </c>
      <c r="R718" s="1" t="s">
        <v>3230</v>
      </c>
      <c r="S718" s="1" t="s">
        <v>74</v>
      </c>
      <c r="T718" s="1" t="s">
        <v>163</v>
      </c>
      <c r="U718" s="14">
        <v>5</v>
      </c>
      <c r="V718">
        <v>5</v>
      </c>
      <c r="W718" s="1">
        <v>4</v>
      </c>
      <c r="X718" s="1" t="s">
        <v>66</v>
      </c>
      <c r="Y718" s="1">
        <v>8</v>
      </c>
      <c r="Z718" s="1">
        <v>1</v>
      </c>
    </row>
    <row r="719" spans="1:26" ht="12.75" x14ac:dyDescent="0.2">
      <c r="A719" s="1">
        <v>717</v>
      </c>
      <c r="B719" s="15" t="s">
        <v>2</v>
      </c>
      <c r="H719" s="7">
        <v>30</v>
      </c>
      <c r="I719" s="1">
        <v>10</v>
      </c>
      <c r="J719" s="1">
        <v>60</v>
      </c>
      <c r="K719" s="1">
        <v>8</v>
      </c>
      <c r="L719" s="1">
        <v>10</v>
      </c>
      <c r="M719" s="1" t="s">
        <v>123</v>
      </c>
      <c r="N719" s="1">
        <v>0</v>
      </c>
      <c r="O719" s="1">
        <v>0</v>
      </c>
      <c r="S719" s="1" t="s">
        <v>86</v>
      </c>
      <c r="T719" s="1" t="s">
        <v>62</v>
      </c>
      <c r="U719" s="14">
        <v>4</v>
      </c>
      <c r="V719">
        <v>4</v>
      </c>
      <c r="W719" s="1">
        <v>6</v>
      </c>
      <c r="X719" s="1" t="s">
        <v>66</v>
      </c>
      <c r="Y719" s="1">
        <v>10</v>
      </c>
      <c r="Z719" s="1">
        <v>1</v>
      </c>
    </row>
    <row r="720" spans="1:26" ht="12.75" x14ac:dyDescent="0.2">
      <c r="A720" s="1">
        <v>718</v>
      </c>
      <c r="B720" s="15" t="s">
        <v>2</v>
      </c>
      <c r="C720" s="24" t="s">
        <v>3</v>
      </c>
      <c r="F720" s="15" t="s">
        <v>6</v>
      </c>
      <c r="H720" s="7">
        <v>29</v>
      </c>
      <c r="I720" s="1">
        <v>4</v>
      </c>
      <c r="J720" s="1">
        <v>30</v>
      </c>
      <c r="K720" s="1">
        <v>18</v>
      </c>
      <c r="L720" s="1">
        <v>24</v>
      </c>
      <c r="M720" s="1" t="s">
        <v>303</v>
      </c>
      <c r="N720" s="1">
        <v>1</v>
      </c>
      <c r="O720" s="1">
        <v>1</v>
      </c>
      <c r="P720" s="1" t="s">
        <v>137</v>
      </c>
      <c r="Q720" s="1">
        <v>5</v>
      </c>
      <c r="R720" s="1" t="s">
        <v>3237</v>
      </c>
      <c r="S720" s="1" t="s">
        <v>61</v>
      </c>
      <c r="T720" s="1" t="s">
        <v>62</v>
      </c>
      <c r="U720" s="14">
        <v>10</v>
      </c>
      <c r="V720">
        <v>6</v>
      </c>
      <c r="W720" s="1">
        <v>72</v>
      </c>
      <c r="X720" s="1" t="s">
        <v>77</v>
      </c>
      <c r="Y720" s="1">
        <v>10</v>
      </c>
      <c r="Z720" s="1">
        <v>1</v>
      </c>
    </row>
    <row r="721" spans="1:26" ht="12.75" x14ac:dyDescent="0.2">
      <c r="A721" s="1">
        <v>719</v>
      </c>
      <c r="B721" s="15" t="s">
        <v>2</v>
      </c>
      <c r="C721" s="24" t="s">
        <v>3</v>
      </c>
      <c r="H721" s="7">
        <v>34</v>
      </c>
      <c r="I721" s="1">
        <v>6</v>
      </c>
      <c r="J721" s="1">
        <v>135</v>
      </c>
      <c r="K721" s="1">
        <v>7</v>
      </c>
      <c r="L721" s="1">
        <v>40</v>
      </c>
      <c r="M721" s="1" t="s">
        <v>123</v>
      </c>
      <c r="N721" s="1">
        <v>1</v>
      </c>
      <c r="O721" s="1">
        <v>1</v>
      </c>
      <c r="P721" s="1" t="s">
        <v>57</v>
      </c>
      <c r="Q721" s="1">
        <v>5</v>
      </c>
      <c r="R721" s="1" t="s">
        <v>3242</v>
      </c>
      <c r="S721" s="1" t="s">
        <v>86</v>
      </c>
      <c r="T721" s="1" t="s">
        <v>75</v>
      </c>
      <c r="U721" s="14">
        <v>4</v>
      </c>
      <c r="V721">
        <v>5</v>
      </c>
      <c r="W721" s="1">
        <v>25</v>
      </c>
      <c r="X721" s="1" t="s">
        <v>77</v>
      </c>
      <c r="Y721" s="1">
        <v>8</v>
      </c>
      <c r="Z721" s="1">
        <v>0</v>
      </c>
    </row>
    <row r="722" spans="1:26" ht="12.75" x14ac:dyDescent="0.2">
      <c r="A722" s="1">
        <v>720</v>
      </c>
      <c r="B722" s="15" t="s">
        <v>2</v>
      </c>
      <c r="H722" s="7">
        <v>37</v>
      </c>
      <c r="I722" s="1">
        <v>8</v>
      </c>
      <c r="J722" s="1">
        <v>0</v>
      </c>
      <c r="K722" s="1">
        <v>8</v>
      </c>
      <c r="L722" s="1">
        <v>15</v>
      </c>
      <c r="M722" s="1" t="s">
        <v>54</v>
      </c>
      <c r="N722" s="1">
        <v>1</v>
      </c>
      <c r="O722" s="1">
        <v>0</v>
      </c>
      <c r="S722" s="1" t="s">
        <v>61</v>
      </c>
      <c r="T722" s="1" t="s">
        <v>62</v>
      </c>
      <c r="U722" s="14">
        <v>6</v>
      </c>
      <c r="V722">
        <v>6</v>
      </c>
      <c r="W722" s="1">
        <v>10</v>
      </c>
      <c r="X722" s="1" t="s">
        <v>7</v>
      </c>
      <c r="Y722" s="1">
        <v>8</v>
      </c>
      <c r="Z722" s="1">
        <v>1</v>
      </c>
    </row>
    <row r="723" spans="1:26" ht="12.75" x14ac:dyDescent="0.2">
      <c r="A723" s="1">
        <v>721</v>
      </c>
      <c r="B723" s="15" t="s">
        <v>2</v>
      </c>
      <c r="H723" s="7">
        <v>35</v>
      </c>
      <c r="I723" s="1">
        <v>8</v>
      </c>
      <c r="J723" s="1">
        <v>90</v>
      </c>
      <c r="K723" s="1">
        <v>15</v>
      </c>
      <c r="L723" s="1">
        <v>10</v>
      </c>
      <c r="M723" s="1" t="s">
        <v>54</v>
      </c>
      <c r="N723" s="1">
        <v>0</v>
      </c>
      <c r="O723" s="1">
        <v>1</v>
      </c>
      <c r="P723" s="1" t="s">
        <v>156</v>
      </c>
      <c r="Q723" s="1">
        <v>2</v>
      </c>
      <c r="R723" s="1" t="s">
        <v>3250</v>
      </c>
      <c r="S723" s="1" t="s">
        <v>61</v>
      </c>
      <c r="T723" s="1" t="s">
        <v>87</v>
      </c>
      <c r="U723" s="14">
        <v>6</v>
      </c>
      <c r="V723">
        <v>6</v>
      </c>
      <c r="W723" s="1">
        <v>15</v>
      </c>
      <c r="X723" s="1" t="s">
        <v>77</v>
      </c>
      <c r="Y723" s="1">
        <v>4</v>
      </c>
      <c r="Z723" s="1">
        <v>1</v>
      </c>
    </row>
    <row r="724" spans="1:26" ht="12.75" x14ac:dyDescent="0.2">
      <c r="A724" s="1">
        <v>722</v>
      </c>
      <c r="B724" s="15" t="s">
        <v>2</v>
      </c>
      <c r="F724" s="15" t="s">
        <v>6</v>
      </c>
      <c r="H724" s="7">
        <v>28</v>
      </c>
      <c r="I724" s="1">
        <v>8</v>
      </c>
      <c r="J724" s="1">
        <v>120</v>
      </c>
      <c r="K724" s="1">
        <v>8</v>
      </c>
      <c r="L724" s="1">
        <v>1</v>
      </c>
      <c r="M724" s="1" t="s">
        <v>135</v>
      </c>
      <c r="N724" s="1">
        <v>0</v>
      </c>
      <c r="O724" s="1">
        <v>0</v>
      </c>
      <c r="S724" s="1" t="s">
        <v>61</v>
      </c>
      <c r="T724" s="1" t="s">
        <v>75</v>
      </c>
      <c r="U724" s="14">
        <v>15</v>
      </c>
      <c r="V724">
        <v>20</v>
      </c>
      <c r="W724" s="1">
        <v>80</v>
      </c>
      <c r="X724" s="1" t="s">
        <v>66</v>
      </c>
      <c r="Y724" s="1">
        <v>7</v>
      </c>
      <c r="Z724" s="1">
        <v>0</v>
      </c>
    </row>
    <row r="725" spans="1:26" ht="12.75" x14ac:dyDescent="0.2">
      <c r="A725" s="1">
        <v>723</v>
      </c>
      <c r="B725" s="15" t="s">
        <v>2</v>
      </c>
      <c r="F725" s="15" t="s">
        <v>6</v>
      </c>
      <c r="H725" s="7">
        <v>25</v>
      </c>
      <c r="I725" s="1">
        <v>8</v>
      </c>
      <c r="J725" s="1">
        <v>40</v>
      </c>
      <c r="K725" s="1">
        <v>10</v>
      </c>
      <c r="L725" s="1">
        <v>6</v>
      </c>
      <c r="M725" s="1" t="s">
        <v>80</v>
      </c>
      <c r="N725" s="1">
        <v>1</v>
      </c>
      <c r="O725" s="1">
        <v>1</v>
      </c>
      <c r="P725" s="1" t="s">
        <v>57</v>
      </c>
      <c r="Q725" s="1">
        <v>2</v>
      </c>
      <c r="R725" s="1" t="s">
        <v>3257</v>
      </c>
      <c r="S725" s="1" t="s">
        <v>61</v>
      </c>
      <c r="T725" s="1" t="s">
        <v>62</v>
      </c>
      <c r="U725" s="14">
        <v>3</v>
      </c>
      <c r="V725">
        <v>3</v>
      </c>
      <c r="W725" s="1">
        <v>4</v>
      </c>
      <c r="X725" s="1" t="s">
        <v>77</v>
      </c>
      <c r="Y725" s="1">
        <v>10</v>
      </c>
      <c r="Z725" s="1">
        <v>1</v>
      </c>
    </row>
    <row r="726" spans="1:26" ht="12.75" x14ac:dyDescent="0.2">
      <c r="A726" s="1">
        <v>724</v>
      </c>
      <c r="B726" s="15" t="s">
        <v>2</v>
      </c>
      <c r="H726" s="7"/>
      <c r="I726" s="1">
        <v>7</v>
      </c>
      <c r="J726" s="1">
        <v>10</v>
      </c>
      <c r="K726" s="1">
        <v>8</v>
      </c>
      <c r="L726" s="1">
        <v>8</v>
      </c>
      <c r="M726" s="1" t="s">
        <v>69</v>
      </c>
      <c r="N726" s="1">
        <v>1</v>
      </c>
      <c r="O726" s="1">
        <v>1</v>
      </c>
      <c r="P726" s="1" t="s">
        <v>143</v>
      </c>
      <c r="Q726" s="1">
        <v>1</v>
      </c>
      <c r="R726" s="1" t="s">
        <v>3261</v>
      </c>
      <c r="S726" s="1" t="s">
        <v>61</v>
      </c>
      <c r="T726" s="1" t="s">
        <v>62</v>
      </c>
      <c r="U726" s="14">
        <v>4</v>
      </c>
      <c r="V726">
        <v>4</v>
      </c>
      <c r="W726" s="1">
        <v>5</v>
      </c>
      <c r="X726" s="1" t="s">
        <v>77</v>
      </c>
      <c r="Y726" s="1">
        <v>9</v>
      </c>
      <c r="Z726" s="1">
        <v>1</v>
      </c>
    </row>
    <row r="727" spans="1:26" ht="12.75" x14ac:dyDescent="0.2">
      <c r="A727" s="1">
        <v>725</v>
      </c>
      <c r="B727" s="15" t="s">
        <v>2</v>
      </c>
      <c r="H727" s="7">
        <v>27</v>
      </c>
      <c r="I727" s="1">
        <v>7</v>
      </c>
      <c r="J727" s="1">
        <v>70</v>
      </c>
      <c r="K727" s="1">
        <v>3</v>
      </c>
      <c r="L727" s="1">
        <v>5</v>
      </c>
      <c r="M727" s="1" t="s">
        <v>105</v>
      </c>
      <c r="N727" s="1">
        <v>0</v>
      </c>
      <c r="O727" s="1">
        <v>1</v>
      </c>
      <c r="P727" s="1" t="s">
        <v>518</v>
      </c>
      <c r="Q727" s="1">
        <v>2</v>
      </c>
      <c r="R727" s="1" t="s">
        <v>1491</v>
      </c>
      <c r="S727" s="1" t="s">
        <v>61</v>
      </c>
      <c r="U727" s="14">
        <v>0</v>
      </c>
      <c r="V727">
        <v>0</v>
      </c>
      <c r="X727" s="1" t="s">
        <v>7</v>
      </c>
      <c r="Y727" s="1">
        <v>10</v>
      </c>
      <c r="Z727" s="1">
        <v>1</v>
      </c>
    </row>
    <row r="728" spans="1:26" ht="12.75" x14ac:dyDescent="0.2">
      <c r="A728" s="1">
        <v>726</v>
      </c>
      <c r="B728" s="15" t="s">
        <v>2</v>
      </c>
      <c r="C728" s="24" t="s">
        <v>3</v>
      </c>
      <c r="H728" s="7">
        <v>36</v>
      </c>
      <c r="I728" s="1">
        <v>7</v>
      </c>
      <c r="J728" s="1">
        <v>30</v>
      </c>
      <c r="K728" s="1">
        <v>7</v>
      </c>
      <c r="L728" s="1">
        <v>1</v>
      </c>
      <c r="M728" s="1" t="s">
        <v>91</v>
      </c>
      <c r="N728" s="1">
        <v>0</v>
      </c>
      <c r="O728" s="1">
        <v>1</v>
      </c>
      <c r="P728" s="1" t="s">
        <v>72</v>
      </c>
      <c r="Q728" s="1">
        <v>7</v>
      </c>
      <c r="R728" s="1" t="s">
        <v>3267</v>
      </c>
      <c r="S728" s="1" t="s">
        <v>86</v>
      </c>
      <c r="T728" s="1" t="s">
        <v>62</v>
      </c>
      <c r="U728" s="14">
        <v>4</v>
      </c>
      <c r="V728">
        <v>2</v>
      </c>
      <c r="W728" s="1">
        <v>2</v>
      </c>
      <c r="X728" s="1" t="s">
        <v>77</v>
      </c>
      <c r="Y728" s="1">
        <v>10</v>
      </c>
      <c r="Z728" s="1">
        <v>1</v>
      </c>
    </row>
    <row r="729" spans="1:26" ht="12.75" x14ac:dyDescent="0.2">
      <c r="A729" s="1">
        <v>727</v>
      </c>
      <c r="F729" s="15" t="s">
        <v>6</v>
      </c>
      <c r="H729" s="7"/>
      <c r="I729" s="1">
        <v>6</v>
      </c>
      <c r="J729" s="1">
        <v>30</v>
      </c>
      <c r="K729" s="1">
        <v>10</v>
      </c>
      <c r="L729" s="1">
        <v>6</v>
      </c>
      <c r="M729" s="1" t="s">
        <v>135</v>
      </c>
      <c r="N729" s="1">
        <v>0</v>
      </c>
      <c r="O729" s="1">
        <v>1</v>
      </c>
      <c r="P729" s="1" t="s">
        <v>213</v>
      </c>
      <c r="Q729" s="1">
        <v>3</v>
      </c>
      <c r="R729" s="1" t="s">
        <v>3272</v>
      </c>
      <c r="S729" s="1" t="s">
        <v>74</v>
      </c>
      <c r="U729" s="14">
        <v>3</v>
      </c>
      <c r="V729">
        <v>4</v>
      </c>
      <c r="W729" s="1">
        <v>6</v>
      </c>
      <c r="X729" s="1" t="s">
        <v>77</v>
      </c>
      <c r="Y729" s="1">
        <v>0</v>
      </c>
      <c r="Z729" s="1">
        <v>0</v>
      </c>
    </row>
    <row r="730" spans="1:26" ht="12.75" x14ac:dyDescent="0.2">
      <c r="A730" s="1">
        <v>728</v>
      </c>
      <c r="B730" s="15" t="s">
        <v>2</v>
      </c>
      <c r="C730" s="24" t="s">
        <v>3</v>
      </c>
      <c r="F730" s="15" t="s">
        <v>6</v>
      </c>
      <c r="H730" s="7">
        <v>36</v>
      </c>
      <c r="I730" s="1">
        <v>8</v>
      </c>
      <c r="J730" s="1">
        <v>60</v>
      </c>
      <c r="K730" s="1">
        <v>6</v>
      </c>
      <c r="L730" s="1">
        <v>10</v>
      </c>
      <c r="M730" s="1" t="s">
        <v>135</v>
      </c>
      <c r="N730" s="1">
        <v>1</v>
      </c>
      <c r="O730" s="1">
        <v>1</v>
      </c>
      <c r="P730" s="1" t="s">
        <v>213</v>
      </c>
      <c r="Q730" s="1">
        <v>10</v>
      </c>
      <c r="R730" s="1" t="s">
        <v>3277</v>
      </c>
      <c r="S730" s="1" t="s">
        <v>61</v>
      </c>
      <c r="T730" s="1" t="s">
        <v>62</v>
      </c>
      <c r="U730" s="14">
        <v>6</v>
      </c>
      <c r="V730">
        <v>6</v>
      </c>
      <c r="W730" s="1">
        <v>10</v>
      </c>
      <c r="X730" s="1" t="s">
        <v>77</v>
      </c>
      <c r="Y730" s="1">
        <v>8</v>
      </c>
      <c r="Z730" s="1">
        <v>0</v>
      </c>
    </row>
    <row r="731" spans="1:26" ht="12.75" x14ac:dyDescent="0.2">
      <c r="A731" s="1">
        <v>729</v>
      </c>
      <c r="B731" s="15" t="s">
        <v>2</v>
      </c>
      <c r="F731" s="15" t="s">
        <v>6</v>
      </c>
      <c r="H731" s="7">
        <v>66</v>
      </c>
      <c r="I731" s="1">
        <v>6</v>
      </c>
      <c r="J731" s="1">
        <v>90</v>
      </c>
      <c r="K731" s="1">
        <v>9</v>
      </c>
      <c r="L731" s="1">
        <v>1</v>
      </c>
      <c r="M731" s="1" t="s">
        <v>225</v>
      </c>
      <c r="N731" s="1">
        <v>0</v>
      </c>
      <c r="O731" s="1">
        <v>1</v>
      </c>
      <c r="P731" s="1" t="s">
        <v>31</v>
      </c>
      <c r="Q731" s="1">
        <v>15</v>
      </c>
      <c r="R731" s="1" t="s">
        <v>3280</v>
      </c>
      <c r="S731" s="1" t="s">
        <v>74</v>
      </c>
      <c r="T731" s="1" t="s">
        <v>75</v>
      </c>
      <c r="U731" s="14">
        <v>10</v>
      </c>
      <c r="V731">
        <v>5</v>
      </c>
      <c r="W731" s="1">
        <v>20</v>
      </c>
      <c r="X731" s="1" t="s">
        <v>77</v>
      </c>
      <c r="Y731" s="1">
        <v>7</v>
      </c>
      <c r="Z731" s="1">
        <v>0</v>
      </c>
    </row>
    <row r="732" spans="1:26" ht="12.75" x14ac:dyDescent="0.2">
      <c r="A732" s="1">
        <v>730</v>
      </c>
      <c r="C732" s="24" t="s">
        <v>3</v>
      </c>
      <c r="H732" s="7">
        <v>24</v>
      </c>
      <c r="I732" s="1">
        <v>6</v>
      </c>
      <c r="J732" s="1">
        <v>50</v>
      </c>
      <c r="K732" s="1">
        <v>10</v>
      </c>
      <c r="L732" s="1">
        <v>1</v>
      </c>
      <c r="M732" s="1" t="s">
        <v>189</v>
      </c>
      <c r="N732" s="1">
        <v>1</v>
      </c>
      <c r="O732" s="1">
        <v>1</v>
      </c>
      <c r="P732" s="1" t="s">
        <v>213</v>
      </c>
      <c r="Q732" s="1">
        <v>2</v>
      </c>
      <c r="R732" s="1" t="s">
        <v>866</v>
      </c>
      <c r="S732" s="1" t="s">
        <v>61</v>
      </c>
      <c r="T732" s="1" t="s">
        <v>87</v>
      </c>
      <c r="U732" s="14">
        <v>5</v>
      </c>
      <c r="V732">
        <v>4</v>
      </c>
      <c r="W732" s="1">
        <v>4</v>
      </c>
      <c r="X732" s="1" t="s">
        <v>77</v>
      </c>
      <c r="Y732" s="1">
        <v>8</v>
      </c>
    </row>
    <row r="733" spans="1:26" ht="12.75" x14ac:dyDescent="0.2">
      <c r="A733" s="1">
        <v>731</v>
      </c>
      <c r="G733" s="15" t="s">
        <v>3287</v>
      </c>
      <c r="H733" s="7">
        <v>38</v>
      </c>
      <c r="I733" s="1">
        <v>7</v>
      </c>
      <c r="J733" s="1">
        <v>240</v>
      </c>
      <c r="K733" s="1">
        <v>12</v>
      </c>
      <c r="L733" s="1">
        <v>6</v>
      </c>
      <c r="M733" s="1" t="s">
        <v>335</v>
      </c>
      <c r="N733" s="1">
        <v>0</v>
      </c>
      <c r="O733" s="1">
        <v>1</v>
      </c>
      <c r="P733" s="1" t="s">
        <v>137</v>
      </c>
      <c r="Q733" s="1">
        <v>16</v>
      </c>
      <c r="R733" s="1" t="s">
        <v>3289</v>
      </c>
      <c r="S733" s="1" t="s">
        <v>61</v>
      </c>
      <c r="T733" s="1" t="s">
        <v>75</v>
      </c>
      <c r="U733" s="14">
        <v>4</v>
      </c>
      <c r="V733">
        <v>4</v>
      </c>
      <c r="W733" s="1">
        <v>6</v>
      </c>
      <c r="X733" s="1" t="s">
        <v>66</v>
      </c>
      <c r="Y733" s="1">
        <v>9</v>
      </c>
      <c r="Z733" s="1">
        <v>1</v>
      </c>
    </row>
    <row r="734" spans="1:26" ht="12.75" x14ac:dyDescent="0.2">
      <c r="A734" s="1">
        <v>732</v>
      </c>
      <c r="C734" s="24" t="s">
        <v>3</v>
      </c>
      <c r="F734" s="15" t="s">
        <v>6</v>
      </c>
      <c r="H734" s="7">
        <v>37</v>
      </c>
      <c r="I734" s="1">
        <v>7</v>
      </c>
      <c r="J734" s="1">
        <v>60</v>
      </c>
      <c r="K734" s="1">
        <v>5</v>
      </c>
      <c r="L734" s="1">
        <v>9</v>
      </c>
      <c r="M734" s="1" t="s">
        <v>189</v>
      </c>
      <c r="N734" s="1">
        <v>1</v>
      </c>
      <c r="O734" s="1">
        <v>1</v>
      </c>
      <c r="P734" s="1" t="s">
        <v>213</v>
      </c>
      <c r="Q734" s="1">
        <v>10</v>
      </c>
      <c r="R734" s="1" t="s">
        <v>3294</v>
      </c>
      <c r="S734" s="1" t="s">
        <v>86</v>
      </c>
      <c r="T734" s="1" t="s">
        <v>163</v>
      </c>
      <c r="U734" s="14">
        <v>15</v>
      </c>
      <c r="V734">
        <v>10</v>
      </c>
      <c r="W734" s="1">
        <v>20</v>
      </c>
      <c r="X734" s="1" t="s">
        <v>2477</v>
      </c>
      <c r="Y734" s="1">
        <v>10</v>
      </c>
      <c r="Z734" s="1">
        <v>1</v>
      </c>
    </row>
    <row r="735" spans="1:26" ht="12.75" x14ac:dyDescent="0.2">
      <c r="A735" s="1">
        <v>733</v>
      </c>
      <c r="B735" s="15" t="s">
        <v>2</v>
      </c>
      <c r="H735" s="7">
        <v>39</v>
      </c>
      <c r="I735" s="1">
        <v>6</v>
      </c>
      <c r="J735" s="1">
        <v>20</v>
      </c>
      <c r="K735" s="1">
        <v>13</v>
      </c>
      <c r="L735" s="1">
        <v>2</v>
      </c>
      <c r="M735" s="1" t="s">
        <v>80</v>
      </c>
      <c r="N735" s="1">
        <v>0</v>
      </c>
      <c r="O735" s="1">
        <v>1</v>
      </c>
      <c r="P735" s="1" t="s">
        <v>213</v>
      </c>
      <c r="Q735" s="1">
        <v>2</v>
      </c>
      <c r="R735" s="1" t="s">
        <v>3299</v>
      </c>
      <c r="S735" s="1" t="s">
        <v>86</v>
      </c>
      <c r="T735" s="1" t="s">
        <v>75</v>
      </c>
      <c r="U735" s="14">
        <v>6</v>
      </c>
      <c r="V735">
        <v>6</v>
      </c>
      <c r="W735" s="1">
        <v>25</v>
      </c>
      <c r="X735" s="1" t="s">
        <v>77</v>
      </c>
      <c r="Y735" s="1">
        <v>8</v>
      </c>
      <c r="Z735" s="1">
        <v>1</v>
      </c>
    </row>
    <row r="736" spans="1:26" ht="12.75" x14ac:dyDescent="0.2">
      <c r="A736" s="1">
        <v>734</v>
      </c>
      <c r="B736" s="15" t="s">
        <v>2</v>
      </c>
      <c r="H736" s="7">
        <v>37</v>
      </c>
      <c r="I736" s="1">
        <v>65</v>
      </c>
      <c r="J736" s="1">
        <v>40</v>
      </c>
      <c r="K736" s="1">
        <v>12</v>
      </c>
      <c r="L736" s="1">
        <v>3</v>
      </c>
      <c r="M736" s="1" t="s">
        <v>99</v>
      </c>
      <c r="N736" s="1">
        <v>0</v>
      </c>
      <c r="O736" s="1">
        <v>1</v>
      </c>
      <c r="P736" s="1" t="s">
        <v>406</v>
      </c>
      <c r="Q736" s="1">
        <v>14</v>
      </c>
      <c r="R736" s="1" t="s">
        <v>3302</v>
      </c>
      <c r="S736" s="1" t="s">
        <v>74</v>
      </c>
      <c r="T736" s="1" t="s">
        <v>62</v>
      </c>
      <c r="U736" s="14">
        <v>3</v>
      </c>
      <c r="V736">
        <v>20</v>
      </c>
      <c r="W736" s="1">
        <v>30</v>
      </c>
      <c r="X736" s="1" t="s">
        <v>77</v>
      </c>
      <c r="Y736" s="1">
        <v>10</v>
      </c>
      <c r="Z736" s="1">
        <v>1</v>
      </c>
    </row>
    <row r="737" spans="1:26" ht="12.75" x14ac:dyDescent="0.2">
      <c r="A737" s="1">
        <v>735</v>
      </c>
      <c r="B737" s="15" t="s">
        <v>2</v>
      </c>
      <c r="H737" s="7">
        <v>40</v>
      </c>
      <c r="I737" s="1">
        <v>4</v>
      </c>
      <c r="J737" s="1">
        <v>0</v>
      </c>
      <c r="K737" s="1">
        <v>12</v>
      </c>
      <c r="L737" s="1">
        <v>600</v>
      </c>
      <c r="M737" s="1" t="s">
        <v>91</v>
      </c>
      <c r="N737" s="1">
        <v>1</v>
      </c>
      <c r="O737" s="1">
        <v>1</v>
      </c>
      <c r="Q737" s="1">
        <v>27</v>
      </c>
      <c r="R737" s="1" t="s">
        <v>2633</v>
      </c>
      <c r="S737" s="1" t="s">
        <v>1116</v>
      </c>
      <c r="U737" s="14">
        <v>4</v>
      </c>
      <c r="V737">
        <v>6</v>
      </c>
      <c r="W737" s="1">
        <v>12</v>
      </c>
      <c r="X737" s="1" t="s">
        <v>7</v>
      </c>
      <c r="Y737" s="1">
        <v>10</v>
      </c>
      <c r="Z737" s="1">
        <v>1</v>
      </c>
    </row>
    <row r="738" spans="1:26" ht="12.75" x14ac:dyDescent="0.2">
      <c r="A738" s="1">
        <v>736</v>
      </c>
      <c r="B738" s="15" t="s">
        <v>2</v>
      </c>
      <c r="H738" s="7">
        <v>1</v>
      </c>
      <c r="I738" s="1">
        <v>8</v>
      </c>
      <c r="J738" s="1">
        <v>30</v>
      </c>
      <c r="K738" s="1">
        <v>10</v>
      </c>
      <c r="L738" s="1">
        <v>2</v>
      </c>
      <c r="M738" s="1" t="s">
        <v>189</v>
      </c>
      <c r="N738" s="1">
        <v>1</v>
      </c>
      <c r="O738" s="1">
        <v>1</v>
      </c>
      <c r="P738" s="1" t="s">
        <v>213</v>
      </c>
      <c r="Q738" s="1">
        <v>10</v>
      </c>
      <c r="R738" s="1" t="s">
        <v>3312</v>
      </c>
      <c r="S738" s="1" t="s">
        <v>61</v>
      </c>
      <c r="T738" s="1" t="s">
        <v>75</v>
      </c>
      <c r="U738" s="14">
        <v>6</v>
      </c>
      <c r="V738">
        <v>6</v>
      </c>
      <c r="W738" s="1">
        <v>10</v>
      </c>
      <c r="X738" s="1" t="s">
        <v>77</v>
      </c>
      <c r="Y738" s="1">
        <v>10</v>
      </c>
      <c r="Z738" s="1">
        <v>1</v>
      </c>
    </row>
    <row r="739" spans="1:26" ht="12.75" x14ac:dyDescent="0.2">
      <c r="A739" s="1">
        <v>737</v>
      </c>
      <c r="B739" s="15" t="s">
        <v>2</v>
      </c>
      <c r="H739" s="7">
        <v>27</v>
      </c>
      <c r="I739" s="1">
        <v>7</v>
      </c>
      <c r="J739" s="1">
        <v>45</v>
      </c>
      <c r="K739" s="1">
        <v>9</v>
      </c>
      <c r="L739" s="1">
        <v>5</v>
      </c>
      <c r="M739" s="1" t="s">
        <v>69</v>
      </c>
      <c r="N739" s="1">
        <v>1</v>
      </c>
      <c r="O739" s="1">
        <v>1</v>
      </c>
      <c r="P739" s="1" t="s">
        <v>143</v>
      </c>
      <c r="Q739" s="1">
        <v>1</v>
      </c>
      <c r="R739" s="1" t="s">
        <v>3316</v>
      </c>
      <c r="S739" s="1" t="s">
        <v>162</v>
      </c>
      <c r="U739" s="14">
        <v>0</v>
      </c>
      <c r="V739">
        <v>0</v>
      </c>
      <c r="X739" s="1" t="s">
        <v>77</v>
      </c>
      <c r="Y739" s="1">
        <v>10</v>
      </c>
      <c r="Z739" s="1">
        <v>1</v>
      </c>
    </row>
    <row r="740" spans="1:26" ht="12.75" x14ac:dyDescent="0.2">
      <c r="A740" s="1">
        <v>738</v>
      </c>
      <c r="B740" s="15" t="s">
        <v>2</v>
      </c>
      <c r="H740" s="7">
        <v>24</v>
      </c>
      <c r="I740" s="1">
        <v>10</v>
      </c>
      <c r="J740" s="1">
        <v>300</v>
      </c>
      <c r="K740" s="1">
        <v>10</v>
      </c>
      <c r="L740" s="1">
        <v>10</v>
      </c>
      <c r="M740" s="1" t="s">
        <v>303</v>
      </c>
      <c r="N740" s="1">
        <v>1</v>
      </c>
      <c r="O740" s="1">
        <v>1</v>
      </c>
      <c r="P740" s="1" t="s">
        <v>92</v>
      </c>
      <c r="Q740" s="1">
        <v>1</v>
      </c>
      <c r="R740" s="1" t="s">
        <v>3320</v>
      </c>
      <c r="S740" s="1" t="s">
        <v>61</v>
      </c>
      <c r="T740" s="1" t="s">
        <v>87</v>
      </c>
      <c r="U740" s="14">
        <v>5</v>
      </c>
      <c r="V740">
        <v>5</v>
      </c>
      <c r="W740" s="1">
        <v>100</v>
      </c>
      <c r="X740" s="1" t="s">
        <v>66</v>
      </c>
      <c r="Y740" s="1">
        <v>10</v>
      </c>
      <c r="Z740" s="1">
        <v>1</v>
      </c>
    </row>
    <row r="741" spans="1:26" ht="12.75" x14ac:dyDescent="0.2">
      <c r="A741" s="1">
        <v>739</v>
      </c>
      <c r="C741" s="24" t="s">
        <v>3</v>
      </c>
      <c r="H741" s="7"/>
      <c r="I741" s="1">
        <v>7</v>
      </c>
      <c r="J741" s="1">
        <v>15</v>
      </c>
      <c r="K741" s="1">
        <v>5</v>
      </c>
      <c r="L741" s="1">
        <v>5</v>
      </c>
      <c r="M741" s="1" t="s">
        <v>135</v>
      </c>
      <c r="N741" s="1">
        <v>1</v>
      </c>
      <c r="O741" s="1">
        <v>1</v>
      </c>
      <c r="P741" s="1" t="s">
        <v>143</v>
      </c>
      <c r="Q741" s="1">
        <v>20</v>
      </c>
      <c r="R741" s="1" t="s">
        <v>3324</v>
      </c>
      <c r="S741" s="1" t="s">
        <v>74</v>
      </c>
      <c r="T741" s="1" t="s">
        <v>75</v>
      </c>
      <c r="U741" s="14">
        <v>3</v>
      </c>
      <c r="V741">
        <v>3</v>
      </c>
      <c r="W741" s="1">
        <v>2</v>
      </c>
      <c r="X741" s="1" t="s">
        <v>77</v>
      </c>
      <c r="Y741" s="1">
        <v>8</v>
      </c>
      <c r="Z741" s="1">
        <v>0</v>
      </c>
    </row>
    <row r="742" spans="1:26" ht="12.75" x14ac:dyDescent="0.2">
      <c r="A742" s="1">
        <v>740</v>
      </c>
      <c r="D742" s="15" t="s">
        <v>4</v>
      </c>
      <c r="F742" s="15" t="s">
        <v>6</v>
      </c>
      <c r="H742" s="7">
        <v>28</v>
      </c>
      <c r="I742" s="1">
        <v>6</v>
      </c>
      <c r="J742" s="1">
        <v>220</v>
      </c>
      <c r="K742" s="1">
        <v>10</v>
      </c>
      <c r="L742" s="1">
        <v>10</v>
      </c>
      <c r="M742" s="1" t="s">
        <v>54</v>
      </c>
      <c r="N742" s="1">
        <v>0</v>
      </c>
      <c r="O742" s="1">
        <v>0</v>
      </c>
      <c r="S742" s="1" t="s">
        <v>61</v>
      </c>
      <c r="T742" s="1" t="s">
        <v>62</v>
      </c>
      <c r="U742" s="14">
        <v>4</v>
      </c>
      <c r="V742">
        <v>3</v>
      </c>
      <c r="W742" s="1">
        <v>12</v>
      </c>
      <c r="X742" s="1" t="s">
        <v>190</v>
      </c>
      <c r="Y742" s="1">
        <v>10</v>
      </c>
      <c r="Z742" s="1">
        <v>0</v>
      </c>
    </row>
    <row r="743" spans="1:26" ht="12.75" x14ac:dyDescent="0.2">
      <c r="A743" s="1">
        <v>741</v>
      </c>
      <c r="F743" s="15" t="s">
        <v>6</v>
      </c>
      <c r="H743" s="7">
        <v>35</v>
      </c>
      <c r="I743" s="1">
        <v>6</v>
      </c>
      <c r="J743" s="1">
        <v>20</v>
      </c>
      <c r="K743" s="1">
        <v>9</v>
      </c>
      <c r="L743" s="1">
        <v>4</v>
      </c>
      <c r="M743" s="1" t="s">
        <v>69</v>
      </c>
      <c r="N743" s="1">
        <v>1</v>
      </c>
      <c r="O743" s="1">
        <v>1</v>
      </c>
      <c r="P743" s="1" t="s">
        <v>57</v>
      </c>
      <c r="Q743" s="1">
        <v>10</v>
      </c>
      <c r="R743" s="1" t="s">
        <v>3332</v>
      </c>
      <c r="S743" s="1" t="s">
        <v>86</v>
      </c>
      <c r="T743" s="1" t="s">
        <v>62</v>
      </c>
      <c r="U743" s="14">
        <v>4</v>
      </c>
      <c r="V743">
        <v>2</v>
      </c>
      <c r="W743" s="1">
        <v>20</v>
      </c>
      <c r="X743" s="1" t="s">
        <v>77</v>
      </c>
      <c r="Y743" s="1">
        <v>8</v>
      </c>
      <c r="Z743" s="1">
        <v>1</v>
      </c>
    </row>
    <row r="744" spans="1:26" ht="12.75" x14ac:dyDescent="0.2">
      <c r="A744" s="1">
        <v>742</v>
      </c>
      <c r="F744" s="15" t="s">
        <v>6</v>
      </c>
      <c r="H744" s="7">
        <v>37</v>
      </c>
      <c r="I744" s="1">
        <v>6</v>
      </c>
      <c r="J744" s="1">
        <v>80</v>
      </c>
      <c r="K744" s="1">
        <v>8</v>
      </c>
      <c r="L744" s="1">
        <v>10</v>
      </c>
      <c r="M744" s="1" t="s">
        <v>123</v>
      </c>
      <c r="N744" s="1">
        <v>0</v>
      </c>
      <c r="O744" s="1">
        <v>1</v>
      </c>
      <c r="P744" s="1" t="s">
        <v>213</v>
      </c>
      <c r="Q744" s="1">
        <v>5</v>
      </c>
      <c r="R744" s="1" t="s">
        <v>3336</v>
      </c>
      <c r="S744" s="1" t="s">
        <v>86</v>
      </c>
      <c r="T744" s="1" t="s">
        <v>62</v>
      </c>
      <c r="U744" s="14">
        <v>6</v>
      </c>
      <c r="V744">
        <v>1</v>
      </c>
      <c r="W744" s="1">
        <v>8</v>
      </c>
      <c r="X744" s="1" t="s">
        <v>7</v>
      </c>
      <c r="Y744" s="1">
        <v>8</v>
      </c>
      <c r="Z744" s="1">
        <v>1</v>
      </c>
    </row>
    <row r="745" spans="1:26" ht="12.75" x14ac:dyDescent="0.2">
      <c r="A745" s="1">
        <v>743</v>
      </c>
      <c r="C745" s="24" t="s">
        <v>3</v>
      </c>
      <c r="F745" s="15" t="s">
        <v>6</v>
      </c>
      <c r="H745" s="7"/>
      <c r="I745" s="1">
        <v>8</v>
      </c>
      <c r="J745" s="1">
        <v>30</v>
      </c>
      <c r="K745" s="1">
        <v>6</v>
      </c>
      <c r="L745" s="1">
        <v>5</v>
      </c>
      <c r="M745" s="1" t="s">
        <v>135</v>
      </c>
      <c r="N745" s="1">
        <v>0</v>
      </c>
      <c r="O745" s="1">
        <v>1</v>
      </c>
      <c r="P745" s="1" t="s">
        <v>518</v>
      </c>
      <c r="Q745" s="1">
        <v>9</v>
      </c>
      <c r="S745" s="1" t="s">
        <v>86</v>
      </c>
      <c r="T745" s="1" t="s">
        <v>163</v>
      </c>
      <c r="U745" s="14">
        <v>5</v>
      </c>
      <c r="V745">
        <v>1</v>
      </c>
      <c r="W745" s="1">
        <v>8</v>
      </c>
      <c r="X745" s="1" t="s">
        <v>7</v>
      </c>
      <c r="Y745" s="1">
        <v>8</v>
      </c>
      <c r="Z745" s="1">
        <v>0</v>
      </c>
    </row>
    <row r="746" spans="1:26" ht="12.75" x14ac:dyDescent="0.2">
      <c r="A746" s="1">
        <v>744</v>
      </c>
      <c r="B746" s="15" t="s">
        <v>2</v>
      </c>
      <c r="F746" s="15" t="s">
        <v>6</v>
      </c>
      <c r="H746" s="7">
        <v>38</v>
      </c>
      <c r="I746" s="1">
        <v>8</v>
      </c>
      <c r="J746" s="1">
        <v>45</v>
      </c>
      <c r="K746" s="1">
        <v>5</v>
      </c>
      <c r="L746" s="1">
        <v>6</v>
      </c>
      <c r="M746" s="1" t="s">
        <v>189</v>
      </c>
      <c r="N746" s="1">
        <v>1</v>
      </c>
      <c r="O746" s="1">
        <v>1</v>
      </c>
      <c r="P746" s="1" t="s">
        <v>518</v>
      </c>
      <c r="Q746" s="1">
        <v>10</v>
      </c>
      <c r="S746" s="1" t="s">
        <v>86</v>
      </c>
      <c r="T746" s="1" t="s">
        <v>87</v>
      </c>
      <c r="U746" s="14">
        <v>3</v>
      </c>
      <c r="V746">
        <v>4</v>
      </c>
      <c r="W746" s="1">
        <v>8</v>
      </c>
      <c r="X746" s="1" t="s">
        <v>77</v>
      </c>
      <c r="Y746" s="1">
        <v>10</v>
      </c>
      <c r="Z746" s="1">
        <v>1</v>
      </c>
    </row>
    <row r="747" spans="1:26" ht="12.75" x14ac:dyDescent="0.2">
      <c r="A747" s="1">
        <v>745</v>
      </c>
      <c r="B747" s="15" t="s">
        <v>2</v>
      </c>
      <c r="H747" s="7">
        <v>43</v>
      </c>
      <c r="I747" s="1">
        <v>7</v>
      </c>
      <c r="J747" s="1">
        <v>40</v>
      </c>
      <c r="K747" s="1">
        <v>6</v>
      </c>
      <c r="L747" s="1">
        <v>1</v>
      </c>
      <c r="M747" s="1" t="s">
        <v>80</v>
      </c>
      <c r="N747" s="1">
        <v>0</v>
      </c>
      <c r="O747" s="1">
        <v>1</v>
      </c>
      <c r="P747" s="1" t="s">
        <v>72</v>
      </c>
      <c r="Q747" s="1">
        <v>10</v>
      </c>
      <c r="S747" s="1" t="s">
        <v>74</v>
      </c>
      <c r="T747" s="1" t="s">
        <v>75</v>
      </c>
      <c r="U747" s="14">
        <v>3</v>
      </c>
      <c r="V747">
        <v>5</v>
      </c>
      <c r="W747" s="1">
        <v>36</v>
      </c>
      <c r="X747" s="1" t="s">
        <v>77</v>
      </c>
      <c r="Y747" s="1">
        <v>9</v>
      </c>
    </row>
    <row r="748" spans="1:26" ht="12.75" x14ac:dyDescent="0.2">
      <c r="A748" s="1">
        <v>746</v>
      </c>
      <c r="C748" s="24" t="s">
        <v>3</v>
      </c>
      <c r="F748" s="15" t="s">
        <v>6</v>
      </c>
      <c r="H748" s="7">
        <v>30</v>
      </c>
      <c r="I748" s="1">
        <v>4</v>
      </c>
      <c r="J748" s="1">
        <v>10</v>
      </c>
      <c r="K748" s="1">
        <v>8</v>
      </c>
      <c r="L748" s="1">
        <v>1</v>
      </c>
      <c r="M748" s="1" t="s">
        <v>335</v>
      </c>
      <c r="N748" s="1">
        <v>1</v>
      </c>
      <c r="O748" s="1">
        <v>1</v>
      </c>
      <c r="P748" s="1" t="s">
        <v>7</v>
      </c>
      <c r="Q748" s="1">
        <v>12</v>
      </c>
      <c r="R748" s="1" t="s">
        <v>3353</v>
      </c>
      <c r="S748" s="1" t="s">
        <v>61</v>
      </c>
      <c r="T748" s="1" t="s">
        <v>75</v>
      </c>
      <c r="U748" s="14">
        <v>25</v>
      </c>
      <c r="V748">
        <v>5</v>
      </c>
      <c r="W748" s="1">
        <v>20</v>
      </c>
      <c r="X748" s="1" t="s">
        <v>77</v>
      </c>
      <c r="Y748" s="1">
        <v>10</v>
      </c>
      <c r="Z748" s="1">
        <v>1</v>
      </c>
    </row>
    <row r="749" spans="1:26" ht="12.75" x14ac:dyDescent="0.2">
      <c r="A749" s="1">
        <v>747</v>
      </c>
      <c r="C749" s="24" t="s">
        <v>3</v>
      </c>
      <c r="H749" s="7">
        <v>25</v>
      </c>
      <c r="I749" s="1">
        <v>7</v>
      </c>
      <c r="J749" s="1">
        <v>30</v>
      </c>
      <c r="K749" s="1">
        <v>12</v>
      </c>
      <c r="L749" s="1">
        <v>0</v>
      </c>
      <c r="M749" s="1" t="s">
        <v>123</v>
      </c>
      <c r="N749" s="1">
        <v>0</v>
      </c>
      <c r="O749" s="1">
        <v>0</v>
      </c>
      <c r="S749" s="1" t="s">
        <v>61</v>
      </c>
      <c r="T749" s="1" t="s">
        <v>163</v>
      </c>
      <c r="U749" s="14">
        <v>5</v>
      </c>
      <c r="V749">
        <v>5</v>
      </c>
      <c r="W749" s="1">
        <v>16</v>
      </c>
      <c r="X749" s="1" t="s">
        <v>7</v>
      </c>
      <c r="Y749" s="1">
        <v>9</v>
      </c>
      <c r="Z749" s="1">
        <v>1</v>
      </c>
    </row>
    <row r="750" spans="1:26" ht="12.75" x14ac:dyDescent="0.2">
      <c r="A750" s="1">
        <v>748</v>
      </c>
      <c r="C750" s="24" t="s">
        <v>3</v>
      </c>
      <c r="D750" s="15" t="s">
        <v>4</v>
      </c>
      <c r="H750" s="7">
        <v>25</v>
      </c>
      <c r="I750" s="1">
        <v>7</v>
      </c>
      <c r="J750" s="1">
        <v>40</v>
      </c>
      <c r="K750" s="1">
        <v>10</v>
      </c>
      <c r="L750" s="1">
        <v>4</v>
      </c>
      <c r="M750" s="1" t="s">
        <v>54</v>
      </c>
      <c r="N750" s="1">
        <v>1</v>
      </c>
      <c r="O750" s="1">
        <v>1</v>
      </c>
      <c r="P750" s="1" t="s">
        <v>411</v>
      </c>
      <c r="Q750" s="1">
        <v>1</v>
      </c>
      <c r="R750" s="1" t="s">
        <v>3362</v>
      </c>
      <c r="S750" s="1" t="s">
        <v>61</v>
      </c>
      <c r="T750" s="1" t="s">
        <v>75</v>
      </c>
      <c r="U750" s="14">
        <v>6</v>
      </c>
      <c r="V750">
        <v>10</v>
      </c>
      <c r="W750" s="1">
        <v>30</v>
      </c>
      <c r="X750" s="1" t="s">
        <v>77</v>
      </c>
      <c r="Y750" s="1">
        <v>8</v>
      </c>
      <c r="Z750" s="1">
        <v>0</v>
      </c>
    </row>
    <row r="751" spans="1:26" ht="12.75" x14ac:dyDescent="0.2">
      <c r="A751" s="1">
        <v>749</v>
      </c>
      <c r="F751" s="15" t="s">
        <v>6</v>
      </c>
      <c r="H751" s="7">
        <v>45</v>
      </c>
      <c r="I751" s="1">
        <v>7</v>
      </c>
      <c r="J751" s="1">
        <v>60</v>
      </c>
      <c r="K751" s="1">
        <v>8</v>
      </c>
      <c r="L751" s="1">
        <v>35</v>
      </c>
      <c r="M751" s="1" t="s">
        <v>99</v>
      </c>
      <c r="N751" s="1">
        <v>0</v>
      </c>
      <c r="O751" s="1">
        <v>1</v>
      </c>
      <c r="P751" s="1" t="s">
        <v>213</v>
      </c>
      <c r="Q751" s="1">
        <v>20</v>
      </c>
      <c r="R751" s="1" t="s">
        <v>3367</v>
      </c>
      <c r="S751" s="1" t="s">
        <v>61</v>
      </c>
      <c r="T751" s="1" t="s">
        <v>62</v>
      </c>
      <c r="U751" s="14">
        <v>3</v>
      </c>
      <c r="V751">
        <v>1</v>
      </c>
      <c r="W751" s="1">
        <v>100</v>
      </c>
      <c r="X751" s="1" t="s">
        <v>77</v>
      </c>
      <c r="Y751" s="1">
        <v>10</v>
      </c>
      <c r="Z751" s="1">
        <v>0</v>
      </c>
    </row>
    <row r="752" spans="1:26" ht="12.75" x14ac:dyDescent="0.2">
      <c r="A752" s="1">
        <v>750</v>
      </c>
      <c r="F752" s="15" t="s">
        <v>6</v>
      </c>
      <c r="H752" s="7">
        <v>31</v>
      </c>
      <c r="I752" s="1">
        <v>8</v>
      </c>
      <c r="J752" s="1">
        <v>45</v>
      </c>
      <c r="K752" s="1">
        <v>12</v>
      </c>
      <c r="L752" s="1">
        <v>12</v>
      </c>
      <c r="M752" s="1" t="s">
        <v>189</v>
      </c>
      <c r="N752" s="1">
        <v>0</v>
      </c>
      <c r="O752" s="1">
        <v>1</v>
      </c>
      <c r="P752" s="1" t="s">
        <v>690</v>
      </c>
      <c r="Q752" s="1">
        <v>5</v>
      </c>
      <c r="R752" s="1" t="s">
        <v>3371</v>
      </c>
      <c r="S752" s="1" t="s">
        <v>61</v>
      </c>
      <c r="T752" s="1" t="s">
        <v>75</v>
      </c>
      <c r="U752" s="14">
        <v>2</v>
      </c>
      <c r="V752">
        <v>4</v>
      </c>
      <c r="W752" s="1">
        <v>6</v>
      </c>
      <c r="X752" s="1" t="s">
        <v>192</v>
      </c>
      <c r="Y752" s="1">
        <v>8</v>
      </c>
      <c r="Z752" s="1">
        <v>1</v>
      </c>
    </row>
    <row r="753" spans="1:26" ht="12.75" x14ac:dyDescent="0.2">
      <c r="A753" s="1">
        <v>751</v>
      </c>
      <c r="C753" s="24" t="s">
        <v>3</v>
      </c>
      <c r="H753" s="7">
        <v>26</v>
      </c>
      <c r="I753" s="1">
        <v>7</v>
      </c>
      <c r="J753" s="1">
        <v>100</v>
      </c>
      <c r="K753" s="1">
        <v>7</v>
      </c>
      <c r="L753" s="1">
        <v>10</v>
      </c>
      <c r="M753" s="1" t="s">
        <v>335</v>
      </c>
      <c r="N753" s="1">
        <v>1</v>
      </c>
      <c r="O753" s="1">
        <v>1</v>
      </c>
      <c r="P753" s="1" t="s">
        <v>156</v>
      </c>
      <c r="Q753" s="1">
        <v>1</v>
      </c>
      <c r="R753" s="1" t="s">
        <v>866</v>
      </c>
      <c r="S753" s="1" t="s">
        <v>86</v>
      </c>
      <c r="T753" s="1" t="s">
        <v>87</v>
      </c>
      <c r="U753" s="14">
        <v>10</v>
      </c>
      <c r="V753">
        <v>5</v>
      </c>
      <c r="W753" s="1">
        <v>200</v>
      </c>
      <c r="X753" s="1" t="s">
        <v>66</v>
      </c>
      <c r="Y753" s="1">
        <v>9</v>
      </c>
      <c r="Z753" s="1">
        <v>1</v>
      </c>
    </row>
    <row r="754" spans="1:26" ht="12.75" x14ac:dyDescent="0.2">
      <c r="A754" s="1">
        <v>752</v>
      </c>
      <c r="B754" s="15" t="s">
        <v>2</v>
      </c>
      <c r="H754" s="7">
        <v>33</v>
      </c>
      <c r="I754" s="1">
        <v>6</v>
      </c>
      <c r="J754" s="1">
        <v>25</v>
      </c>
      <c r="K754" s="1">
        <v>14</v>
      </c>
      <c r="L754" s="1">
        <v>1</v>
      </c>
      <c r="M754" s="1" t="s">
        <v>80</v>
      </c>
      <c r="N754" s="1">
        <v>1</v>
      </c>
      <c r="O754" s="1">
        <v>1</v>
      </c>
      <c r="P754" s="1" t="s">
        <v>31</v>
      </c>
      <c r="Q754" s="1">
        <v>1</v>
      </c>
      <c r="R754" s="1" t="s">
        <v>3379</v>
      </c>
      <c r="S754" s="1" t="s">
        <v>362</v>
      </c>
      <c r="T754" s="1" t="s">
        <v>87</v>
      </c>
      <c r="U754" s="14">
        <v>6</v>
      </c>
      <c r="V754">
        <v>5</v>
      </c>
      <c r="W754" s="1">
        <v>40</v>
      </c>
      <c r="X754" s="1" t="s">
        <v>77</v>
      </c>
      <c r="Y754" s="1">
        <v>8</v>
      </c>
      <c r="Z754" s="1">
        <v>1</v>
      </c>
    </row>
  </sheetData>
  <autoFilter ref="U1:V754"/>
  <hyperlinks>
    <hyperlink ref="R75" r:id="rId1"/>
    <hyperlink ref="R288" r:id="rId2"/>
    <hyperlink ref="R359" r:id="rId3"/>
    <hyperlink ref="R532" r:id="rId4"/>
    <hyperlink ref="R553" r:id="rId5"/>
    <hyperlink ref="R648" r:id="rId6"/>
    <hyperlink ref="R654"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4"/>
  <sheetViews>
    <sheetView workbookViewId="0">
      <selection activeCell="B4" sqref="B4"/>
    </sheetView>
  </sheetViews>
  <sheetFormatPr defaultRowHeight="12.75" x14ac:dyDescent="0.2"/>
  <cols>
    <col min="1" max="1" width="16" style="39" bestFit="1" customWidth="1"/>
    <col min="2" max="2" width="13.28515625" customWidth="1"/>
    <col min="3" max="3" width="16" style="66" customWidth="1"/>
    <col min="9" max="9" width="17.28515625" customWidth="1"/>
    <col min="10" max="10" width="15.42578125" customWidth="1"/>
  </cols>
  <sheetData>
    <row r="1" spans="1:21" x14ac:dyDescent="0.2">
      <c r="A1" s="53" t="s">
        <v>3491</v>
      </c>
      <c r="C1" s="64" t="s">
        <v>3492</v>
      </c>
    </row>
    <row r="2" spans="1:21" ht="30.75" customHeight="1" x14ac:dyDescent="0.2">
      <c r="A2" s="50" t="s">
        <v>3445</v>
      </c>
      <c r="B2" s="46" t="s">
        <v>3466</v>
      </c>
      <c r="C2" s="65" t="s">
        <v>3445</v>
      </c>
      <c r="F2" s="47" t="s">
        <v>3467</v>
      </c>
      <c r="G2" s="47" t="s">
        <v>3469</v>
      </c>
      <c r="H2" s="47" t="s">
        <v>3468</v>
      </c>
      <c r="I2" s="48" t="s">
        <v>3489</v>
      </c>
      <c r="J2" s="48" t="s">
        <v>3490</v>
      </c>
    </row>
    <row r="3" spans="1:21" s="39" customFormat="1" ht="21.75" customHeight="1" x14ac:dyDescent="0.2">
      <c r="A3" s="23"/>
      <c r="B3" s="23"/>
      <c r="C3" s="68" t="s">
        <v>3474</v>
      </c>
      <c r="F3" s="49">
        <f>_xlfn.QUARTILE.EXC(A4:A754,1)</f>
        <v>6</v>
      </c>
      <c r="G3" s="49">
        <f>_xlfn.QUARTILE.EXC(A4:A754,3)</f>
        <v>8</v>
      </c>
      <c r="H3" s="49">
        <f>G3-F3</f>
        <v>2</v>
      </c>
      <c r="I3" s="49">
        <f>G3+(1.5*H3)</f>
        <v>11</v>
      </c>
      <c r="J3" s="49">
        <f>F3-(1.5*H3)</f>
        <v>3</v>
      </c>
      <c r="L3" s="45" t="s">
        <v>1667</v>
      </c>
      <c r="M3" s="79" t="s">
        <v>3499</v>
      </c>
      <c r="N3" s="79"/>
      <c r="O3" s="79"/>
      <c r="P3" s="79"/>
      <c r="Q3" s="45"/>
      <c r="R3" s="45"/>
      <c r="S3" s="45"/>
      <c r="T3" s="45"/>
      <c r="U3" s="45"/>
    </row>
    <row r="4" spans="1:21" s="39" customFormat="1" x14ac:dyDescent="0.2">
      <c r="A4" s="51">
        <v>7</v>
      </c>
      <c r="B4" s="54" t="b">
        <f>OR(A4&gt;$I$3,A4&lt;$J$3)</f>
        <v>0</v>
      </c>
      <c r="C4" s="66">
        <v>4</v>
      </c>
      <c r="L4" s="60">
        <v>1</v>
      </c>
      <c r="M4" s="80" t="s">
        <v>3500</v>
      </c>
      <c r="N4" s="81"/>
      <c r="O4" s="81"/>
      <c r="P4" s="81"/>
      <c r="Q4" s="82"/>
      <c r="R4" s="45"/>
      <c r="S4" s="45"/>
      <c r="T4" s="45"/>
      <c r="U4" s="45"/>
    </row>
    <row r="5" spans="1:21" ht="15" customHeight="1" x14ac:dyDescent="0.2">
      <c r="A5" s="51">
        <v>7</v>
      </c>
      <c r="B5" s="54" t="b">
        <f t="shared" ref="B5:B68" si="0">OR(A5&gt;$I$3,A5&lt;$J$3)</f>
        <v>0</v>
      </c>
      <c r="C5" s="66">
        <v>4</v>
      </c>
      <c r="I5" s="56" t="s">
        <v>3473</v>
      </c>
      <c r="J5" s="41">
        <f>MIN(C4:C749)</f>
        <v>4</v>
      </c>
      <c r="L5" s="60">
        <v>2</v>
      </c>
      <c r="M5" s="56" t="s">
        <v>3505</v>
      </c>
      <c r="N5" s="41"/>
      <c r="O5" s="41"/>
      <c r="P5" s="41"/>
      <c r="Q5" s="41"/>
      <c r="R5" s="41"/>
      <c r="S5" s="41"/>
      <c r="T5" s="41"/>
      <c r="U5" s="41"/>
    </row>
    <row r="6" spans="1:21" x14ac:dyDescent="0.2">
      <c r="A6" s="51">
        <v>8</v>
      </c>
      <c r="B6" s="54" t="b">
        <f t="shared" si="0"/>
        <v>0</v>
      </c>
      <c r="C6" s="66">
        <v>4</v>
      </c>
      <c r="I6" s="56" t="s">
        <v>3494</v>
      </c>
      <c r="J6" s="41">
        <f>MAX(C4:C749)</f>
        <v>10</v>
      </c>
      <c r="L6" s="60">
        <v>3</v>
      </c>
      <c r="M6" s="40" t="s">
        <v>3504</v>
      </c>
    </row>
    <row r="7" spans="1:21" x14ac:dyDescent="0.2">
      <c r="A7" s="51">
        <v>6</v>
      </c>
      <c r="B7" s="54" t="b">
        <f t="shared" si="0"/>
        <v>0</v>
      </c>
      <c r="C7" s="66">
        <v>4</v>
      </c>
      <c r="E7" s="58" t="s">
        <v>3472</v>
      </c>
      <c r="F7" s="78" t="s">
        <v>3493</v>
      </c>
      <c r="G7" s="78"/>
      <c r="I7" s="56" t="s">
        <v>3475</v>
      </c>
      <c r="J7" s="67">
        <f>AVERAGE(C4:C749)</f>
        <v>6.9343163538873993</v>
      </c>
      <c r="L7" s="60">
        <v>3</v>
      </c>
      <c r="M7" s="41" t="s">
        <v>3502</v>
      </c>
      <c r="N7" s="41"/>
      <c r="O7" s="41"/>
      <c r="P7" s="41"/>
      <c r="Q7" s="41"/>
      <c r="R7" s="41"/>
      <c r="S7" s="41"/>
      <c r="T7" s="41"/>
      <c r="U7" s="41"/>
    </row>
    <row r="8" spans="1:21" x14ac:dyDescent="0.2">
      <c r="A8" s="51">
        <v>8</v>
      </c>
      <c r="B8" s="54" t="b">
        <f t="shared" si="0"/>
        <v>0</v>
      </c>
      <c r="C8" s="66">
        <v>4</v>
      </c>
      <c r="E8" s="41">
        <v>4</v>
      </c>
      <c r="F8" s="41">
        <f t="array" ref="F8:F14">FREQUENCY($C$4:$C$749,$E$8:$E$14)</f>
        <v>13</v>
      </c>
      <c r="G8" s="41"/>
      <c r="I8" s="56" t="s">
        <v>3477</v>
      </c>
      <c r="J8" s="41">
        <f>MEDIAN(C4:C749)</f>
        <v>7</v>
      </c>
      <c r="L8" s="60">
        <v>4</v>
      </c>
      <c r="M8" s="41" t="s">
        <v>3501</v>
      </c>
      <c r="N8" s="41"/>
      <c r="O8" s="41"/>
      <c r="P8" s="41"/>
      <c r="Q8" s="41"/>
      <c r="R8" s="41"/>
      <c r="S8" s="41"/>
      <c r="T8" s="41"/>
      <c r="U8" s="41"/>
    </row>
    <row r="9" spans="1:21" x14ac:dyDescent="0.2">
      <c r="A9" s="51">
        <v>6</v>
      </c>
      <c r="B9" s="54" t="b">
        <f t="shared" si="0"/>
        <v>0</v>
      </c>
      <c r="C9" s="66">
        <v>4</v>
      </c>
      <c r="E9" s="41">
        <v>5</v>
      </c>
      <c r="F9" s="41">
        <v>27</v>
      </c>
      <c r="G9" s="41"/>
      <c r="I9" s="56" t="s">
        <v>3478</v>
      </c>
      <c r="J9" s="41">
        <f>MODE(C4:C749)</f>
        <v>7</v>
      </c>
      <c r="L9" s="39"/>
    </row>
    <row r="10" spans="1:21" x14ac:dyDescent="0.2">
      <c r="A10" s="51">
        <v>8</v>
      </c>
      <c r="B10" s="54" t="b">
        <f t="shared" si="0"/>
        <v>0</v>
      </c>
      <c r="C10" s="66">
        <v>4</v>
      </c>
      <c r="E10" s="41">
        <v>6</v>
      </c>
      <c r="F10" s="41">
        <v>184</v>
      </c>
      <c r="G10" s="41"/>
      <c r="I10" s="57" t="s">
        <v>3495</v>
      </c>
      <c r="J10" s="41">
        <f>J6-J5</f>
        <v>6</v>
      </c>
    </row>
    <row r="11" spans="1:21" ht="15.75" thickBot="1" x14ac:dyDescent="0.25">
      <c r="A11" s="51">
        <v>7</v>
      </c>
      <c r="B11" s="54" t="b">
        <f t="shared" si="0"/>
        <v>0</v>
      </c>
      <c r="C11" s="66">
        <v>4</v>
      </c>
      <c r="E11" s="41">
        <v>7</v>
      </c>
      <c r="F11" s="41">
        <v>318</v>
      </c>
      <c r="G11" s="41"/>
      <c r="N11" s="76" t="s">
        <v>3503</v>
      </c>
      <c r="O11" s="76"/>
      <c r="P11" s="76"/>
    </row>
    <row r="12" spans="1:21" ht="15" x14ac:dyDescent="0.2">
      <c r="A12" s="51">
        <v>8</v>
      </c>
      <c r="B12" s="54" t="b">
        <f t="shared" si="0"/>
        <v>0</v>
      </c>
      <c r="C12" s="66">
        <v>4</v>
      </c>
      <c r="E12" s="41">
        <v>8</v>
      </c>
      <c r="F12" s="41">
        <v>186</v>
      </c>
      <c r="G12" s="41"/>
      <c r="I12" s="77" t="s">
        <v>3507</v>
      </c>
      <c r="J12" s="77"/>
      <c r="M12" s="61" t="s">
        <v>3506</v>
      </c>
    </row>
    <row r="13" spans="1:21" x14ac:dyDescent="0.2">
      <c r="A13" s="51">
        <v>7</v>
      </c>
      <c r="B13" s="54" t="b">
        <f t="shared" si="0"/>
        <v>0</v>
      </c>
      <c r="C13" s="66">
        <v>4</v>
      </c>
      <c r="E13" s="41">
        <v>9</v>
      </c>
      <c r="F13" s="41">
        <v>12</v>
      </c>
      <c r="G13" s="41"/>
      <c r="I13" s="42"/>
      <c r="J13" s="42"/>
    </row>
    <row r="14" spans="1:21" x14ac:dyDescent="0.2">
      <c r="A14" s="51">
        <v>8</v>
      </c>
      <c r="B14" s="54" t="b">
        <f t="shared" si="0"/>
        <v>0</v>
      </c>
      <c r="C14" s="66">
        <v>4</v>
      </c>
      <c r="E14" s="41">
        <v>10</v>
      </c>
      <c r="F14" s="41">
        <v>6</v>
      </c>
      <c r="G14" s="41"/>
      <c r="I14" s="62" t="s">
        <v>3475</v>
      </c>
      <c r="J14" s="62">
        <v>6.9262734584450403</v>
      </c>
    </row>
    <row r="15" spans="1:21" ht="13.5" thickBot="1" x14ac:dyDescent="0.25">
      <c r="A15" s="51">
        <v>6</v>
      </c>
      <c r="B15" s="54" t="b">
        <f t="shared" si="0"/>
        <v>0</v>
      </c>
      <c r="C15" s="66">
        <v>4</v>
      </c>
      <c r="I15" s="62" t="s">
        <v>3476</v>
      </c>
      <c r="J15" s="62">
        <v>3.5310335596582552E-2</v>
      </c>
    </row>
    <row r="16" spans="1:21" x14ac:dyDescent="0.2">
      <c r="A16" s="51">
        <v>8</v>
      </c>
      <c r="B16" s="54" t="b">
        <f t="shared" si="0"/>
        <v>0</v>
      </c>
      <c r="C16" s="66">
        <v>4</v>
      </c>
      <c r="E16" s="44" t="s">
        <v>3496</v>
      </c>
      <c r="F16" s="44" t="s">
        <v>3498</v>
      </c>
      <c r="I16" s="62" t="s">
        <v>3477</v>
      </c>
      <c r="J16" s="62">
        <v>7</v>
      </c>
    </row>
    <row r="17" spans="1:10" x14ac:dyDescent="0.2">
      <c r="A17" s="51">
        <v>8</v>
      </c>
      <c r="B17" s="54" t="b">
        <f t="shared" si="0"/>
        <v>0</v>
      </c>
      <c r="C17" s="66">
        <v>5</v>
      </c>
      <c r="E17" s="59">
        <v>4</v>
      </c>
      <c r="F17" s="42">
        <v>6</v>
      </c>
      <c r="I17" s="62" t="s">
        <v>3478</v>
      </c>
      <c r="J17" s="62">
        <v>7</v>
      </c>
    </row>
    <row r="18" spans="1:10" x14ac:dyDescent="0.2">
      <c r="A18" s="51">
        <v>8</v>
      </c>
      <c r="B18" s="54" t="b">
        <f t="shared" si="0"/>
        <v>0</v>
      </c>
      <c r="C18" s="66">
        <v>5</v>
      </c>
      <c r="E18" s="59">
        <v>5</v>
      </c>
      <c r="F18" s="42">
        <v>17</v>
      </c>
      <c r="I18" s="62" t="s">
        <v>3479</v>
      </c>
      <c r="J18" s="62">
        <v>0.96443121618790961</v>
      </c>
    </row>
    <row r="19" spans="1:10" x14ac:dyDescent="0.2">
      <c r="A19" s="51">
        <v>8</v>
      </c>
      <c r="B19" s="54" t="b">
        <f t="shared" si="0"/>
        <v>0</v>
      </c>
      <c r="C19" s="66">
        <v>5</v>
      </c>
      <c r="E19" s="59">
        <v>6</v>
      </c>
      <c r="F19" s="42">
        <v>126</v>
      </c>
      <c r="I19" s="62" t="s">
        <v>3480</v>
      </c>
      <c r="J19" s="62">
        <v>0.93012757075769048</v>
      </c>
    </row>
    <row r="20" spans="1:10" x14ac:dyDescent="0.2">
      <c r="A20" s="51">
        <v>6</v>
      </c>
      <c r="B20" s="54" t="b">
        <f t="shared" si="0"/>
        <v>0</v>
      </c>
      <c r="C20" s="66">
        <v>5</v>
      </c>
      <c r="E20" s="59">
        <v>7</v>
      </c>
      <c r="F20" s="42">
        <v>232</v>
      </c>
      <c r="I20" s="62" t="s">
        <v>3481</v>
      </c>
      <c r="J20" s="62">
        <v>0.81861034513959297</v>
      </c>
    </row>
    <row r="21" spans="1:10" x14ac:dyDescent="0.2">
      <c r="A21" s="51">
        <v>6</v>
      </c>
      <c r="B21" s="54" t="b">
        <f t="shared" si="0"/>
        <v>0</v>
      </c>
      <c r="C21" s="66">
        <v>5</v>
      </c>
      <c r="E21" s="59">
        <v>8</v>
      </c>
      <c r="F21" s="42">
        <v>144</v>
      </c>
      <c r="I21" s="62" t="s">
        <v>3482</v>
      </c>
      <c r="J21" s="62">
        <v>-0.31122851541597735</v>
      </c>
    </row>
    <row r="22" spans="1:10" x14ac:dyDescent="0.2">
      <c r="A22" s="51">
        <v>8</v>
      </c>
      <c r="B22" s="54" t="b">
        <f t="shared" si="0"/>
        <v>0</v>
      </c>
      <c r="C22" s="66">
        <v>5</v>
      </c>
      <c r="E22" s="59">
        <v>9</v>
      </c>
      <c r="F22" s="42">
        <v>10</v>
      </c>
      <c r="I22" s="62" t="s">
        <v>3483</v>
      </c>
      <c r="J22" s="62">
        <v>6</v>
      </c>
    </row>
    <row r="23" spans="1:10" x14ac:dyDescent="0.2">
      <c r="A23" s="51">
        <v>7</v>
      </c>
      <c r="B23" s="54" t="b">
        <f t="shared" si="0"/>
        <v>0</v>
      </c>
      <c r="C23" s="66">
        <v>5</v>
      </c>
      <c r="E23" s="59">
        <v>10</v>
      </c>
      <c r="F23" s="42">
        <v>2</v>
      </c>
      <c r="I23" s="62" t="s">
        <v>3484</v>
      </c>
      <c r="J23" s="62">
        <v>4</v>
      </c>
    </row>
    <row r="24" spans="1:10" ht="13.5" thickBot="1" x14ac:dyDescent="0.25">
      <c r="A24" s="51">
        <v>7</v>
      </c>
      <c r="B24" s="54" t="b">
        <f t="shared" si="0"/>
        <v>0</v>
      </c>
      <c r="C24" s="66">
        <v>5</v>
      </c>
      <c r="E24" s="43" t="s">
        <v>3497</v>
      </c>
      <c r="F24" s="43">
        <v>0</v>
      </c>
      <c r="I24" s="62" t="s">
        <v>3485</v>
      </c>
      <c r="J24" s="62">
        <v>10</v>
      </c>
    </row>
    <row r="25" spans="1:10" x14ac:dyDescent="0.2">
      <c r="A25" s="51">
        <v>7</v>
      </c>
      <c r="B25" s="54" t="b">
        <f t="shared" si="0"/>
        <v>0</v>
      </c>
      <c r="C25" s="66">
        <v>5</v>
      </c>
      <c r="I25" s="62" t="s">
        <v>3486</v>
      </c>
      <c r="J25" s="62">
        <v>5167</v>
      </c>
    </row>
    <row r="26" spans="1:10" ht="13.5" thickBot="1" x14ac:dyDescent="0.25">
      <c r="A26" s="51">
        <v>7</v>
      </c>
      <c r="B26" s="54" t="b">
        <f t="shared" si="0"/>
        <v>0</v>
      </c>
      <c r="C26" s="66">
        <v>5</v>
      </c>
      <c r="I26" s="63" t="s">
        <v>3487</v>
      </c>
      <c r="J26" s="63">
        <v>746</v>
      </c>
    </row>
    <row r="27" spans="1:10" x14ac:dyDescent="0.2">
      <c r="A27" s="52">
        <v>85</v>
      </c>
      <c r="B27" s="55" t="b">
        <f t="shared" si="0"/>
        <v>1</v>
      </c>
      <c r="C27" s="66">
        <v>5</v>
      </c>
    </row>
    <row r="28" spans="1:10" x14ac:dyDescent="0.2">
      <c r="A28" s="51">
        <v>8</v>
      </c>
      <c r="B28" s="54" t="b">
        <f t="shared" si="0"/>
        <v>0</v>
      </c>
      <c r="C28" s="66">
        <v>5</v>
      </c>
    </row>
    <row r="29" spans="1:10" x14ac:dyDescent="0.2">
      <c r="A29" s="51">
        <v>7</v>
      </c>
      <c r="B29" s="54" t="b">
        <f t="shared" si="0"/>
        <v>0</v>
      </c>
      <c r="C29" s="66">
        <v>5</v>
      </c>
    </row>
    <row r="30" spans="1:10" x14ac:dyDescent="0.2">
      <c r="A30" s="51">
        <v>6</v>
      </c>
      <c r="B30" s="54" t="b">
        <f t="shared" si="0"/>
        <v>0</v>
      </c>
      <c r="C30" s="66">
        <v>5</v>
      </c>
    </row>
    <row r="31" spans="1:10" x14ac:dyDescent="0.2">
      <c r="A31" s="51">
        <v>6</v>
      </c>
      <c r="B31" s="54" t="b">
        <f t="shared" si="0"/>
        <v>0</v>
      </c>
      <c r="C31" s="66">
        <v>5</v>
      </c>
    </row>
    <row r="32" spans="1:10" x14ac:dyDescent="0.2">
      <c r="A32" s="51">
        <v>7</v>
      </c>
      <c r="B32" s="54" t="b">
        <f t="shared" si="0"/>
        <v>0</v>
      </c>
      <c r="C32" s="66">
        <v>5</v>
      </c>
    </row>
    <row r="33" spans="1:3" x14ac:dyDescent="0.2">
      <c r="A33" s="51">
        <v>8</v>
      </c>
      <c r="B33" s="54" t="b">
        <f t="shared" si="0"/>
        <v>0</v>
      </c>
      <c r="C33" s="66">
        <v>5</v>
      </c>
    </row>
    <row r="34" spans="1:3" x14ac:dyDescent="0.2">
      <c r="A34" s="51">
        <v>7</v>
      </c>
      <c r="B34" s="54" t="b">
        <f t="shared" si="0"/>
        <v>0</v>
      </c>
      <c r="C34" s="66">
        <v>5</v>
      </c>
    </row>
    <row r="35" spans="1:3" x14ac:dyDescent="0.2">
      <c r="A35" s="51">
        <v>6</v>
      </c>
      <c r="B35" s="54" t="b">
        <f t="shared" si="0"/>
        <v>0</v>
      </c>
      <c r="C35" s="66">
        <v>5</v>
      </c>
    </row>
    <row r="36" spans="1:3" x14ac:dyDescent="0.2">
      <c r="A36" s="51">
        <v>7</v>
      </c>
      <c r="B36" s="54" t="b">
        <f t="shared" si="0"/>
        <v>0</v>
      </c>
      <c r="C36" s="66">
        <v>5</v>
      </c>
    </row>
    <row r="37" spans="1:3" x14ac:dyDescent="0.2">
      <c r="A37" s="51">
        <v>6</v>
      </c>
      <c r="B37" s="54" t="b">
        <f t="shared" si="0"/>
        <v>0</v>
      </c>
      <c r="C37" s="66">
        <v>5</v>
      </c>
    </row>
    <row r="38" spans="1:3" x14ac:dyDescent="0.2">
      <c r="A38" s="51">
        <v>7</v>
      </c>
      <c r="B38" s="54" t="b">
        <f t="shared" si="0"/>
        <v>0</v>
      </c>
      <c r="C38" s="66">
        <v>5</v>
      </c>
    </row>
    <row r="39" spans="1:3" x14ac:dyDescent="0.2">
      <c r="A39" s="51">
        <v>6</v>
      </c>
      <c r="B39" s="54" t="b">
        <f t="shared" si="0"/>
        <v>0</v>
      </c>
      <c r="C39" s="66">
        <v>5</v>
      </c>
    </row>
    <row r="40" spans="1:3" x14ac:dyDescent="0.2">
      <c r="A40" s="51">
        <v>6</v>
      </c>
      <c r="B40" s="54" t="b">
        <f t="shared" si="0"/>
        <v>0</v>
      </c>
      <c r="C40" s="66">
        <v>5</v>
      </c>
    </row>
    <row r="41" spans="1:3" x14ac:dyDescent="0.2">
      <c r="A41" s="51">
        <v>8</v>
      </c>
      <c r="B41" s="54" t="b">
        <f t="shared" si="0"/>
        <v>0</v>
      </c>
      <c r="C41" s="66">
        <v>5</v>
      </c>
    </row>
    <row r="42" spans="1:3" x14ac:dyDescent="0.2">
      <c r="A42" s="51">
        <v>8</v>
      </c>
      <c r="B42" s="54" t="b">
        <f t="shared" si="0"/>
        <v>0</v>
      </c>
      <c r="C42" s="66">
        <v>5</v>
      </c>
    </row>
    <row r="43" spans="1:3" x14ac:dyDescent="0.2">
      <c r="A43" s="51">
        <v>6</v>
      </c>
      <c r="B43" s="54" t="b">
        <f t="shared" si="0"/>
        <v>0</v>
      </c>
      <c r="C43" s="66">
        <v>5</v>
      </c>
    </row>
    <row r="44" spans="1:3" x14ac:dyDescent="0.2">
      <c r="A44" s="51">
        <v>6</v>
      </c>
      <c r="B44" s="54" t="b">
        <f t="shared" si="0"/>
        <v>0</v>
      </c>
      <c r="C44" s="66">
        <v>6</v>
      </c>
    </row>
    <row r="45" spans="1:3" x14ac:dyDescent="0.2">
      <c r="A45" s="51">
        <v>7</v>
      </c>
      <c r="B45" s="54" t="b">
        <f t="shared" si="0"/>
        <v>0</v>
      </c>
      <c r="C45" s="66">
        <v>6</v>
      </c>
    </row>
    <row r="46" spans="1:3" x14ac:dyDescent="0.2">
      <c r="A46" s="51">
        <v>8</v>
      </c>
      <c r="B46" s="54" t="b">
        <f t="shared" si="0"/>
        <v>0</v>
      </c>
      <c r="C46" s="66">
        <v>6</v>
      </c>
    </row>
    <row r="47" spans="1:3" x14ac:dyDescent="0.2">
      <c r="A47" s="51">
        <v>8</v>
      </c>
      <c r="B47" s="54" t="b">
        <f t="shared" si="0"/>
        <v>0</v>
      </c>
      <c r="C47" s="66">
        <v>6</v>
      </c>
    </row>
    <row r="48" spans="1:3" x14ac:dyDescent="0.2">
      <c r="A48" s="51">
        <v>9</v>
      </c>
      <c r="B48" s="54" t="b">
        <f t="shared" si="0"/>
        <v>0</v>
      </c>
      <c r="C48" s="66">
        <v>6</v>
      </c>
    </row>
    <row r="49" spans="1:3" x14ac:dyDescent="0.2">
      <c r="A49" s="51">
        <v>6</v>
      </c>
      <c r="B49" s="54" t="b">
        <f t="shared" si="0"/>
        <v>0</v>
      </c>
      <c r="C49" s="66">
        <v>6</v>
      </c>
    </row>
    <row r="50" spans="1:3" x14ac:dyDescent="0.2">
      <c r="A50" s="51">
        <v>7</v>
      </c>
      <c r="B50" s="54" t="b">
        <f t="shared" si="0"/>
        <v>0</v>
      </c>
      <c r="C50" s="66">
        <v>6</v>
      </c>
    </row>
    <row r="51" spans="1:3" x14ac:dyDescent="0.2">
      <c r="A51" s="51">
        <v>8</v>
      </c>
      <c r="B51" s="54" t="b">
        <f t="shared" si="0"/>
        <v>0</v>
      </c>
      <c r="C51" s="66">
        <v>6</v>
      </c>
    </row>
    <row r="52" spans="1:3" x14ac:dyDescent="0.2">
      <c r="A52" s="51">
        <v>7</v>
      </c>
      <c r="B52" s="54" t="b">
        <f t="shared" si="0"/>
        <v>0</v>
      </c>
      <c r="C52" s="66">
        <v>6</v>
      </c>
    </row>
    <row r="53" spans="1:3" x14ac:dyDescent="0.2">
      <c r="A53" s="51">
        <v>7</v>
      </c>
      <c r="B53" s="54" t="b">
        <f t="shared" si="0"/>
        <v>0</v>
      </c>
      <c r="C53" s="66">
        <v>6</v>
      </c>
    </row>
    <row r="54" spans="1:3" x14ac:dyDescent="0.2">
      <c r="A54" s="51">
        <v>6</v>
      </c>
      <c r="B54" s="54" t="b">
        <f t="shared" si="0"/>
        <v>0</v>
      </c>
      <c r="C54" s="66">
        <v>6</v>
      </c>
    </row>
    <row r="55" spans="1:3" x14ac:dyDescent="0.2">
      <c r="A55" s="51">
        <v>7</v>
      </c>
      <c r="B55" s="54" t="b">
        <f t="shared" si="0"/>
        <v>0</v>
      </c>
      <c r="C55" s="66">
        <v>6</v>
      </c>
    </row>
    <row r="56" spans="1:3" x14ac:dyDescent="0.2">
      <c r="A56" s="51">
        <v>6</v>
      </c>
      <c r="B56" s="54" t="b">
        <f t="shared" si="0"/>
        <v>0</v>
      </c>
      <c r="C56" s="66">
        <v>6</v>
      </c>
    </row>
    <row r="57" spans="1:3" x14ac:dyDescent="0.2">
      <c r="A57" s="51">
        <v>7</v>
      </c>
      <c r="B57" s="54" t="b">
        <f t="shared" si="0"/>
        <v>0</v>
      </c>
      <c r="C57" s="66">
        <v>6</v>
      </c>
    </row>
    <row r="58" spans="1:3" x14ac:dyDescent="0.2">
      <c r="A58" s="51">
        <v>7</v>
      </c>
      <c r="B58" s="54" t="b">
        <f t="shared" si="0"/>
        <v>0</v>
      </c>
      <c r="C58" s="66">
        <v>6</v>
      </c>
    </row>
    <row r="59" spans="1:3" x14ac:dyDescent="0.2">
      <c r="A59" s="51">
        <v>8</v>
      </c>
      <c r="B59" s="54" t="b">
        <f t="shared" si="0"/>
        <v>0</v>
      </c>
      <c r="C59" s="66">
        <v>6</v>
      </c>
    </row>
    <row r="60" spans="1:3" x14ac:dyDescent="0.2">
      <c r="A60" s="51">
        <v>7</v>
      </c>
      <c r="B60" s="54" t="b">
        <f t="shared" si="0"/>
        <v>0</v>
      </c>
      <c r="C60" s="66">
        <v>6</v>
      </c>
    </row>
    <row r="61" spans="1:3" x14ac:dyDescent="0.2">
      <c r="A61" s="51">
        <v>7</v>
      </c>
      <c r="B61" s="54" t="b">
        <f t="shared" si="0"/>
        <v>0</v>
      </c>
      <c r="C61" s="66">
        <v>6</v>
      </c>
    </row>
    <row r="62" spans="1:3" x14ac:dyDescent="0.2">
      <c r="A62" s="51">
        <v>6</v>
      </c>
      <c r="B62" s="54" t="b">
        <f t="shared" si="0"/>
        <v>0</v>
      </c>
      <c r="C62" s="66">
        <v>6</v>
      </c>
    </row>
    <row r="63" spans="1:3" x14ac:dyDescent="0.2">
      <c r="A63" s="51">
        <v>7</v>
      </c>
      <c r="B63" s="54" t="b">
        <f t="shared" si="0"/>
        <v>0</v>
      </c>
      <c r="C63" s="66">
        <v>6</v>
      </c>
    </row>
    <row r="64" spans="1:3" x14ac:dyDescent="0.2">
      <c r="A64" s="51">
        <v>7</v>
      </c>
      <c r="B64" s="54" t="b">
        <f t="shared" si="0"/>
        <v>0</v>
      </c>
      <c r="C64" s="66">
        <v>6</v>
      </c>
    </row>
    <row r="65" spans="1:3" x14ac:dyDescent="0.2">
      <c r="A65" s="51">
        <v>8</v>
      </c>
      <c r="B65" s="54" t="b">
        <f t="shared" si="0"/>
        <v>0</v>
      </c>
      <c r="C65" s="66">
        <v>6</v>
      </c>
    </row>
    <row r="66" spans="1:3" x14ac:dyDescent="0.2">
      <c r="A66" s="51">
        <v>8</v>
      </c>
      <c r="B66" s="54" t="b">
        <f t="shared" si="0"/>
        <v>0</v>
      </c>
      <c r="C66" s="66">
        <v>6</v>
      </c>
    </row>
    <row r="67" spans="1:3" x14ac:dyDescent="0.2">
      <c r="A67" s="51">
        <v>7</v>
      </c>
      <c r="B67" s="54" t="b">
        <f t="shared" si="0"/>
        <v>0</v>
      </c>
      <c r="C67" s="66">
        <v>6</v>
      </c>
    </row>
    <row r="68" spans="1:3" x14ac:dyDescent="0.2">
      <c r="A68" s="51">
        <v>8</v>
      </c>
      <c r="B68" s="54" t="b">
        <f t="shared" si="0"/>
        <v>0</v>
      </c>
      <c r="C68" s="66">
        <v>6</v>
      </c>
    </row>
    <row r="69" spans="1:3" x14ac:dyDescent="0.2">
      <c r="A69" s="51">
        <v>8</v>
      </c>
      <c r="B69" s="54" t="b">
        <f t="shared" ref="B69:B132" si="1">OR(A69&gt;$I$3,A69&lt;$J$3)</f>
        <v>0</v>
      </c>
      <c r="C69" s="66">
        <v>6</v>
      </c>
    </row>
    <row r="70" spans="1:3" x14ac:dyDescent="0.2">
      <c r="A70" s="51">
        <v>8</v>
      </c>
      <c r="B70" s="54" t="b">
        <f t="shared" si="1"/>
        <v>0</v>
      </c>
      <c r="C70" s="66">
        <v>6</v>
      </c>
    </row>
    <row r="71" spans="1:3" x14ac:dyDescent="0.2">
      <c r="A71" s="51">
        <v>7</v>
      </c>
      <c r="B71" s="54" t="b">
        <f t="shared" si="1"/>
        <v>0</v>
      </c>
      <c r="C71" s="66">
        <v>6</v>
      </c>
    </row>
    <row r="72" spans="1:3" x14ac:dyDescent="0.2">
      <c r="A72" s="51">
        <v>7</v>
      </c>
      <c r="B72" s="54" t="b">
        <f t="shared" si="1"/>
        <v>0</v>
      </c>
      <c r="C72" s="66">
        <v>6</v>
      </c>
    </row>
    <row r="73" spans="1:3" x14ac:dyDescent="0.2">
      <c r="A73" s="51">
        <v>8</v>
      </c>
      <c r="B73" s="54" t="b">
        <f t="shared" si="1"/>
        <v>0</v>
      </c>
      <c r="C73" s="66">
        <v>6</v>
      </c>
    </row>
    <row r="74" spans="1:3" x14ac:dyDescent="0.2">
      <c r="A74" s="51">
        <v>7</v>
      </c>
      <c r="B74" s="54" t="b">
        <f t="shared" si="1"/>
        <v>0</v>
      </c>
      <c r="C74" s="66">
        <v>6</v>
      </c>
    </row>
    <row r="75" spans="1:3" x14ac:dyDescent="0.2">
      <c r="A75" s="51">
        <v>7</v>
      </c>
      <c r="B75" s="54" t="b">
        <f t="shared" si="1"/>
        <v>0</v>
      </c>
      <c r="C75" s="66">
        <v>6</v>
      </c>
    </row>
    <row r="76" spans="1:3" x14ac:dyDescent="0.2">
      <c r="A76" s="51">
        <v>6</v>
      </c>
      <c r="B76" s="54" t="b">
        <f t="shared" si="1"/>
        <v>0</v>
      </c>
      <c r="C76" s="66">
        <v>6</v>
      </c>
    </row>
    <row r="77" spans="1:3" x14ac:dyDescent="0.2">
      <c r="A77" s="51">
        <v>6</v>
      </c>
      <c r="B77" s="54" t="b">
        <f t="shared" si="1"/>
        <v>0</v>
      </c>
      <c r="C77" s="66">
        <v>6</v>
      </c>
    </row>
    <row r="78" spans="1:3" x14ac:dyDescent="0.2">
      <c r="A78" s="51">
        <v>7</v>
      </c>
      <c r="B78" s="54" t="b">
        <f t="shared" si="1"/>
        <v>0</v>
      </c>
      <c r="C78" s="66">
        <v>6</v>
      </c>
    </row>
    <row r="79" spans="1:3" x14ac:dyDescent="0.2">
      <c r="A79" s="51">
        <v>7</v>
      </c>
      <c r="B79" s="54" t="b">
        <f t="shared" si="1"/>
        <v>0</v>
      </c>
      <c r="C79" s="66">
        <v>6</v>
      </c>
    </row>
    <row r="80" spans="1:3" x14ac:dyDescent="0.2">
      <c r="A80" s="51">
        <v>9</v>
      </c>
      <c r="B80" s="54" t="b">
        <f t="shared" si="1"/>
        <v>0</v>
      </c>
      <c r="C80" s="66">
        <v>6</v>
      </c>
    </row>
    <row r="81" spans="1:3" x14ac:dyDescent="0.2">
      <c r="A81" s="51">
        <v>8</v>
      </c>
      <c r="B81" s="54" t="b">
        <f t="shared" si="1"/>
        <v>0</v>
      </c>
      <c r="C81" s="66">
        <v>6</v>
      </c>
    </row>
    <row r="82" spans="1:3" x14ac:dyDescent="0.2">
      <c r="A82" s="51">
        <v>7</v>
      </c>
      <c r="B82" s="54" t="b">
        <f t="shared" si="1"/>
        <v>0</v>
      </c>
      <c r="C82" s="66">
        <v>6</v>
      </c>
    </row>
    <row r="83" spans="1:3" x14ac:dyDescent="0.2">
      <c r="A83" s="51">
        <v>8</v>
      </c>
      <c r="B83" s="54" t="b">
        <f t="shared" si="1"/>
        <v>0</v>
      </c>
      <c r="C83" s="66">
        <v>6</v>
      </c>
    </row>
    <row r="84" spans="1:3" x14ac:dyDescent="0.2">
      <c r="A84" s="51">
        <v>7</v>
      </c>
      <c r="B84" s="54" t="b">
        <f t="shared" si="1"/>
        <v>0</v>
      </c>
      <c r="C84" s="66">
        <v>6</v>
      </c>
    </row>
    <row r="85" spans="1:3" x14ac:dyDescent="0.2">
      <c r="A85" s="51">
        <v>7</v>
      </c>
      <c r="B85" s="54" t="b">
        <f t="shared" si="1"/>
        <v>0</v>
      </c>
      <c r="C85" s="66">
        <v>6</v>
      </c>
    </row>
    <row r="86" spans="1:3" x14ac:dyDescent="0.2">
      <c r="A86" s="51">
        <v>7</v>
      </c>
      <c r="B86" s="54" t="b">
        <f t="shared" si="1"/>
        <v>0</v>
      </c>
      <c r="C86" s="66">
        <v>6</v>
      </c>
    </row>
    <row r="87" spans="1:3" x14ac:dyDescent="0.2">
      <c r="A87" s="51">
        <v>7</v>
      </c>
      <c r="B87" s="54" t="b">
        <f t="shared" si="1"/>
        <v>0</v>
      </c>
      <c r="C87" s="66">
        <v>6</v>
      </c>
    </row>
    <row r="88" spans="1:3" x14ac:dyDescent="0.2">
      <c r="A88" s="51">
        <v>8</v>
      </c>
      <c r="B88" s="54" t="b">
        <f t="shared" si="1"/>
        <v>0</v>
      </c>
      <c r="C88" s="66">
        <v>6</v>
      </c>
    </row>
    <row r="89" spans="1:3" x14ac:dyDescent="0.2">
      <c r="A89" s="51">
        <v>7</v>
      </c>
      <c r="B89" s="54" t="b">
        <f t="shared" si="1"/>
        <v>0</v>
      </c>
      <c r="C89" s="66">
        <v>6</v>
      </c>
    </row>
    <row r="90" spans="1:3" x14ac:dyDescent="0.2">
      <c r="A90" s="51">
        <v>8</v>
      </c>
      <c r="B90" s="54" t="b">
        <f t="shared" si="1"/>
        <v>0</v>
      </c>
      <c r="C90" s="66">
        <v>6</v>
      </c>
    </row>
    <row r="91" spans="1:3" x14ac:dyDescent="0.2">
      <c r="A91" s="51">
        <v>7</v>
      </c>
      <c r="B91" s="54" t="b">
        <f t="shared" si="1"/>
        <v>0</v>
      </c>
      <c r="C91" s="66">
        <v>6</v>
      </c>
    </row>
    <row r="92" spans="1:3" x14ac:dyDescent="0.2">
      <c r="A92" s="51">
        <v>8</v>
      </c>
      <c r="B92" s="54" t="b">
        <f t="shared" si="1"/>
        <v>0</v>
      </c>
      <c r="C92" s="66">
        <v>6</v>
      </c>
    </row>
    <row r="93" spans="1:3" x14ac:dyDescent="0.2">
      <c r="A93" s="52">
        <v>1</v>
      </c>
      <c r="B93" s="55" t="b">
        <f t="shared" si="1"/>
        <v>1</v>
      </c>
      <c r="C93" s="66">
        <v>6</v>
      </c>
    </row>
    <row r="94" spans="1:3" x14ac:dyDescent="0.2">
      <c r="A94" s="51">
        <v>8</v>
      </c>
      <c r="B94" s="54" t="b">
        <f t="shared" si="1"/>
        <v>0</v>
      </c>
      <c r="C94" s="66">
        <v>6</v>
      </c>
    </row>
    <row r="95" spans="1:3" x14ac:dyDescent="0.2">
      <c r="A95" s="51">
        <v>7</v>
      </c>
      <c r="B95" s="54" t="b">
        <f t="shared" si="1"/>
        <v>0</v>
      </c>
      <c r="C95" s="66">
        <v>6</v>
      </c>
    </row>
    <row r="96" spans="1:3" x14ac:dyDescent="0.2">
      <c r="A96" s="51">
        <v>6</v>
      </c>
      <c r="B96" s="54" t="b">
        <f t="shared" si="1"/>
        <v>0</v>
      </c>
      <c r="C96" s="66">
        <v>6</v>
      </c>
    </row>
    <row r="97" spans="1:3" x14ac:dyDescent="0.2">
      <c r="A97" s="51">
        <v>8</v>
      </c>
      <c r="B97" s="54" t="b">
        <f t="shared" si="1"/>
        <v>0</v>
      </c>
      <c r="C97" s="66">
        <v>6</v>
      </c>
    </row>
    <row r="98" spans="1:3" x14ac:dyDescent="0.2">
      <c r="A98" s="51">
        <v>6</v>
      </c>
      <c r="B98" s="54" t="b">
        <f t="shared" si="1"/>
        <v>0</v>
      </c>
      <c r="C98" s="66">
        <v>6</v>
      </c>
    </row>
    <row r="99" spans="1:3" x14ac:dyDescent="0.2">
      <c r="A99" s="51">
        <v>7</v>
      </c>
      <c r="B99" s="54" t="b">
        <f t="shared" si="1"/>
        <v>0</v>
      </c>
      <c r="C99" s="66">
        <v>6</v>
      </c>
    </row>
    <row r="100" spans="1:3" x14ac:dyDescent="0.2">
      <c r="A100" s="51">
        <v>8</v>
      </c>
      <c r="B100" s="54" t="b">
        <f t="shared" si="1"/>
        <v>0</v>
      </c>
      <c r="C100" s="66">
        <v>6</v>
      </c>
    </row>
    <row r="101" spans="1:3" x14ac:dyDescent="0.2">
      <c r="A101" s="51">
        <v>8</v>
      </c>
      <c r="B101" s="54" t="b">
        <f t="shared" si="1"/>
        <v>0</v>
      </c>
      <c r="C101" s="66">
        <v>6</v>
      </c>
    </row>
    <row r="102" spans="1:3" x14ac:dyDescent="0.2">
      <c r="A102" s="51">
        <v>7</v>
      </c>
      <c r="B102" s="54" t="b">
        <f t="shared" si="1"/>
        <v>0</v>
      </c>
      <c r="C102" s="66">
        <v>6</v>
      </c>
    </row>
    <row r="103" spans="1:3" x14ac:dyDescent="0.2">
      <c r="A103" s="51">
        <v>6</v>
      </c>
      <c r="B103" s="54" t="b">
        <f t="shared" si="1"/>
        <v>0</v>
      </c>
      <c r="C103" s="66">
        <v>6</v>
      </c>
    </row>
    <row r="104" spans="1:3" x14ac:dyDescent="0.2">
      <c r="A104" s="51">
        <v>6</v>
      </c>
      <c r="B104" s="54" t="b">
        <f t="shared" si="1"/>
        <v>0</v>
      </c>
      <c r="C104" s="66">
        <v>6</v>
      </c>
    </row>
    <row r="105" spans="1:3" x14ac:dyDescent="0.2">
      <c r="A105" s="51">
        <v>7</v>
      </c>
      <c r="B105" s="54" t="b">
        <f t="shared" si="1"/>
        <v>0</v>
      </c>
      <c r="C105" s="66">
        <v>6</v>
      </c>
    </row>
    <row r="106" spans="1:3" x14ac:dyDescent="0.2">
      <c r="A106" s="51">
        <v>8</v>
      </c>
      <c r="B106" s="54" t="b">
        <f t="shared" si="1"/>
        <v>0</v>
      </c>
      <c r="C106" s="66">
        <v>6</v>
      </c>
    </row>
    <row r="107" spans="1:3" x14ac:dyDescent="0.2">
      <c r="A107" s="51">
        <v>6</v>
      </c>
      <c r="B107" s="54" t="b">
        <f t="shared" si="1"/>
        <v>0</v>
      </c>
      <c r="C107" s="66">
        <v>6</v>
      </c>
    </row>
    <row r="108" spans="1:3" x14ac:dyDescent="0.2">
      <c r="A108" s="51">
        <v>7</v>
      </c>
      <c r="B108" s="54" t="b">
        <f t="shared" si="1"/>
        <v>0</v>
      </c>
      <c r="C108" s="66">
        <v>6</v>
      </c>
    </row>
    <row r="109" spans="1:3" x14ac:dyDescent="0.2">
      <c r="A109" s="51">
        <v>7</v>
      </c>
      <c r="B109" s="54" t="b">
        <f t="shared" si="1"/>
        <v>0</v>
      </c>
      <c r="C109" s="66">
        <v>6</v>
      </c>
    </row>
    <row r="110" spans="1:3" x14ac:dyDescent="0.2">
      <c r="A110" s="51">
        <v>7</v>
      </c>
      <c r="B110" s="54" t="b">
        <f t="shared" si="1"/>
        <v>0</v>
      </c>
      <c r="C110" s="66">
        <v>6</v>
      </c>
    </row>
    <row r="111" spans="1:3" x14ac:dyDescent="0.2">
      <c r="A111" s="51">
        <v>6</v>
      </c>
      <c r="B111" s="54" t="b">
        <f t="shared" si="1"/>
        <v>0</v>
      </c>
      <c r="C111" s="66">
        <v>6</v>
      </c>
    </row>
    <row r="112" spans="1:3" x14ac:dyDescent="0.2">
      <c r="A112" s="51">
        <v>8</v>
      </c>
      <c r="B112" s="54" t="b">
        <f t="shared" si="1"/>
        <v>0</v>
      </c>
      <c r="C112" s="66">
        <v>6</v>
      </c>
    </row>
    <row r="113" spans="1:3" x14ac:dyDescent="0.2">
      <c r="A113" s="51">
        <v>7</v>
      </c>
      <c r="B113" s="54" t="b">
        <f t="shared" si="1"/>
        <v>0</v>
      </c>
      <c r="C113" s="66">
        <v>6</v>
      </c>
    </row>
    <row r="114" spans="1:3" x14ac:dyDescent="0.2">
      <c r="A114" s="51">
        <v>7</v>
      </c>
      <c r="B114" s="54" t="b">
        <f t="shared" si="1"/>
        <v>0</v>
      </c>
      <c r="C114" s="66">
        <v>6</v>
      </c>
    </row>
    <row r="115" spans="1:3" x14ac:dyDescent="0.2">
      <c r="A115" s="51">
        <v>7</v>
      </c>
      <c r="B115" s="54" t="b">
        <f t="shared" si="1"/>
        <v>0</v>
      </c>
      <c r="C115" s="66">
        <v>6</v>
      </c>
    </row>
    <row r="116" spans="1:3" x14ac:dyDescent="0.2">
      <c r="A116" s="51">
        <v>6</v>
      </c>
      <c r="B116" s="54" t="b">
        <f t="shared" si="1"/>
        <v>0</v>
      </c>
      <c r="C116" s="66">
        <v>6</v>
      </c>
    </row>
    <row r="117" spans="1:3" x14ac:dyDescent="0.2">
      <c r="A117" s="51">
        <v>6</v>
      </c>
      <c r="B117" s="54" t="b">
        <f t="shared" si="1"/>
        <v>0</v>
      </c>
      <c r="C117" s="66">
        <v>6</v>
      </c>
    </row>
    <row r="118" spans="1:3" x14ac:dyDescent="0.2">
      <c r="A118" s="51">
        <v>7</v>
      </c>
      <c r="B118" s="54" t="b">
        <f t="shared" si="1"/>
        <v>0</v>
      </c>
      <c r="C118" s="66">
        <v>6</v>
      </c>
    </row>
    <row r="119" spans="1:3" x14ac:dyDescent="0.2">
      <c r="A119" s="51">
        <v>6</v>
      </c>
      <c r="B119" s="54" t="b">
        <f t="shared" si="1"/>
        <v>0</v>
      </c>
      <c r="C119" s="66">
        <v>6</v>
      </c>
    </row>
    <row r="120" spans="1:3" x14ac:dyDescent="0.2">
      <c r="A120" s="51">
        <v>7</v>
      </c>
      <c r="B120" s="54" t="b">
        <f t="shared" si="1"/>
        <v>0</v>
      </c>
      <c r="C120" s="66">
        <v>6</v>
      </c>
    </row>
    <row r="121" spans="1:3" x14ac:dyDescent="0.2">
      <c r="A121" s="51">
        <v>7</v>
      </c>
      <c r="B121" s="54" t="b">
        <f t="shared" si="1"/>
        <v>0</v>
      </c>
      <c r="C121" s="66">
        <v>6</v>
      </c>
    </row>
    <row r="122" spans="1:3" x14ac:dyDescent="0.2">
      <c r="A122" s="51">
        <v>7</v>
      </c>
      <c r="B122" s="54" t="b">
        <f t="shared" si="1"/>
        <v>0</v>
      </c>
      <c r="C122" s="66">
        <v>6</v>
      </c>
    </row>
    <row r="123" spans="1:3" x14ac:dyDescent="0.2">
      <c r="A123" s="51">
        <v>7</v>
      </c>
      <c r="B123" s="54" t="b">
        <f t="shared" si="1"/>
        <v>0</v>
      </c>
      <c r="C123" s="66">
        <v>6</v>
      </c>
    </row>
    <row r="124" spans="1:3" x14ac:dyDescent="0.2">
      <c r="A124" s="51">
        <v>9</v>
      </c>
      <c r="B124" s="54" t="b">
        <f t="shared" si="1"/>
        <v>0</v>
      </c>
      <c r="C124" s="66">
        <v>6</v>
      </c>
    </row>
    <row r="125" spans="1:3" x14ac:dyDescent="0.2">
      <c r="A125" s="51">
        <v>8</v>
      </c>
      <c r="B125" s="54" t="b">
        <f t="shared" si="1"/>
        <v>0</v>
      </c>
      <c r="C125" s="66">
        <v>6</v>
      </c>
    </row>
    <row r="126" spans="1:3" x14ac:dyDescent="0.2">
      <c r="A126" s="51">
        <v>8</v>
      </c>
      <c r="B126" s="54" t="b">
        <f t="shared" si="1"/>
        <v>0</v>
      </c>
      <c r="C126" s="66">
        <v>6</v>
      </c>
    </row>
    <row r="127" spans="1:3" x14ac:dyDescent="0.2">
      <c r="A127" s="51">
        <v>8</v>
      </c>
      <c r="B127" s="54" t="b">
        <f t="shared" si="1"/>
        <v>0</v>
      </c>
      <c r="C127" s="66">
        <v>6</v>
      </c>
    </row>
    <row r="128" spans="1:3" x14ac:dyDescent="0.2">
      <c r="A128" s="51">
        <v>7</v>
      </c>
      <c r="B128" s="54" t="b">
        <f t="shared" si="1"/>
        <v>0</v>
      </c>
      <c r="C128" s="66">
        <v>6</v>
      </c>
    </row>
    <row r="129" spans="1:3" x14ac:dyDescent="0.2">
      <c r="A129" s="51">
        <v>7</v>
      </c>
      <c r="B129" s="54" t="b">
        <f t="shared" si="1"/>
        <v>0</v>
      </c>
      <c r="C129" s="66">
        <v>6</v>
      </c>
    </row>
    <row r="130" spans="1:3" x14ac:dyDescent="0.2">
      <c r="A130" s="51">
        <v>5</v>
      </c>
      <c r="B130" s="54" t="b">
        <f t="shared" si="1"/>
        <v>0</v>
      </c>
      <c r="C130" s="66">
        <v>6</v>
      </c>
    </row>
    <row r="131" spans="1:3" x14ac:dyDescent="0.2">
      <c r="A131" s="51">
        <v>8</v>
      </c>
      <c r="B131" s="54" t="b">
        <f t="shared" si="1"/>
        <v>0</v>
      </c>
      <c r="C131" s="66">
        <v>6</v>
      </c>
    </row>
    <row r="132" spans="1:3" x14ac:dyDescent="0.2">
      <c r="A132" s="51">
        <v>7</v>
      </c>
      <c r="B132" s="54" t="b">
        <f t="shared" si="1"/>
        <v>0</v>
      </c>
      <c r="C132" s="66">
        <v>6</v>
      </c>
    </row>
    <row r="133" spans="1:3" x14ac:dyDescent="0.2">
      <c r="A133" s="51">
        <v>8</v>
      </c>
      <c r="B133" s="54" t="b">
        <f t="shared" ref="B133:B196" si="2">OR(A133&gt;$I$3,A133&lt;$J$3)</f>
        <v>0</v>
      </c>
      <c r="C133" s="66">
        <v>6</v>
      </c>
    </row>
    <row r="134" spans="1:3" x14ac:dyDescent="0.2">
      <c r="A134" s="51">
        <v>6</v>
      </c>
      <c r="B134" s="54" t="b">
        <f t="shared" si="2"/>
        <v>0</v>
      </c>
      <c r="C134" s="66">
        <v>6</v>
      </c>
    </row>
    <row r="135" spans="1:3" x14ac:dyDescent="0.2">
      <c r="A135" s="51">
        <v>8</v>
      </c>
      <c r="B135" s="54" t="b">
        <f t="shared" si="2"/>
        <v>0</v>
      </c>
      <c r="C135" s="66">
        <v>6</v>
      </c>
    </row>
    <row r="136" spans="1:3" x14ac:dyDescent="0.2">
      <c r="A136" s="51">
        <v>6</v>
      </c>
      <c r="B136" s="54" t="b">
        <f t="shared" si="2"/>
        <v>0</v>
      </c>
      <c r="C136" s="66">
        <v>6</v>
      </c>
    </row>
    <row r="137" spans="1:3" x14ac:dyDescent="0.2">
      <c r="A137" s="51">
        <v>6</v>
      </c>
      <c r="B137" s="54" t="b">
        <f t="shared" si="2"/>
        <v>0</v>
      </c>
      <c r="C137" s="66">
        <v>6</v>
      </c>
    </row>
    <row r="138" spans="1:3" x14ac:dyDescent="0.2">
      <c r="A138" s="51">
        <v>10</v>
      </c>
      <c r="B138" s="54" t="b">
        <f t="shared" si="2"/>
        <v>0</v>
      </c>
      <c r="C138" s="66">
        <v>6</v>
      </c>
    </row>
    <row r="139" spans="1:3" x14ac:dyDescent="0.2">
      <c r="A139" s="51">
        <v>8</v>
      </c>
      <c r="B139" s="54" t="b">
        <f t="shared" si="2"/>
        <v>0</v>
      </c>
      <c r="C139" s="66">
        <v>6</v>
      </c>
    </row>
    <row r="140" spans="1:3" x14ac:dyDescent="0.2">
      <c r="A140" s="51">
        <v>8</v>
      </c>
      <c r="B140" s="54" t="b">
        <f t="shared" si="2"/>
        <v>0</v>
      </c>
      <c r="C140" s="66">
        <v>6</v>
      </c>
    </row>
    <row r="141" spans="1:3" x14ac:dyDescent="0.2">
      <c r="A141" s="51">
        <v>6</v>
      </c>
      <c r="B141" s="54" t="b">
        <f t="shared" si="2"/>
        <v>0</v>
      </c>
      <c r="C141" s="66">
        <v>6</v>
      </c>
    </row>
    <row r="142" spans="1:3" x14ac:dyDescent="0.2">
      <c r="A142" s="51">
        <v>6</v>
      </c>
      <c r="B142" s="54" t="b">
        <f t="shared" si="2"/>
        <v>0</v>
      </c>
      <c r="C142" s="66">
        <v>6</v>
      </c>
    </row>
    <row r="143" spans="1:3" x14ac:dyDescent="0.2">
      <c r="A143" s="51">
        <v>4</v>
      </c>
      <c r="B143" s="54" t="b">
        <f t="shared" si="2"/>
        <v>0</v>
      </c>
      <c r="C143" s="66">
        <v>6</v>
      </c>
    </row>
    <row r="144" spans="1:3" x14ac:dyDescent="0.2">
      <c r="A144" s="51">
        <v>7</v>
      </c>
      <c r="B144" s="54" t="b">
        <f t="shared" si="2"/>
        <v>0</v>
      </c>
      <c r="C144" s="66">
        <v>6</v>
      </c>
    </row>
    <row r="145" spans="1:3" x14ac:dyDescent="0.2">
      <c r="A145" s="51">
        <v>7</v>
      </c>
      <c r="B145" s="54" t="b">
        <f t="shared" si="2"/>
        <v>0</v>
      </c>
      <c r="C145" s="66">
        <v>6</v>
      </c>
    </row>
    <row r="146" spans="1:3" x14ac:dyDescent="0.2">
      <c r="A146" s="51">
        <v>8</v>
      </c>
      <c r="B146" s="54" t="b">
        <f t="shared" si="2"/>
        <v>0</v>
      </c>
      <c r="C146" s="66">
        <v>6</v>
      </c>
    </row>
    <row r="147" spans="1:3" x14ac:dyDescent="0.2">
      <c r="A147" s="51">
        <v>6</v>
      </c>
      <c r="B147" s="54" t="b">
        <f t="shared" si="2"/>
        <v>0</v>
      </c>
      <c r="C147" s="66">
        <v>6</v>
      </c>
    </row>
    <row r="148" spans="1:3" x14ac:dyDescent="0.2">
      <c r="A148" s="51">
        <v>8</v>
      </c>
      <c r="B148" s="54" t="b">
        <f t="shared" si="2"/>
        <v>0</v>
      </c>
      <c r="C148" s="66">
        <v>6</v>
      </c>
    </row>
    <row r="149" spans="1:3" x14ac:dyDescent="0.2">
      <c r="A149" s="51">
        <v>7</v>
      </c>
      <c r="B149" s="54" t="b">
        <f t="shared" si="2"/>
        <v>0</v>
      </c>
      <c r="C149" s="66">
        <v>6</v>
      </c>
    </row>
    <row r="150" spans="1:3" x14ac:dyDescent="0.2">
      <c r="A150" s="51">
        <v>7</v>
      </c>
      <c r="B150" s="54" t="b">
        <f t="shared" si="2"/>
        <v>0</v>
      </c>
      <c r="C150" s="66">
        <v>6</v>
      </c>
    </row>
    <row r="151" spans="1:3" x14ac:dyDescent="0.2">
      <c r="A151" s="51">
        <v>7</v>
      </c>
      <c r="B151" s="54" t="b">
        <f t="shared" si="2"/>
        <v>0</v>
      </c>
      <c r="C151" s="66">
        <v>6</v>
      </c>
    </row>
    <row r="152" spans="1:3" x14ac:dyDescent="0.2">
      <c r="A152" s="51">
        <v>7</v>
      </c>
      <c r="B152" s="54" t="b">
        <f t="shared" si="2"/>
        <v>0</v>
      </c>
      <c r="C152" s="66">
        <v>6</v>
      </c>
    </row>
    <row r="153" spans="1:3" x14ac:dyDescent="0.2">
      <c r="A153" s="51">
        <v>6</v>
      </c>
      <c r="B153" s="54" t="b">
        <f t="shared" si="2"/>
        <v>0</v>
      </c>
      <c r="C153" s="66">
        <v>6</v>
      </c>
    </row>
    <row r="154" spans="1:3" x14ac:dyDescent="0.2">
      <c r="A154" s="51">
        <v>7</v>
      </c>
      <c r="B154" s="54" t="b">
        <f t="shared" si="2"/>
        <v>0</v>
      </c>
      <c r="C154" s="66">
        <v>6</v>
      </c>
    </row>
    <row r="155" spans="1:3" x14ac:dyDescent="0.2">
      <c r="A155" s="51">
        <v>7</v>
      </c>
      <c r="B155" s="54" t="b">
        <f t="shared" si="2"/>
        <v>0</v>
      </c>
      <c r="C155" s="66">
        <v>6</v>
      </c>
    </row>
    <row r="156" spans="1:3" x14ac:dyDescent="0.2">
      <c r="A156" s="51">
        <v>8</v>
      </c>
      <c r="B156" s="54" t="b">
        <f t="shared" si="2"/>
        <v>0</v>
      </c>
      <c r="C156" s="66">
        <v>6</v>
      </c>
    </row>
    <row r="157" spans="1:3" x14ac:dyDescent="0.2">
      <c r="A157" s="51">
        <v>7</v>
      </c>
      <c r="B157" s="54" t="b">
        <f t="shared" si="2"/>
        <v>0</v>
      </c>
      <c r="C157" s="66">
        <v>6</v>
      </c>
    </row>
    <row r="158" spans="1:3" x14ac:dyDescent="0.2">
      <c r="A158" s="51">
        <v>7</v>
      </c>
      <c r="B158" s="54" t="b">
        <f t="shared" si="2"/>
        <v>0</v>
      </c>
      <c r="C158" s="66">
        <v>6</v>
      </c>
    </row>
    <row r="159" spans="1:3" x14ac:dyDescent="0.2">
      <c r="A159" s="51">
        <v>9</v>
      </c>
      <c r="B159" s="54" t="b">
        <f t="shared" si="2"/>
        <v>0</v>
      </c>
      <c r="C159" s="66">
        <v>6</v>
      </c>
    </row>
    <row r="160" spans="1:3" x14ac:dyDescent="0.2">
      <c r="A160" s="51">
        <v>8</v>
      </c>
      <c r="B160" s="54" t="b">
        <f t="shared" si="2"/>
        <v>0</v>
      </c>
      <c r="C160" s="66">
        <v>6</v>
      </c>
    </row>
    <row r="161" spans="1:3" x14ac:dyDescent="0.2">
      <c r="A161" s="51">
        <v>5</v>
      </c>
      <c r="B161" s="54" t="b">
        <f t="shared" si="2"/>
        <v>0</v>
      </c>
      <c r="C161" s="66">
        <v>6</v>
      </c>
    </row>
    <row r="162" spans="1:3" x14ac:dyDescent="0.2">
      <c r="A162" s="51">
        <v>7</v>
      </c>
      <c r="B162" s="54" t="b">
        <f t="shared" si="2"/>
        <v>0</v>
      </c>
      <c r="C162" s="66">
        <v>6</v>
      </c>
    </row>
    <row r="163" spans="1:3" x14ac:dyDescent="0.2">
      <c r="A163" s="51">
        <v>7</v>
      </c>
      <c r="B163" s="54" t="b">
        <f t="shared" si="2"/>
        <v>0</v>
      </c>
      <c r="C163" s="66">
        <v>6</v>
      </c>
    </row>
    <row r="164" spans="1:3" x14ac:dyDescent="0.2">
      <c r="A164" s="51">
        <v>8</v>
      </c>
      <c r="B164" s="54" t="b">
        <f t="shared" si="2"/>
        <v>0</v>
      </c>
      <c r="C164" s="66">
        <v>6</v>
      </c>
    </row>
    <row r="165" spans="1:3" x14ac:dyDescent="0.2">
      <c r="A165" s="51">
        <v>8</v>
      </c>
      <c r="B165" s="54" t="b">
        <f t="shared" si="2"/>
        <v>0</v>
      </c>
      <c r="C165" s="66">
        <v>6</v>
      </c>
    </row>
    <row r="166" spans="1:3" x14ac:dyDescent="0.2">
      <c r="A166" s="51">
        <v>7</v>
      </c>
      <c r="B166" s="54" t="b">
        <f t="shared" si="2"/>
        <v>0</v>
      </c>
      <c r="C166" s="66">
        <v>6</v>
      </c>
    </row>
    <row r="167" spans="1:3" x14ac:dyDescent="0.2">
      <c r="A167" s="51">
        <v>8</v>
      </c>
      <c r="B167" s="54" t="b">
        <f t="shared" si="2"/>
        <v>0</v>
      </c>
      <c r="C167" s="66">
        <v>6</v>
      </c>
    </row>
    <row r="168" spans="1:3" x14ac:dyDescent="0.2">
      <c r="A168" s="51">
        <v>7</v>
      </c>
      <c r="B168" s="54" t="b">
        <f t="shared" si="2"/>
        <v>0</v>
      </c>
      <c r="C168" s="66">
        <v>6</v>
      </c>
    </row>
    <row r="169" spans="1:3" x14ac:dyDescent="0.2">
      <c r="A169" s="51">
        <v>7</v>
      </c>
      <c r="B169" s="54" t="b">
        <f t="shared" si="2"/>
        <v>0</v>
      </c>
      <c r="C169" s="66">
        <v>6</v>
      </c>
    </row>
    <row r="170" spans="1:3" x14ac:dyDescent="0.2">
      <c r="A170" s="51">
        <v>7</v>
      </c>
      <c r="B170" s="54" t="b">
        <f t="shared" si="2"/>
        <v>0</v>
      </c>
      <c r="C170" s="66">
        <v>6</v>
      </c>
    </row>
    <row r="171" spans="1:3" x14ac:dyDescent="0.2">
      <c r="A171" s="51">
        <v>6</v>
      </c>
      <c r="B171" s="54" t="b">
        <f t="shared" si="2"/>
        <v>0</v>
      </c>
      <c r="C171" s="66">
        <v>6</v>
      </c>
    </row>
    <row r="172" spans="1:3" x14ac:dyDescent="0.2">
      <c r="A172" s="51">
        <v>8</v>
      </c>
      <c r="B172" s="54" t="b">
        <f t="shared" si="2"/>
        <v>0</v>
      </c>
      <c r="C172" s="66">
        <v>6</v>
      </c>
    </row>
    <row r="173" spans="1:3" x14ac:dyDescent="0.2">
      <c r="A173" s="51">
        <v>7</v>
      </c>
      <c r="B173" s="54" t="b">
        <f t="shared" si="2"/>
        <v>0</v>
      </c>
      <c r="C173" s="66">
        <v>6</v>
      </c>
    </row>
    <row r="174" spans="1:3" x14ac:dyDescent="0.2">
      <c r="A174" s="51">
        <v>7</v>
      </c>
      <c r="B174" s="54" t="b">
        <f t="shared" si="2"/>
        <v>0</v>
      </c>
      <c r="C174" s="66">
        <v>6</v>
      </c>
    </row>
    <row r="175" spans="1:3" x14ac:dyDescent="0.2">
      <c r="A175" s="51">
        <v>6</v>
      </c>
      <c r="B175" s="54" t="b">
        <f t="shared" si="2"/>
        <v>0</v>
      </c>
      <c r="C175" s="66">
        <v>6</v>
      </c>
    </row>
    <row r="176" spans="1:3" x14ac:dyDescent="0.2">
      <c r="A176" s="51">
        <v>6</v>
      </c>
      <c r="B176" s="54" t="b">
        <f t="shared" si="2"/>
        <v>0</v>
      </c>
      <c r="C176" s="66">
        <v>6</v>
      </c>
    </row>
    <row r="177" spans="1:3" x14ac:dyDescent="0.2">
      <c r="A177" s="51">
        <v>8</v>
      </c>
      <c r="B177" s="54" t="b">
        <f t="shared" si="2"/>
        <v>0</v>
      </c>
      <c r="C177" s="66">
        <v>6</v>
      </c>
    </row>
    <row r="178" spans="1:3" x14ac:dyDescent="0.2">
      <c r="A178" s="51">
        <v>6</v>
      </c>
      <c r="B178" s="54" t="b">
        <f t="shared" si="2"/>
        <v>0</v>
      </c>
      <c r="C178" s="66">
        <v>6</v>
      </c>
    </row>
    <row r="179" spans="1:3" x14ac:dyDescent="0.2">
      <c r="A179" s="51">
        <v>6</v>
      </c>
      <c r="B179" s="54" t="b">
        <f t="shared" si="2"/>
        <v>0</v>
      </c>
      <c r="C179" s="66">
        <v>6</v>
      </c>
    </row>
    <row r="180" spans="1:3" x14ac:dyDescent="0.2">
      <c r="A180" s="51">
        <v>7</v>
      </c>
      <c r="B180" s="54" t="b">
        <f t="shared" si="2"/>
        <v>0</v>
      </c>
      <c r="C180" s="66">
        <v>6</v>
      </c>
    </row>
    <row r="181" spans="1:3" x14ac:dyDescent="0.2">
      <c r="A181" s="51">
        <v>7</v>
      </c>
      <c r="B181" s="54" t="b">
        <f t="shared" si="2"/>
        <v>0</v>
      </c>
      <c r="C181" s="66">
        <v>6</v>
      </c>
    </row>
    <row r="182" spans="1:3" x14ac:dyDescent="0.2">
      <c r="A182" s="51">
        <v>6</v>
      </c>
      <c r="B182" s="54" t="b">
        <f t="shared" si="2"/>
        <v>0</v>
      </c>
      <c r="C182" s="66">
        <v>6</v>
      </c>
    </row>
    <row r="183" spans="1:3" x14ac:dyDescent="0.2">
      <c r="A183" s="51">
        <v>7</v>
      </c>
      <c r="B183" s="54" t="b">
        <f t="shared" si="2"/>
        <v>0</v>
      </c>
      <c r="C183" s="66">
        <v>6</v>
      </c>
    </row>
    <row r="184" spans="1:3" x14ac:dyDescent="0.2">
      <c r="A184" s="51">
        <v>7</v>
      </c>
      <c r="B184" s="54" t="b">
        <f t="shared" si="2"/>
        <v>0</v>
      </c>
      <c r="C184" s="66">
        <v>6</v>
      </c>
    </row>
    <row r="185" spans="1:3" x14ac:dyDescent="0.2">
      <c r="A185" s="51">
        <v>6</v>
      </c>
      <c r="B185" s="54" t="b">
        <f t="shared" si="2"/>
        <v>0</v>
      </c>
      <c r="C185" s="66">
        <v>6</v>
      </c>
    </row>
    <row r="186" spans="1:3" x14ac:dyDescent="0.2">
      <c r="A186" s="51">
        <v>8</v>
      </c>
      <c r="B186" s="54" t="b">
        <f t="shared" si="2"/>
        <v>0</v>
      </c>
      <c r="C186" s="66">
        <v>6</v>
      </c>
    </row>
    <row r="187" spans="1:3" x14ac:dyDescent="0.2">
      <c r="A187" s="51">
        <v>6</v>
      </c>
      <c r="B187" s="54" t="b">
        <f t="shared" si="2"/>
        <v>0</v>
      </c>
      <c r="C187" s="66">
        <v>6</v>
      </c>
    </row>
    <row r="188" spans="1:3" x14ac:dyDescent="0.2">
      <c r="A188" s="51">
        <v>8</v>
      </c>
      <c r="B188" s="54" t="b">
        <f t="shared" si="2"/>
        <v>0</v>
      </c>
      <c r="C188" s="66">
        <v>6</v>
      </c>
    </row>
    <row r="189" spans="1:3" x14ac:dyDescent="0.2">
      <c r="A189" s="51">
        <v>8</v>
      </c>
      <c r="B189" s="54" t="b">
        <f t="shared" si="2"/>
        <v>0</v>
      </c>
      <c r="C189" s="66">
        <v>6</v>
      </c>
    </row>
    <row r="190" spans="1:3" x14ac:dyDescent="0.2">
      <c r="A190" s="51">
        <v>7</v>
      </c>
      <c r="B190" s="54" t="b">
        <f t="shared" si="2"/>
        <v>0</v>
      </c>
      <c r="C190" s="66">
        <v>6</v>
      </c>
    </row>
    <row r="191" spans="1:3" x14ac:dyDescent="0.2">
      <c r="A191" s="51">
        <v>7</v>
      </c>
      <c r="B191" s="54" t="b">
        <f t="shared" si="2"/>
        <v>0</v>
      </c>
      <c r="C191" s="66">
        <v>6</v>
      </c>
    </row>
    <row r="192" spans="1:3" x14ac:dyDescent="0.2">
      <c r="A192" s="51">
        <v>7</v>
      </c>
      <c r="B192" s="54" t="b">
        <f t="shared" si="2"/>
        <v>0</v>
      </c>
      <c r="C192" s="66">
        <v>6</v>
      </c>
    </row>
    <row r="193" spans="1:3" x14ac:dyDescent="0.2">
      <c r="A193" s="51">
        <v>4</v>
      </c>
      <c r="B193" s="54" t="b">
        <f t="shared" si="2"/>
        <v>0</v>
      </c>
      <c r="C193" s="66">
        <v>6</v>
      </c>
    </row>
    <row r="194" spans="1:3" x14ac:dyDescent="0.2">
      <c r="A194" s="51">
        <v>7</v>
      </c>
      <c r="B194" s="54" t="b">
        <f t="shared" si="2"/>
        <v>0</v>
      </c>
      <c r="C194" s="66">
        <v>6</v>
      </c>
    </row>
    <row r="195" spans="1:3" x14ac:dyDescent="0.2">
      <c r="A195" s="51">
        <v>7</v>
      </c>
      <c r="B195" s="54" t="b">
        <f t="shared" si="2"/>
        <v>0</v>
      </c>
      <c r="C195" s="66">
        <v>6</v>
      </c>
    </row>
    <row r="196" spans="1:3" x14ac:dyDescent="0.2">
      <c r="A196" s="51">
        <v>6</v>
      </c>
      <c r="B196" s="54" t="b">
        <f t="shared" si="2"/>
        <v>0</v>
      </c>
      <c r="C196" s="66">
        <v>6</v>
      </c>
    </row>
    <row r="197" spans="1:3" x14ac:dyDescent="0.2">
      <c r="A197" s="51">
        <v>6</v>
      </c>
      <c r="B197" s="54" t="b">
        <f t="shared" ref="B197:B260" si="3">OR(A197&gt;$I$3,A197&lt;$J$3)</f>
        <v>0</v>
      </c>
      <c r="C197" s="66">
        <v>6</v>
      </c>
    </row>
    <row r="198" spans="1:3" x14ac:dyDescent="0.2">
      <c r="A198" s="51">
        <v>8</v>
      </c>
      <c r="B198" s="54" t="b">
        <f t="shared" si="3"/>
        <v>0</v>
      </c>
      <c r="C198" s="66">
        <v>6</v>
      </c>
    </row>
    <row r="199" spans="1:3" x14ac:dyDescent="0.2">
      <c r="A199" s="51">
        <v>8</v>
      </c>
      <c r="B199" s="54" t="b">
        <f t="shared" si="3"/>
        <v>0</v>
      </c>
      <c r="C199" s="66">
        <v>6</v>
      </c>
    </row>
    <row r="200" spans="1:3" x14ac:dyDescent="0.2">
      <c r="A200" s="51">
        <v>7</v>
      </c>
      <c r="B200" s="54" t="b">
        <f t="shared" si="3"/>
        <v>0</v>
      </c>
      <c r="C200" s="66">
        <v>6</v>
      </c>
    </row>
    <row r="201" spans="1:3" x14ac:dyDescent="0.2">
      <c r="A201" s="51">
        <v>6</v>
      </c>
      <c r="B201" s="54" t="b">
        <f t="shared" si="3"/>
        <v>0</v>
      </c>
      <c r="C201" s="66">
        <v>6</v>
      </c>
    </row>
    <row r="202" spans="1:3" x14ac:dyDescent="0.2">
      <c r="A202" s="51">
        <v>7</v>
      </c>
      <c r="B202" s="54" t="b">
        <f t="shared" si="3"/>
        <v>0</v>
      </c>
      <c r="C202" s="66">
        <v>6</v>
      </c>
    </row>
    <row r="203" spans="1:3" x14ac:dyDescent="0.2">
      <c r="A203" s="51">
        <v>7</v>
      </c>
      <c r="B203" s="54" t="b">
        <f t="shared" si="3"/>
        <v>0</v>
      </c>
      <c r="C203" s="66">
        <v>6</v>
      </c>
    </row>
    <row r="204" spans="1:3" x14ac:dyDescent="0.2">
      <c r="A204" s="51">
        <v>7</v>
      </c>
      <c r="B204" s="54" t="b">
        <f t="shared" si="3"/>
        <v>0</v>
      </c>
      <c r="C204" s="66">
        <v>6</v>
      </c>
    </row>
    <row r="205" spans="1:3" x14ac:dyDescent="0.2">
      <c r="A205" s="51">
        <v>8</v>
      </c>
      <c r="B205" s="54" t="b">
        <f t="shared" si="3"/>
        <v>0</v>
      </c>
      <c r="C205" s="66">
        <v>6</v>
      </c>
    </row>
    <row r="206" spans="1:3" x14ac:dyDescent="0.2">
      <c r="A206" s="51">
        <v>8</v>
      </c>
      <c r="B206" s="54" t="b">
        <f t="shared" si="3"/>
        <v>0</v>
      </c>
      <c r="C206" s="66">
        <v>6</v>
      </c>
    </row>
    <row r="207" spans="1:3" x14ac:dyDescent="0.2">
      <c r="A207" s="51">
        <v>8</v>
      </c>
      <c r="B207" s="54" t="b">
        <f t="shared" si="3"/>
        <v>0</v>
      </c>
      <c r="C207" s="66">
        <v>6</v>
      </c>
    </row>
    <row r="208" spans="1:3" x14ac:dyDescent="0.2">
      <c r="A208" s="51">
        <v>6</v>
      </c>
      <c r="B208" s="54" t="b">
        <f t="shared" si="3"/>
        <v>0</v>
      </c>
      <c r="C208" s="66">
        <v>6</v>
      </c>
    </row>
    <row r="209" spans="1:3" x14ac:dyDescent="0.2">
      <c r="A209" s="51">
        <v>7</v>
      </c>
      <c r="B209" s="54" t="b">
        <f t="shared" si="3"/>
        <v>0</v>
      </c>
      <c r="C209" s="66">
        <v>6</v>
      </c>
    </row>
    <row r="210" spans="1:3" x14ac:dyDescent="0.2">
      <c r="A210" s="51">
        <v>5</v>
      </c>
      <c r="B210" s="54" t="b">
        <f t="shared" si="3"/>
        <v>0</v>
      </c>
      <c r="C210" s="66">
        <v>6</v>
      </c>
    </row>
    <row r="211" spans="1:3" x14ac:dyDescent="0.2">
      <c r="A211" s="51">
        <v>7</v>
      </c>
      <c r="B211" s="54" t="b">
        <f t="shared" si="3"/>
        <v>0</v>
      </c>
      <c r="C211" s="66">
        <v>6</v>
      </c>
    </row>
    <row r="212" spans="1:3" x14ac:dyDescent="0.2">
      <c r="A212" s="51">
        <v>6</v>
      </c>
      <c r="B212" s="54" t="b">
        <f t="shared" si="3"/>
        <v>0</v>
      </c>
      <c r="C212" s="66">
        <v>6</v>
      </c>
    </row>
    <row r="213" spans="1:3" x14ac:dyDescent="0.2">
      <c r="A213" s="51">
        <v>5</v>
      </c>
      <c r="B213" s="54" t="b">
        <f t="shared" si="3"/>
        <v>0</v>
      </c>
      <c r="C213" s="66">
        <v>6</v>
      </c>
    </row>
    <row r="214" spans="1:3" x14ac:dyDescent="0.2">
      <c r="A214" s="51">
        <v>5</v>
      </c>
      <c r="B214" s="54" t="b">
        <f t="shared" si="3"/>
        <v>0</v>
      </c>
      <c r="C214" s="66">
        <v>6</v>
      </c>
    </row>
    <row r="215" spans="1:3" x14ac:dyDescent="0.2">
      <c r="A215" s="51">
        <v>6</v>
      </c>
      <c r="B215" s="54" t="b">
        <f t="shared" si="3"/>
        <v>0</v>
      </c>
      <c r="C215" s="66">
        <v>6</v>
      </c>
    </row>
    <row r="216" spans="1:3" x14ac:dyDescent="0.2">
      <c r="A216" s="51">
        <v>7</v>
      </c>
      <c r="B216" s="54" t="b">
        <f t="shared" si="3"/>
        <v>0</v>
      </c>
      <c r="C216" s="66">
        <v>6</v>
      </c>
    </row>
    <row r="217" spans="1:3" x14ac:dyDescent="0.2">
      <c r="A217" s="51">
        <v>7</v>
      </c>
      <c r="B217" s="54" t="b">
        <f t="shared" si="3"/>
        <v>0</v>
      </c>
      <c r="C217" s="66">
        <v>6</v>
      </c>
    </row>
    <row r="218" spans="1:3" x14ac:dyDescent="0.2">
      <c r="A218" s="51">
        <v>7</v>
      </c>
      <c r="B218" s="54" t="b">
        <f t="shared" si="3"/>
        <v>0</v>
      </c>
      <c r="C218" s="66">
        <v>6</v>
      </c>
    </row>
    <row r="219" spans="1:3" x14ac:dyDescent="0.2">
      <c r="A219" s="51">
        <v>7</v>
      </c>
      <c r="B219" s="54" t="b">
        <f t="shared" si="3"/>
        <v>0</v>
      </c>
      <c r="C219" s="66">
        <v>6</v>
      </c>
    </row>
    <row r="220" spans="1:3" x14ac:dyDescent="0.2">
      <c r="A220" s="51">
        <v>7</v>
      </c>
      <c r="B220" s="54" t="b">
        <f t="shared" si="3"/>
        <v>0</v>
      </c>
      <c r="C220" s="66">
        <v>6</v>
      </c>
    </row>
    <row r="221" spans="1:3" x14ac:dyDescent="0.2">
      <c r="A221" s="51">
        <v>7</v>
      </c>
      <c r="B221" s="54" t="b">
        <f t="shared" si="3"/>
        <v>0</v>
      </c>
      <c r="C221" s="66">
        <v>6</v>
      </c>
    </row>
    <row r="222" spans="1:3" x14ac:dyDescent="0.2">
      <c r="A222" s="51">
        <v>6</v>
      </c>
      <c r="B222" s="54" t="b">
        <f t="shared" si="3"/>
        <v>0</v>
      </c>
      <c r="C222" s="66">
        <v>6</v>
      </c>
    </row>
    <row r="223" spans="1:3" x14ac:dyDescent="0.2">
      <c r="A223" s="51">
        <v>8</v>
      </c>
      <c r="B223" s="54" t="b">
        <f t="shared" si="3"/>
        <v>0</v>
      </c>
      <c r="C223" s="66">
        <v>6</v>
      </c>
    </row>
    <row r="224" spans="1:3" x14ac:dyDescent="0.2">
      <c r="A224" s="51">
        <v>7</v>
      </c>
      <c r="B224" s="54" t="b">
        <f t="shared" si="3"/>
        <v>0</v>
      </c>
      <c r="C224" s="66">
        <v>6</v>
      </c>
    </row>
    <row r="225" spans="1:3" x14ac:dyDescent="0.2">
      <c r="A225" s="51">
        <v>7</v>
      </c>
      <c r="B225" s="54" t="b">
        <f t="shared" si="3"/>
        <v>0</v>
      </c>
      <c r="C225" s="66">
        <v>6</v>
      </c>
    </row>
    <row r="226" spans="1:3" x14ac:dyDescent="0.2">
      <c r="A226" s="51">
        <v>6</v>
      </c>
      <c r="B226" s="54" t="b">
        <f t="shared" si="3"/>
        <v>0</v>
      </c>
      <c r="C226" s="66">
        <v>6</v>
      </c>
    </row>
    <row r="227" spans="1:3" x14ac:dyDescent="0.2">
      <c r="A227" s="51">
        <v>8</v>
      </c>
      <c r="B227" s="54" t="b">
        <f t="shared" si="3"/>
        <v>0</v>
      </c>
      <c r="C227" s="66">
        <v>6</v>
      </c>
    </row>
    <row r="228" spans="1:3" x14ac:dyDescent="0.2">
      <c r="A228" s="51">
        <v>6</v>
      </c>
      <c r="B228" s="54" t="b">
        <f t="shared" si="3"/>
        <v>0</v>
      </c>
      <c r="C228" s="66">
        <v>7</v>
      </c>
    </row>
    <row r="229" spans="1:3" x14ac:dyDescent="0.2">
      <c r="A229" s="51">
        <v>6</v>
      </c>
      <c r="B229" s="54" t="b">
        <f t="shared" si="3"/>
        <v>0</v>
      </c>
      <c r="C229" s="66">
        <v>7</v>
      </c>
    </row>
    <row r="230" spans="1:3" x14ac:dyDescent="0.2">
      <c r="A230" s="51">
        <v>8</v>
      </c>
      <c r="B230" s="54" t="b">
        <f t="shared" si="3"/>
        <v>0</v>
      </c>
      <c r="C230" s="66">
        <v>7</v>
      </c>
    </row>
    <row r="231" spans="1:3" x14ac:dyDescent="0.2">
      <c r="A231" s="51">
        <v>7</v>
      </c>
      <c r="B231" s="54" t="b">
        <f t="shared" si="3"/>
        <v>0</v>
      </c>
      <c r="C231" s="66">
        <v>7</v>
      </c>
    </row>
    <row r="232" spans="1:3" x14ac:dyDescent="0.2">
      <c r="A232" s="51">
        <v>7</v>
      </c>
      <c r="B232" s="54" t="b">
        <f t="shared" si="3"/>
        <v>0</v>
      </c>
      <c r="C232" s="66">
        <v>7</v>
      </c>
    </row>
    <row r="233" spans="1:3" x14ac:dyDescent="0.2">
      <c r="A233" s="51">
        <v>8</v>
      </c>
      <c r="B233" s="54" t="b">
        <f t="shared" si="3"/>
        <v>0</v>
      </c>
      <c r="C233" s="66">
        <v>7</v>
      </c>
    </row>
    <row r="234" spans="1:3" x14ac:dyDescent="0.2">
      <c r="A234" s="51">
        <v>7</v>
      </c>
      <c r="B234" s="54" t="b">
        <f t="shared" si="3"/>
        <v>0</v>
      </c>
      <c r="C234" s="66">
        <v>7</v>
      </c>
    </row>
    <row r="235" spans="1:3" x14ac:dyDescent="0.2">
      <c r="A235" s="51">
        <v>6</v>
      </c>
      <c r="B235" s="54" t="b">
        <f t="shared" si="3"/>
        <v>0</v>
      </c>
      <c r="C235" s="66">
        <v>7</v>
      </c>
    </row>
    <row r="236" spans="1:3" x14ac:dyDescent="0.2">
      <c r="A236" s="51">
        <v>6</v>
      </c>
      <c r="B236" s="54" t="b">
        <f t="shared" si="3"/>
        <v>0</v>
      </c>
      <c r="C236" s="66">
        <v>7</v>
      </c>
    </row>
    <row r="237" spans="1:3" x14ac:dyDescent="0.2">
      <c r="A237" s="51">
        <v>7</v>
      </c>
      <c r="B237" s="54" t="b">
        <f t="shared" si="3"/>
        <v>0</v>
      </c>
      <c r="C237" s="66">
        <v>7</v>
      </c>
    </row>
    <row r="238" spans="1:3" x14ac:dyDescent="0.2">
      <c r="A238" s="51">
        <v>6</v>
      </c>
      <c r="B238" s="54" t="b">
        <f t="shared" si="3"/>
        <v>0</v>
      </c>
      <c r="C238" s="66">
        <v>7</v>
      </c>
    </row>
    <row r="239" spans="1:3" x14ac:dyDescent="0.2">
      <c r="A239" s="51">
        <v>8</v>
      </c>
      <c r="B239" s="54" t="b">
        <f t="shared" si="3"/>
        <v>0</v>
      </c>
      <c r="C239" s="66">
        <v>7</v>
      </c>
    </row>
    <row r="240" spans="1:3" x14ac:dyDescent="0.2">
      <c r="A240" s="51">
        <v>8</v>
      </c>
      <c r="B240" s="54" t="b">
        <f t="shared" si="3"/>
        <v>0</v>
      </c>
      <c r="C240" s="66">
        <v>7</v>
      </c>
    </row>
    <row r="241" spans="1:3" x14ac:dyDescent="0.2">
      <c r="A241" s="51">
        <v>8</v>
      </c>
      <c r="B241" s="54" t="b">
        <f t="shared" si="3"/>
        <v>0</v>
      </c>
      <c r="C241" s="66">
        <v>7</v>
      </c>
    </row>
    <row r="242" spans="1:3" x14ac:dyDescent="0.2">
      <c r="A242" s="51">
        <v>7</v>
      </c>
      <c r="B242" s="54" t="b">
        <f t="shared" si="3"/>
        <v>0</v>
      </c>
      <c r="C242" s="66">
        <v>7</v>
      </c>
    </row>
    <row r="243" spans="1:3" x14ac:dyDescent="0.2">
      <c r="A243" s="51">
        <v>7</v>
      </c>
      <c r="B243" s="54" t="b">
        <f t="shared" si="3"/>
        <v>0</v>
      </c>
      <c r="C243" s="66">
        <v>7</v>
      </c>
    </row>
    <row r="244" spans="1:3" x14ac:dyDescent="0.2">
      <c r="A244" s="51">
        <v>8</v>
      </c>
      <c r="B244" s="54" t="b">
        <f t="shared" si="3"/>
        <v>0</v>
      </c>
      <c r="C244" s="66">
        <v>7</v>
      </c>
    </row>
    <row r="245" spans="1:3" x14ac:dyDescent="0.2">
      <c r="A245" s="51">
        <v>7</v>
      </c>
      <c r="B245" s="54" t="b">
        <f t="shared" si="3"/>
        <v>0</v>
      </c>
      <c r="C245" s="66">
        <v>7</v>
      </c>
    </row>
    <row r="246" spans="1:3" x14ac:dyDescent="0.2">
      <c r="A246" s="51">
        <v>5</v>
      </c>
      <c r="B246" s="54" t="b">
        <f t="shared" si="3"/>
        <v>0</v>
      </c>
      <c r="C246" s="66">
        <v>7</v>
      </c>
    </row>
    <row r="247" spans="1:3" x14ac:dyDescent="0.2">
      <c r="A247" s="51">
        <v>6</v>
      </c>
      <c r="B247" s="54" t="b">
        <f t="shared" si="3"/>
        <v>0</v>
      </c>
      <c r="C247" s="66">
        <v>7</v>
      </c>
    </row>
    <row r="248" spans="1:3" x14ac:dyDescent="0.2">
      <c r="A248" s="51">
        <v>7</v>
      </c>
      <c r="B248" s="54" t="b">
        <f t="shared" si="3"/>
        <v>0</v>
      </c>
      <c r="C248" s="66">
        <v>7</v>
      </c>
    </row>
    <row r="249" spans="1:3" x14ac:dyDescent="0.2">
      <c r="A249" s="51">
        <v>8</v>
      </c>
      <c r="B249" s="54" t="b">
        <f t="shared" si="3"/>
        <v>0</v>
      </c>
      <c r="C249" s="66">
        <v>7</v>
      </c>
    </row>
    <row r="250" spans="1:3" x14ac:dyDescent="0.2">
      <c r="A250" s="51">
        <v>6</v>
      </c>
      <c r="B250" s="54" t="b">
        <f t="shared" si="3"/>
        <v>0</v>
      </c>
      <c r="C250" s="66">
        <v>7</v>
      </c>
    </row>
    <row r="251" spans="1:3" x14ac:dyDescent="0.2">
      <c r="A251" s="51">
        <v>10</v>
      </c>
      <c r="B251" s="54" t="b">
        <f t="shared" si="3"/>
        <v>0</v>
      </c>
      <c r="C251" s="66">
        <v>7</v>
      </c>
    </row>
    <row r="252" spans="1:3" x14ac:dyDescent="0.2">
      <c r="A252" s="51">
        <v>8</v>
      </c>
      <c r="B252" s="54" t="b">
        <f t="shared" si="3"/>
        <v>0</v>
      </c>
      <c r="C252" s="66">
        <v>7</v>
      </c>
    </row>
    <row r="253" spans="1:3" x14ac:dyDescent="0.2">
      <c r="A253" s="51">
        <v>8</v>
      </c>
      <c r="B253" s="54" t="b">
        <f t="shared" si="3"/>
        <v>0</v>
      </c>
      <c r="C253" s="66">
        <v>7</v>
      </c>
    </row>
    <row r="254" spans="1:3" x14ac:dyDescent="0.2">
      <c r="A254" s="51">
        <v>8</v>
      </c>
      <c r="B254" s="54" t="b">
        <f t="shared" si="3"/>
        <v>0</v>
      </c>
      <c r="C254" s="66">
        <v>7</v>
      </c>
    </row>
    <row r="255" spans="1:3" x14ac:dyDescent="0.2">
      <c r="A255" s="51">
        <v>7</v>
      </c>
      <c r="B255" s="54" t="b">
        <f t="shared" si="3"/>
        <v>0</v>
      </c>
      <c r="C255" s="66">
        <v>7</v>
      </c>
    </row>
    <row r="256" spans="1:3" x14ac:dyDescent="0.2">
      <c r="A256" s="51">
        <v>7</v>
      </c>
      <c r="B256" s="54" t="b">
        <f t="shared" si="3"/>
        <v>0</v>
      </c>
      <c r="C256" s="66">
        <v>7</v>
      </c>
    </row>
    <row r="257" spans="1:3" x14ac:dyDescent="0.2">
      <c r="A257" s="51">
        <v>6</v>
      </c>
      <c r="B257" s="54" t="b">
        <f t="shared" si="3"/>
        <v>0</v>
      </c>
      <c r="C257" s="66">
        <v>7</v>
      </c>
    </row>
    <row r="258" spans="1:3" x14ac:dyDescent="0.2">
      <c r="A258" s="51">
        <v>8</v>
      </c>
      <c r="B258" s="54" t="b">
        <f t="shared" si="3"/>
        <v>0</v>
      </c>
      <c r="C258" s="66">
        <v>7</v>
      </c>
    </row>
    <row r="259" spans="1:3" x14ac:dyDescent="0.2">
      <c r="A259" s="51">
        <v>6</v>
      </c>
      <c r="B259" s="54" t="b">
        <f t="shared" si="3"/>
        <v>0</v>
      </c>
      <c r="C259" s="66">
        <v>7</v>
      </c>
    </row>
    <row r="260" spans="1:3" x14ac:dyDescent="0.2">
      <c r="A260" s="51">
        <v>7</v>
      </c>
      <c r="B260" s="54" t="b">
        <f t="shared" si="3"/>
        <v>0</v>
      </c>
      <c r="C260" s="66">
        <v>7</v>
      </c>
    </row>
    <row r="261" spans="1:3" x14ac:dyDescent="0.2">
      <c r="A261" s="51">
        <v>5</v>
      </c>
      <c r="B261" s="54" t="b">
        <f t="shared" ref="B261:B324" si="4">OR(A261&gt;$I$3,A261&lt;$J$3)</f>
        <v>0</v>
      </c>
      <c r="C261" s="66">
        <v>7</v>
      </c>
    </row>
    <row r="262" spans="1:3" x14ac:dyDescent="0.2">
      <c r="A262" s="51">
        <v>6</v>
      </c>
      <c r="B262" s="54" t="b">
        <f t="shared" si="4"/>
        <v>0</v>
      </c>
      <c r="C262" s="66">
        <v>7</v>
      </c>
    </row>
    <row r="263" spans="1:3" x14ac:dyDescent="0.2">
      <c r="A263" s="51">
        <v>7</v>
      </c>
      <c r="B263" s="54" t="b">
        <f t="shared" si="4"/>
        <v>0</v>
      </c>
      <c r="C263" s="66">
        <v>7</v>
      </c>
    </row>
    <row r="264" spans="1:3" x14ac:dyDescent="0.2">
      <c r="A264" s="51">
        <v>8</v>
      </c>
      <c r="B264" s="54" t="b">
        <f t="shared" si="4"/>
        <v>0</v>
      </c>
      <c r="C264" s="66">
        <v>7</v>
      </c>
    </row>
    <row r="265" spans="1:3" x14ac:dyDescent="0.2">
      <c r="A265" s="51">
        <v>6</v>
      </c>
      <c r="B265" s="54" t="b">
        <f t="shared" si="4"/>
        <v>0</v>
      </c>
      <c r="C265" s="66">
        <v>7</v>
      </c>
    </row>
    <row r="266" spans="1:3" x14ac:dyDescent="0.2">
      <c r="A266" s="51">
        <v>6</v>
      </c>
      <c r="B266" s="54" t="b">
        <f t="shared" si="4"/>
        <v>0</v>
      </c>
      <c r="C266" s="66">
        <v>7</v>
      </c>
    </row>
    <row r="267" spans="1:3" x14ac:dyDescent="0.2">
      <c r="A267" s="51">
        <v>8</v>
      </c>
      <c r="B267" s="54" t="b">
        <f t="shared" si="4"/>
        <v>0</v>
      </c>
      <c r="C267" s="66">
        <v>7</v>
      </c>
    </row>
    <row r="268" spans="1:3" x14ac:dyDescent="0.2">
      <c r="A268" s="51">
        <v>6</v>
      </c>
      <c r="B268" s="54" t="b">
        <f t="shared" si="4"/>
        <v>0</v>
      </c>
      <c r="C268" s="66">
        <v>7</v>
      </c>
    </row>
    <row r="269" spans="1:3" x14ac:dyDescent="0.2">
      <c r="A269" s="51">
        <v>6</v>
      </c>
      <c r="B269" s="54" t="b">
        <f t="shared" si="4"/>
        <v>0</v>
      </c>
      <c r="C269" s="66">
        <v>7</v>
      </c>
    </row>
    <row r="270" spans="1:3" x14ac:dyDescent="0.2">
      <c r="A270" s="51">
        <v>6</v>
      </c>
      <c r="B270" s="54" t="b">
        <f t="shared" si="4"/>
        <v>0</v>
      </c>
      <c r="C270" s="66">
        <v>7</v>
      </c>
    </row>
    <row r="271" spans="1:3" x14ac:dyDescent="0.2">
      <c r="A271" s="51">
        <v>6</v>
      </c>
      <c r="B271" s="54" t="b">
        <f t="shared" si="4"/>
        <v>0</v>
      </c>
      <c r="C271" s="66">
        <v>7</v>
      </c>
    </row>
    <row r="272" spans="1:3" x14ac:dyDescent="0.2">
      <c r="A272" s="51">
        <v>6</v>
      </c>
      <c r="B272" s="54" t="b">
        <f t="shared" si="4"/>
        <v>0</v>
      </c>
      <c r="C272" s="66">
        <v>7</v>
      </c>
    </row>
    <row r="273" spans="1:3" x14ac:dyDescent="0.2">
      <c r="A273" s="51">
        <v>8</v>
      </c>
      <c r="B273" s="54" t="b">
        <f t="shared" si="4"/>
        <v>0</v>
      </c>
      <c r="C273" s="66">
        <v>7</v>
      </c>
    </row>
    <row r="274" spans="1:3" x14ac:dyDescent="0.2">
      <c r="A274" s="51">
        <v>8</v>
      </c>
      <c r="B274" s="54" t="b">
        <f t="shared" si="4"/>
        <v>0</v>
      </c>
      <c r="C274" s="66">
        <v>7</v>
      </c>
    </row>
    <row r="275" spans="1:3" x14ac:dyDescent="0.2">
      <c r="A275" s="51">
        <v>7</v>
      </c>
      <c r="B275" s="54" t="b">
        <f t="shared" si="4"/>
        <v>0</v>
      </c>
      <c r="C275" s="66">
        <v>7</v>
      </c>
    </row>
    <row r="276" spans="1:3" x14ac:dyDescent="0.2">
      <c r="A276" s="51">
        <v>7</v>
      </c>
      <c r="B276" s="54" t="b">
        <f t="shared" si="4"/>
        <v>0</v>
      </c>
      <c r="C276" s="66">
        <v>7</v>
      </c>
    </row>
    <row r="277" spans="1:3" x14ac:dyDescent="0.2">
      <c r="A277" s="51">
        <v>7</v>
      </c>
      <c r="B277" s="54" t="b">
        <f t="shared" si="4"/>
        <v>0</v>
      </c>
      <c r="C277" s="66">
        <v>7</v>
      </c>
    </row>
    <row r="278" spans="1:3" x14ac:dyDescent="0.2">
      <c r="A278" s="51">
        <v>8</v>
      </c>
      <c r="B278" s="54" t="b">
        <f t="shared" si="4"/>
        <v>0</v>
      </c>
      <c r="C278" s="66">
        <v>7</v>
      </c>
    </row>
    <row r="279" spans="1:3" x14ac:dyDescent="0.2">
      <c r="A279" s="51">
        <v>9</v>
      </c>
      <c r="B279" s="54" t="b">
        <f t="shared" si="4"/>
        <v>0</v>
      </c>
      <c r="C279" s="66">
        <v>7</v>
      </c>
    </row>
    <row r="280" spans="1:3" x14ac:dyDescent="0.2">
      <c r="A280" s="51">
        <v>7</v>
      </c>
      <c r="B280" s="54" t="b">
        <f t="shared" si="4"/>
        <v>0</v>
      </c>
      <c r="C280" s="66">
        <v>7</v>
      </c>
    </row>
    <row r="281" spans="1:3" x14ac:dyDescent="0.2">
      <c r="A281" s="51">
        <v>8</v>
      </c>
      <c r="B281" s="54" t="b">
        <f t="shared" si="4"/>
        <v>0</v>
      </c>
      <c r="C281" s="66">
        <v>7</v>
      </c>
    </row>
    <row r="282" spans="1:3" x14ac:dyDescent="0.2">
      <c r="A282" s="51">
        <v>8</v>
      </c>
      <c r="B282" s="54" t="b">
        <f t="shared" si="4"/>
        <v>0</v>
      </c>
      <c r="C282" s="66">
        <v>7</v>
      </c>
    </row>
    <row r="283" spans="1:3" x14ac:dyDescent="0.2">
      <c r="A283" s="51">
        <v>8</v>
      </c>
      <c r="B283" s="54" t="b">
        <f t="shared" si="4"/>
        <v>0</v>
      </c>
      <c r="C283" s="66">
        <v>7</v>
      </c>
    </row>
    <row r="284" spans="1:3" x14ac:dyDescent="0.2">
      <c r="A284" s="51">
        <v>8</v>
      </c>
      <c r="B284" s="54" t="b">
        <f t="shared" si="4"/>
        <v>0</v>
      </c>
      <c r="C284" s="66">
        <v>7</v>
      </c>
    </row>
    <row r="285" spans="1:3" x14ac:dyDescent="0.2">
      <c r="A285" s="51">
        <v>7</v>
      </c>
      <c r="B285" s="54" t="b">
        <f t="shared" si="4"/>
        <v>0</v>
      </c>
      <c r="C285" s="66">
        <v>7</v>
      </c>
    </row>
    <row r="286" spans="1:3" x14ac:dyDescent="0.2">
      <c r="A286" s="51">
        <v>7</v>
      </c>
      <c r="B286" s="54" t="b">
        <f t="shared" si="4"/>
        <v>0</v>
      </c>
      <c r="C286" s="66">
        <v>7</v>
      </c>
    </row>
    <row r="287" spans="1:3" x14ac:dyDescent="0.2">
      <c r="A287" s="51">
        <v>7</v>
      </c>
      <c r="B287" s="54" t="b">
        <f t="shared" si="4"/>
        <v>0</v>
      </c>
      <c r="C287" s="66">
        <v>7</v>
      </c>
    </row>
    <row r="288" spans="1:3" x14ac:dyDescent="0.2">
      <c r="A288" s="51">
        <v>7</v>
      </c>
      <c r="B288" s="54" t="b">
        <f t="shared" si="4"/>
        <v>0</v>
      </c>
      <c r="C288" s="66">
        <v>7</v>
      </c>
    </row>
    <row r="289" spans="1:3" x14ac:dyDescent="0.2">
      <c r="A289" s="51">
        <v>5</v>
      </c>
      <c r="B289" s="54" t="b">
        <f t="shared" si="4"/>
        <v>0</v>
      </c>
      <c r="C289" s="66">
        <v>7</v>
      </c>
    </row>
    <row r="290" spans="1:3" x14ac:dyDescent="0.2">
      <c r="A290" s="51">
        <v>6</v>
      </c>
      <c r="B290" s="54" t="b">
        <f t="shared" si="4"/>
        <v>0</v>
      </c>
      <c r="C290" s="66">
        <v>7</v>
      </c>
    </row>
    <row r="291" spans="1:3" x14ac:dyDescent="0.2">
      <c r="A291" s="51">
        <v>6</v>
      </c>
      <c r="B291" s="54" t="b">
        <f t="shared" si="4"/>
        <v>0</v>
      </c>
      <c r="C291" s="66">
        <v>7</v>
      </c>
    </row>
    <row r="292" spans="1:3" x14ac:dyDescent="0.2">
      <c r="A292" s="51">
        <v>6</v>
      </c>
      <c r="B292" s="54" t="b">
        <f t="shared" si="4"/>
        <v>0</v>
      </c>
      <c r="C292" s="66">
        <v>7</v>
      </c>
    </row>
    <row r="293" spans="1:3" x14ac:dyDescent="0.2">
      <c r="A293" s="51">
        <v>9</v>
      </c>
      <c r="B293" s="54" t="b">
        <f t="shared" si="4"/>
        <v>0</v>
      </c>
      <c r="C293" s="66">
        <v>7</v>
      </c>
    </row>
    <row r="294" spans="1:3" x14ac:dyDescent="0.2">
      <c r="A294" s="51">
        <v>8</v>
      </c>
      <c r="B294" s="54" t="b">
        <f t="shared" si="4"/>
        <v>0</v>
      </c>
      <c r="C294" s="66">
        <v>7</v>
      </c>
    </row>
    <row r="295" spans="1:3" x14ac:dyDescent="0.2">
      <c r="A295" s="51">
        <v>7</v>
      </c>
      <c r="B295" s="54" t="b">
        <f t="shared" si="4"/>
        <v>0</v>
      </c>
      <c r="C295" s="66">
        <v>7</v>
      </c>
    </row>
    <row r="296" spans="1:3" x14ac:dyDescent="0.2">
      <c r="A296" s="51">
        <v>8</v>
      </c>
      <c r="B296" s="54" t="b">
        <f t="shared" si="4"/>
        <v>0</v>
      </c>
      <c r="C296" s="66">
        <v>7</v>
      </c>
    </row>
    <row r="297" spans="1:3" x14ac:dyDescent="0.2">
      <c r="A297" s="51">
        <v>6</v>
      </c>
      <c r="B297" s="54" t="b">
        <f t="shared" si="4"/>
        <v>0</v>
      </c>
      <c r="C297" s="66">
        <v>7</v>
      </c>
    </row>
    <row r="298" spans="1:3" x14ac:dyDescent="0.2">
      <c r="A298" s="51">
        <v>8</v>
      </c>
      <c r="B298" s="54" t="b">
        <f t="shared" si="4"/>
        <v>0</v>
      </c>
      <c r="C298" s="66">
        <v>7</v>
      </c>
    </row>
    <row r="299" spans="1:3" x14ac:dyDescent="0.2">
      <c r="A299" s="51">
        <v>7</v>
      </c>
      <c r="B299" s="54" t="b">
        <f t="shared" si="4"/>
        <v>0</v>
      </c>
      <c r="C299" s="66">
        <v>7</v>
      </c>
    </row>
    <row r="300" spans="1:3" x14ac:dyDescent="0.2">
      <c r="A300" s="51">
        <v>6</v>
      </c>
      <c r="B300" s="54" t="b">
        <f t="shared" si="4"/>
        <v>0</v>
      </c>
      <c r="C300" s="66">
        <v>7</v>
      </c>
    </row>
    <row r="301" spans="1:3" x14ac:dyDescent="0.2">
      <c r="A301" s="51">
        <v>6</v>
      </c>
      <c r="B301" s="54" t="b">
        <f t="shared" si="4"/>
        <v>0</v>
      </c>
      <c r="C301" s="66">
        <v>7</v>
      </c>
    </row>
    <row r="302" spans="1:3" x14ac:dyDescent="0.2">
      <c r="A302" s="51">
        <v>8</v>
      </c>
      <c r="B302" s="54" t="b">
        <f t="shared" si="4"/>
        <v>0</v>
      </c>
      <c r="C302" s="66">
        <v>7</v>
      </c>
    </row>
    <row r="303" spans="1:3" x14ac:dyDescent="0.2">
      <c r="A303" s="51">
        <v>7</v>
      </c>
      <c r="B303" s="54" t="b">
        <f t="shared" si="4"/>
        <v>0</v>
      </c>
      <c r="C303" s="66">
        <v>7</v>
      </c>
    </row>
    <row r="304" spans="1:3" x14ac:dyDescent="0.2">
      <c r="A304" s="51">
        <v>7</v>
      </c>
      <c r="B304" s="54" t="b">
        <f t="shared" si="4"/>
        <v>0</v>
      </c>
      <c r="C304" s="66">
        <v>7</v>
      </c>
    </row>
    <row r="305" spans="1:3" x14ac:dyDescent="0.2">
      <c r="A305" s="51">
        <v>6</v>
      </c>
      <c r="B305" s="54" t="b">
        <f t="shared" si="4"/>
        <v>0</v>
      </c>
      <c r="C305" s="66">
        <v>7</v>
      </c>
    </row>
    <row r="306" spans="1:3" x14ac:dyDescent="0.2">
      <c r="A306" s="51">
        <v>8</v>
      </c>
      <c r="B306" s="54" t="b">
        <f t="shared" si="4"/>
        <v>0</v>
      </c>
      <c r="C306" s="66">
        <v>7</v>
      </c>
    </row>
    <row r="307" spans="1:3" x14ac:dyDescent="0.2">
      <c r="A307" s="51">
        <v>8</v>
      </c>
      <c r="B307" s="54" t="b">
        <f t="shared" si="4"/>
        <v>0</v>
      </c>
      <c r="C307" s="66">
        <v>7</v>
      </c>
    </row>
    <row r="308" spans="1:3" x14ac:dyDescent="0.2">
      <c r="A308" s="51">
        <v>8</v>
      </c>
      <c r="B308" s="54" t="b">
        <f t="shared" si="4"/>
        <v>0</v>
      </c>
      <c r="C308" s="66">
        <v>7</v>
      </c>
    </row>
    <row r="309" spans="1:3" x14ac:dyDescent="0.2">
      <c r="A309" s="51">
        <v>7</v>
      </c>
      <c r="B309" s="54" t="b">
        <f t="shared" si="4"/>
        <v>0</v>
      </c>
      <c r="C309" s="66">
        <v>7</v>
      </c>
    </row>
    <row r="310" spans="1:3" x14ac:dyDescent="0.2">
      <c r="A310" s="51">
        <v>7</v>
      </c>
      <c r="B310" s="54" t="b">
        <f t="shared" si="4"/>
        <v>0</v>
      </c>
      <c r="C310" s="66">
        <v>7</v>
      </c>
    </row>
    <row r="311" spans="1:3" x14ac:dyDescent="0.2">
      <c r="A311" s="51">
        <v>7</v>
      </c>
      <c r="B311" s="54" t="b">
        <f t="shared" si="4"/>
        <v>0</v>
      </c>
      <c r="C311" s="66">
        <v>7</v>
      </c>
    </row>
    <row r="312" spans="1:3" x14ac:dyDescent="0.2">
      <c r="A312" s="51">
        <v>6</v>
      </c>
      <c r="B312" s="54" t="b">
        <f t="shared" si="4"/>
        <v>0</v>
      </c>
      <c r="C312" s="66">
        <v>7</v>
      </c>
    </row>
    <row r="313" spans="1:3" x14ac:dyDescent="0.2">
      <c r="A313" s="51">
        <v>8</v>
      </c>
      <c r="B313" s="54" t="b">
        <f t="shared" si="4"/>
        <v>0</v>
      </c>
      <c r="C313" s="66">
        <v>7</v>
      </c>
    </row>
    <row r="314" spans="1:3" x14ac:dyDescent="0.2">
      <c r="A314" s="51">
        <v>6</v>
      </c>
      <c r="B314" s="54" t="b">
        <f t="shared" si="4"/>
        <v>0</v>
      </c>
      <c r="C314" s="66">
        <v>7</v>
      </c>
    </row>
    <row r="315" spans="1:3" x14ac:dyDescent="0.2">
      <c r="A315" s="51">
        <v>7</v>
      </c>
      <c r="B315" s="54" t="b">
        <f t="shared" si="4"/>
        <v>0</v>
      </c>
      <c r="C315" s="66">
        <v>7</v>
      </c>
    </row>
    <row r="316" spans="1:3" x14ac:dyDescent="0.2">
      <c r="A316" s="51">
        <v>8</v>
      </c>
      <c r="B316" s="54" t="b">
        <f t="shared" si="4"/>
        <v>0</v>
      </c>
      <c r="C316" s="66">
        <v>7</v>
      </c>
    </row>
    <row r="317" spans="1:3" x14ac:dyDescent="0.2">
      <c r="A317" s="51">
        <v>6</v>
      </c>
      <c r="B317" s="54" t="b">
        <f t="shared" si="4"/>
        <v>0</v>
      </c>
      <c r="C317" s="66">
        <v>7</v>
      </c>
    </row>
    <row r="318" spans="1:3" x14ac:dyDescent="0.2">
      <c r="A318" s="51">
        <v>7</v>
      </c>
      <c r="B318" s="54" t="b">
        <f t="shared" si="4"/>
        <v>0</v>
      </c>
      <c r="C318" s="66">
        <v>7</v>
      </c>
    </row>
    <row r="319" spans="1:3" x14ac:dyDescent="0.2">
      <c r="A319" s="51">
        <v>6</v>
      </c>
      <c r="B319" s="54" t="b">
        <f t="shared" si="4"/>
        <v>0</v>
      </c>
      <c r="C319" s="66">
        <v>7</v>
      </c>
    </row>
    <row r="320" spans="1:3" x14ac:dyDescent="0.2">
      <c r="A320" s="51">
        <v>7</v>
      </c>
      <c r="B320" s="54" t="b">
        <f t="shared" si="4"/>
        <v>0</v>
      </c>
      <c r="C320" s="66">
        <v>7</v>
      </c>
    </row>
    <row r="321" spans="1:3" x14ac:dyDescent="0.2">
      <c r="A321" s="51">
        <v>5</v>
      </c>
      <c r="B321" s="54" t="b">
        <f t="shared" si="4"/>
        <v>0</v>
      </c>
      <c r="C321" s="66">
        <v>7</v>
      </c>
    </row>
    <row r="322" spans="1:3" x14ac:dyDescent="0.2">
      <c r="A322" s="51">
        <v>7</v>
      </c>
      <c r="B322" s="54" t="b">
        <f t="shared" si="4"/>
        <v>0</v>
      </c>
      <c r="C322" s="66">
        <v>7</v>
      </c>
    </row>
    <row r="323" spans="1:3" x14ac:dyDescent="0.2">
      <c r="A323" s="51">
        <v>8</v>
      </c>
      <c r="B323" s="54" t="b">
        <f t="shared" si="4"/>
        <v>0</v>
      </c>
      <c r="C323" s="66">
        <v>7</v>
      </c>
    </row>
    <row r="324" spans="1:3" x14ac:dyDescent="0.2">
      <c r="A324" s="51">
        <v>8</v>
      </c>
      <c r="B324" s="54" t="b">
        <f t="shared" si="4"/>
        <v>0</v>
      </c>
      <c r="C324" s="66">
        <v>7</v>
      </c>
    </row>
    <row r="325" spans="1:3" x14ac:dyDescent="0.2">
      <c r="A325" s="51">
        <v>6</v>
      </c>
      <c r="B325" s="54" t="b">
        <f t="shared" ref="B325:B388" si="5">OR(A325&gt;$I$3,A325&lt;$J$3)</f>
        <v>0</v>
      </c>
      <c r="C325" s="66">
        <v>7</v>
      </c>
    </row>
    <row r="326" spans="1:3" x14ac:dyDescent="0.2">
      <c r="A326" s="51">
        <v>7</v>
      </c>
      <c r="B326" s="54" t="b">
        <f t="shared" si="5"/>
        <v>0</v>
      </c>
      <c r="C326" s="66">
        <v>7</v>
      </c>
    </row>
    <row r="327" spans="1:3" x14ac:dyDescent="0.2">
      <c r="A327" s="51">
        <v>8</v>
      </c>
      <c r="B327" s="54" t="b">
        <f t="shared" si="5"/>
        <v>0</v>
      </c>
      <c r="C327" s="66">
        <v>7</v>
      </c>
    </row>
    <row r="328" spans="1:3" x14ac:dyDescent="0.2">
      <c r="A328" s="51">
        <v>7</v>
      </c>
      <c r="B328" s="54" t="b">
        <f t="shared" si="5"/>
        <v>0</v>
      </c>
      <c r="C328" s="66">
        <v>7</v>
      </c>
    </row>
    <row r="329" spans="1:3" x14ac:dyDescent="0.2">
      <c r="A329" s="51">
        <v>9</v>
      </c>
      <c r="B329" s="54" t="b">
        <f t="shared" si="5"/>
        <v>0</v>
      </c>
      <c r="C329" s="66">
        <v>7</v>
      </c>
    </row>
    <row r="330" spans="1:3" x14ac:dyDescent="0.2">
      <c r="A330" s="51">
        <v>8</v>
      </c>
      <c r="B330" s="54" t="b">
        <f t="shared" si="5"/>
        <v>0</v>
      </c>
      <c r="C330" s="66">
        <v>7</v>
      </c>
    </row>
    <row r="331" spans="1:3" x14ac:dyDescent="0.2">
      <c r="A331" s="51">
        <v>7</v>
      </c>
      <c r="B331" s="54" t="b">
        <f t="shared" si="5"/>
        <v>0</v>
      </c>
      <c r="C331" s="66">
        <v>7</v>
      </c>
    </row>
    <row r="332" spans="1:3" x14ac:dyDescent="0.2">
      <c r="A332" s="51">
        <v>8</v>
      </c>
      <c r="B332" s="54" t="b">
        <f t="shared" si="5"/>
        <v>0</v>
      </c>
      <c r="C332" s="66">
        <v>7</v>
      </c>
    </row>
    <row r="333" spans="1:3" x14ac:dyDescent="0.2">
      <c r="A333" s="51">
        <v>7</v>
      </c>
      <c r="B333" s="54" t="b">
        <f t="shared" si="5"/>
        <v>0</v>
      </c>
      <c r="C333" s="66">
        <v>7</v>
      </c>
    </row>
    <row r="334" spans="1:3" x14ac:dyDescent="0.2">
      <c r="A334" s="51">
        <v>8</v>
      </c>
      <c r="B334" s="54" t="b">
        <f t="shared" si="5"/>
        <v>0</v>
      </c>
      <c r="C334" s="66">
        <v>7</v>
      </c>
    </row>
    <row r="335" spans="1:3" x14ac:dyDescent="0.2">
      <c r="A335" s="51">
        <v>7</v>
      </c>
      <c r="B335" s="54" t="b">
        <f t="shared" si="5"/>
        <v>0</v>
      </c>
      <c r="C335" s="66">
        <v>7</v>
      </c>
    </row>
    <row r="336" spans="1:3" x14ac:dyDescent="0.2">
      <c r="A336" s="51">
        <v>8</v>
      </c>
      <c r="B336" s="54" t="b">
        <f t="shared" si="5"/>
        <v>0</v>
      </c>
      <c r="C336" s="66">
        <v>7</v>
      </c>
    </row>
    <row r="337" spans="1:3" x14ac:dyDescent="0.2">
      <c r="A337" s="51">
        <v>6</v>
      </c>
      <c r="B337" s="54" t="b">
        <f t="shared" si="5"/>
        <v>0</v>
      </c>
      <c r="C337" s="66">
        <v>7</v>
      </c>
    </row>
    <row r="338" spans="1:3" x14ac:dyDescent="0.2">
      <c r="A338" s="51">
        <v>8</v>
      </c>
      <c r="B338" s="54" t="b">
        <f t="shared" si="5"/>
        <v>0</v>
      </c>
      <c r="C338" s="66">
        <v>7</v>
      </c>
    </row>
    <row r="339" spans="1:3" x14ac:dyDescent="0.2">
      <c r="A339" s="51">
        <v>7</v>
      </c>
      <c r="B339" s="54" t="b">
        <f t="shared" si="5"/>
        <v>0</v>
      </c>
      <c r="C339" s="66">
        <v>7</v>
      </c>
    </row>
    <row r="340" spans="1:3" x14ac:dyDescent="0.2">
      <c r="A340" s="51">
        <v>6</v>
      </c>
      <c r="B340" s="54" t="b">
        <f t="shared" si="5"/>
        <v>0</v>
      </c>
      <c r="C340" s="66">
        <v>7</v>
      </c>
    </row>
    <row r="341" spans="1:3" x14ac:dyDescent="0.2">
      <c r="A341" s="51">
        <v>6</v>
      </c>
      <c r="B341" s="54" t="b">
        <f t="shared" si="5"/>
        <v>0</v>
      </c>
      <c r="C341" s="66">
        <v>7</v>
      </c>
    </row>
    <row r="342" spans="1:3" x14ac:dyDescent="0.2">
      <c r="A342" s="51">
        <v>8</v>
      </c>
      <c r="B342" s="54" t="b">
        <f t="shared" si="5"/>
        <v>0</v>
      </c>
      <c r="C342" s="66">
        <v>7</v>
      </c>
    </row>
    <row r="343" spans="1:3" x14ac:dyDescent="0.2">
      <c r="A343" s="51">
        <v>7</v>
      </c>
      <c r="B343" s="54" t="b">
        <f t="shared" si="5"/>
        <v>0</v>
      </c>
      <c r="C343" s="66">
        <v>7</v>
      </c>
    </row>
    <row r="344" spans="1:3" x14ac:dyDescent="0.2">
      <c r="A344" s="51">
        <v>7</v>
      </c>
      <c r="B344" s="54" t="b">
        <f t="shared" si="5"/>
        <v>0</v>
      </c>
      <c r="C344" s="66">
        <v>7</v>
      </c>
    </row>
    <row r="345" spans="1:3" x14ac:dyDescent="0.2">
      <c r="A345" s="51">
        <v>7</v>
      </c>
      <c r="B345" s="54" t="b">
        <f t="shared" si="5"/>
        <v>0</v>
      </c>
      <c r="C345" s="66">
        <v>7</v>
      </c>
    </row>
    <row r="346" spans="1:3" x14ac:dyDescent="0.2">
      <c r="A346" s="51">
        <v>5</v>
      </c>
      <c r="B346" s="54" t="b">
        <f t="shared" si="5"/>
        <v>0</v>
      </c>
      <c r="C346" s="66">
        <v>7</v>
      </c>
    </row>
    <row r="347" spans="1:3" x14ac:dyDescent="0.2">
      <c r="A347" s="51">
        <v>7</v>
      </c>
      <c r="B347" s="54" t="b">
        <f t="shared" si="5"/>
        <v>0</v>
      </c>
      <c r="C347" s="66">
        <v>7</v>
      </c>
    </row>
    <row r="348" spans="1:3" x14ac:dyDescent="0.2">
      <c r="A348" s="51">
        <v>6</v>
      </c>
      <c r="B348" s="54" t="b">
        <f t="shared" si="5"/>
        <v>0</v>
      </c>
      <c r="C348" s="66">
        <v>7</v>
      </c>
    </row>
    <row r="349" spans="1:3" x14ac:dyDescent="0.2">
      <c r="A349" s="51">
        <v>7</v>
      </c>
      <c r="B349" s="54" t="b">
        <f t="shared" si="5"/>
        <v>0</v>
      </c>
      <c r="C349" s="66">
        <v>7</v>
      </c>
    </row>
    <row r="350" spans="1:3" x14ac:dyDescent="0.2">
      <c r="A350" s="51">
        <v>7</v>
      </c>
      <c r="B350" s="54" t="b">
        <f t="shared" si="5"/>
        <v>0</v>
      </c>
      <c r="C350" s="66">
        <v>7</v>
      </c>
    </row>
    <row r="351" spans="1:3" x14ac:dyDescent="0.2">
      <c r="A351" s="51">
        <v>6</v>
      </c>
      <c r="B351" s="54" t="b">
        <f t="shared" si="5"/>
        <v>0</v>
      </c>
      <c r="C351" s="66">
        <v>7</v>
      </c>
    </row>
    <row r="352" spans="1:3" x14ac:dyDescent="0.2">
      <c r="A352" s="51">
        <v>8</v>
      </c>
      <c r="B352" s="54" t="b">
        <f t="shared" si="5"/>
        <v>0</v>
      </c>
      <c r="C352" s="66">
        <v>7</v>
      </c>
    </row>
    <row r="353" spans="1:3" x14ac:dyDescent="0.2">
      <c r="A353" s="51">
        <v>6</v>
      </c>
      <c r="B353" s="54" t="b">
        <f t="shared" si="5"/>
        <v>0</v>
      </c>
      <c r="C353" s="66">
        <v>7</v>
      </c>
    </row>
    <row r="354" spans="1:3" x14ac:dyDescent="0.2">
      <c r="A354" s="51">
        <v>7</v>
      </c>
      <c r="B354" s="54" t="b">
        <f t="shared" si="5"/>
        <v>0</v>
      </c>
      <c r="C354" s="66">
        <v>7</v>
      </c>
    </row>
    <row r="355" spans="1:3" x14ac:dyDescent="0.2">
      <c r="A355" s="51">
        <v>7</v>
      </c>
      <c r="B355" s="54" t="b">
        <f t="shared" si="5"/>
        <v>0</v>
      </c>
      <c r="C355" s="66">
        <v>7</v>
      </c>
    </row>
    <row r="356" spans="1:3" x14ac:dyDescent="0.2">
      <c r="A356" s="51">
        <v>7</v>
      </c>
      <c r="B356" s="54" t="b">
        <f t="shared" si="5"/>
        <v>0</v>
      </c>
      <c r="C356" s="66">
        <v>7</v>
      </c>
    </row>
    <row r="357" spans="1:3" x14ac:dyDescent="0.2">
      <c r="A357" s="51">
        <v>7</v>
      </c>
      <c r="B357" s="54" t="b">
        <f t="shared" si="5"/>
        <v>0</v>
      </c>
      <c r="C357" s="66">
        <v>7</v>
      </c>
    </row>
    <row r="358" spans="1:3" x14ac:dyDescent="0.2">
      <c r="A358" s="51">
        <v>6</v>
      </c>
      <c r="B358" s="54" t="b">
        <f t="shared" si="5"/>
        <v>0</v>
      </c>
      <c r="C358" s="66">
        <v>7</v>
      </c>
    </row>
    <row r="359" spans="1:3" x14ac:dyDescent="0.2">
      <c r="A359" s="51">
        <v>7</v>
      </c>
      <c r="B359" s="54" t="b">
        <f t="shared" si="5"/>
        <v>0</v>
      </c>
      <c r="C359" s="66">
        <v>7</v>
      </c>
    </row>
    <row r="360" spans="1:3" x14ac:dyDescent="0.2">
      <c r="A360" s="51">
        <v>7</v>
      </c>
      <c r="B360" s="54" t="b">
        <f t="shared" si="5"/>
        <v>0</v>
      </c>
      <c r="C360" s="66">
        <v>7</v>
      </c>
    </row>
    <row r="361" spans="1:3" x14ac:dyDescent="0.2">
      <c r="A361" s="51">
        <v>7</v>
      </c>
      <c r="B361" s="54" t="b">
        <f t="shared" si="5"/>
        <v>0</v>
      </c>
      <c r="C361" s="66">
        <v>7</v>
      </c>
    </row>
    <row r="362" spans="1:3" x14ac:dyDescent="0.2">
      <c r="A362" s="51">
        <v>6</v>
      </c>
      <c r="B362" s="54" t="b">
        <f t="shared" si="5"/>
        <v>0</v>
      </c>
      <c r="C362" s="66">
        <v>7</v>
      </c>
    </row>
    <row r="363" spans="1:3" x14ac:dyDescent="0.2">
      <c r="A363" s="51">
        <v>8</v>
      </c>
      <c r="B363" s="54" t="b">
        <f t="shared" si="5"/>
        <v>0</v>
      </c>
      <c r="C363" s="66">
        <v>7</v>
      </c>
    </row>
    <row r="364" spans="1:3" x14ac:dyDescent="0.2">
      <c r="A364" s="51">
        <v>8</v>
      </c>
      <c r="B364" s="54" t="b">
        <f t="shared" si="5"/>
        <v>0</v>
      </c>
      <c r="C364" s="66">
        <v>7</v>
      </c>
    </row>
    <row r="365" spans="1:3" x14ac:dyDescent="0.2">
      <c r="A365" s="51">
        <v>8</v>
      </c>
      <c r="B365" s="54" t="b">
        <f t="shared" si="5"/>
        <v>0</v>
      </c>
      <c r="C365" s="66">
        <v>7</v>
      </c>
    </row>
    <row r="366" spans="1:3" x14ac:dyDescent="0.2">
      <c r="A366" s="51">
        <v>6</v>
      </c>
      <c r="B366" s="54" t="b">
        <f t="shared" si="5"/>
        <v>0</v>
      </c>
      <c r="C366" s="66">
        <v>7</v>
      </c>
    </row>
    <row r="367" spans="1:3" x14ac:dyDescent="0.2">
      <c r="A367" s="51">
        <v>7</v>
      </c>
      <c r="B367" s="54" t="b">
        <f t="shared" si="5"/>
        <v>0</v>
      </c>
      <c r="C367" s="66">
        <v>7</v>
      </c>
    </row>
    <row r="368" spans="1:3" x14ac:dyDescent="0.2">
      <c r="A368" s="51">
        <v>8</v>
      </c>
      <c r="B368" s="54" t="b">
        <f t="shared" si="5"/>
        <v>0</v>
      </c>
      <c r="C368" s="66">
        <v>7</v>
      </c>
    </row>
    <row r="369" spans="1:3" x14ac:dyDescent="0.2">
      <c r="A369" s="51">
        <v>6</v>
      </c>
      <c r="B369" s="54" t="b">
        <f t="shared" si="5"/>
        <v>0</v>
      </c>
      <c r="C369" s="66">
        <v>7</v>
      </c>
    </row>
    <row r="370" spans="1:3" x14ac:dyDescent="0.2">
      <c r="A370" s="51">
        <v>6</v>
      </c>
      <c r="B370" s="54" t="b">
        <f t="shared" si="5"/>
        <v>0</v>
      </c>
      <c r="C370" s="66">
        <v>7</v>
      </c>
    </row>
    <row r="371" spans="1:3" x14ac:dyDescent="0.2">
      <c r="A371" s="51">
        <v>7</v>
      </c>
      <c r="B371" s="54" t="b">
        <f t="shared" si="5"/>
        <v>0</v>
      </c>
      <c r="C371" s="66">
        <v>7</v>
      </c>
    </row>
    <row r="372" spans="1:3" x14ac:dyDescent="0.2">
      <c r="A372" s="51">
        <v>7</v>
      </c>
      <c r="B372" s="54" t="b">
        <f t="shared" si="5"/>
        <v>0</v>
      </c>
      <c r="C372" s="66">
        <v>7</v>
      </c>
    </row>
    <row r="373" spans="1:3" x14ac:dyDescent="0.2">
      <c r="A373" s="51">
        <v>8</v>
      </c>
      <c r="B373" s="54" t="b">
        <f t="shared" si="5"/>
        <v>0</v>
      </c>
      <c r="C373" s="66">
        <v>7</v>
      </c>
    </row>
    <row r="374" spans="1:3" x14ac:dyDescent="0.2">
      <c r="A374" s="51">
        <v>6</v>
      </c>
      <c r="B374" s="54" t="b">
        <f t="shared" si="5"/>
        <v>0</v>
      </c>
      <c r="C374" s="66">
        <v>7</v>
      </c>
    </row>
    <row r="375" spans="1:3" x14ac:dyDescent="0.2">
      <c r="A375" s="51">
        <v>8</v>
      </c>
      <c r="B375" s="54" t="b">
        <f t="shared" si="5"/>
        <v>0</v>
      </c>
      <c r="C375" s="66">
        <v>7</v>
      </c>
    </row>
    <row r="376" spans="1:3" x14ac:dyDescent="0.2">
      <c r="A376" s="51">
        <v>8</v>
      </c>
      <c r="B376" s="54" t="b">
        <f t="shared" si="5"/>
        <v>0</v>
      </c>
      <c r="C376" s="66">
        <v>7</v>
      </c>
    </row>
    <row r="377" spans="1:3" x14ac:dyDescent="0.2">
      <c r="A377" s="51">
        <v>7</v>
      </c>
      <c r="B377" s="54" t="b">
        <f t="shared" si="5"/>
        <v>0</v>
      </c>
      <c r="C377" s="66">
        <v>7</v>
      </c>
    </row>
    <row r="378" spans="1:3" x14ac:dyDescent="0.2">
      <c r="A378" s="51">
        <v>7</v>
      </c>
      <c r="B378" s="54" t="b">
        <f t="shared" si="5"/>
        <v>0</v>
      </c>
      <c r="C378" s="66">
        <v>7</v>
      </c>
    </row>
    <row r="379" spans="1:3" x14ac:dyDescent="0.2">
      <c r="A379" s="51">
        <v>7</v>
      </c>
      <c r="B379" s="54" t="b">
        <f t="shared" si="5"/>
        <v>0</v>
      </c>
      <c r="C379" s="66">
        <v>7</v>
      </c>
    </row>
    <row r="380" spans="1:3" x14ac:dyDescent="0.2">
      <c r="A380" s="51">
        <v>7</v>
      </c>
      <c r="B380" s="54" t="b">
        <f t="shared" si="5"/>
        <v>0</v>
      </c>
      <c r="C380" s="66">
        <v>7</v>
      </c>
    </row>
    <row r="381" spans="1:3" x14ac:dyDescent="0.2">
      <c r="A381" s="51">
        <v>8</v>
      </c>
      <c r="B381" s="54" t="b">
        <f t="shared" si="5"/>
        <v>0</v>
      </c>
      <c r="C381" s="66">
        <v>7</v>
      </c>
    </row>
    <row r="382" spans="1:3" x14ac:dyDescent="0.2">
      <c r="A382" s="51">
        <v>8</v>
      </c>
      <c r="B382" s="54" t="b">
        <f t="shared" si="5"/>
        <v>0</v>
      </c>
      <c r="C382" s="66">
        <v>7</v>
      </c>
    </row>
    <row r="383" spans="1:3" x14ac:dyDescent="0.2">
      <c r="A383" s="51">
        <v>8</v>
      </c>
      <c r="B383" s="54" t="b">
        <f t="shared" si="5"/>
        <v>0</v>
      </c>
      <c r="C383" s="66">
        <v>7</v>
      </c>
    </row>
    <row r="384" spans="1:3" x14ac:dyDescent="0.2">
      <c r="A384" s="51">
        <v>7</v>
      </c>
      <c r="B384" s="54" t="b">
        <f t="shared" si="5"/>
        <v>0</v>
      </c>
      <c r="C384" s="66">
        <v>7</v>
      </c>
    </row>
    <row r="385" spans="1:3" x14ac:dyDescent="0.2">
      <c r="A385" s="51">
        <v>6</v>
      </c>
      <c r="B385" s="54" t="b">
        <f t="shared" si="5"/>
        <v>0</v>
      </c>
      <c r="C385" s="66">
        <v>7</v>
      </c>
    </row>
    <row r="386" spans="1:3" x14ac:dyDescent="0.2">
      <c r="A386" s="51">
        <v>7</v>
      </c>
      <c r="B386" s="54" t="b">
        <f t="shared" si="5"/>
        <v>0</v>
      </c>
      <c r="C386" s="66">
        <v>7</v>
      </c>
    </row>
    <row r="387" spans="1:3" x14ac:dyDescent="0.2">
      <c r="A387" s="51">
        <v>7</v>
      </c>
      <c r="B387" s="54" t="b">
        <f t="shared" si="5"/>
        <v>0</v>
      </c>
      <c r="C387" s="66">
        <v>7</v>
      </c>
    </row>
    <row r="388" spans="1:3" x14ac:dyDescent="0.2">
      <c r="A388" s="51">
        <v>7</v>
      </c>
      <c r="B388" s="54" t="b">
        <f t="shared" si="5"/>
        <v>0</v>
      </c>
      <c r="C388" s="66">
        <v>7</v>
      </c>
    </row>
    <row r="389" spans="1:3" x14ac:dyDescent="0.2">
      <c r="A389" s="51">
        <v>7</v>
      </c>
      <c r="B389" s="54" t="b">
        <f t="shared" ref="B389:B452" si="6">OR(A389&gt;$I$3,A389&lt;$J$3)</f>
        <v>0</v>
      </c>
      <c r="C389" s="66">
        <v>7</v>
      </c>
    </row>
    <row r="390" spans="1:3" x14ac:dyDescent="0.2">
      <c r="A390" s="51">
        <v>6</v>
      </c>
      <c r="B390" s="54" t="b">
        <f t="shared" si="6"/>
        <v>0</v>
      </c>
      <c r="C390" s="66">
        <v>7</v>
      </c>
    </row>
    <row r="391" spans="1:3" x14ac:dyDescent="0.2">
      <c r="A391" s="51">
        <v>7</v>
      </c>
      <c r="B391" s="54" t="b">
        <f t="shared" si="6"/>
        <v>0</v>
      </c>
      <c r="C391" s="66">
        <v>7</v>
      </c>
    </row>
    <row r="392" spans="1:3" x14ac:dyDescent="0.2">
      <c r="A392" s="51">
        <v>7</v>
      </c>
      <c r="B392" s="54" t="b">
        <f t="shared" si="6"/>
        <v>0</v>
      </c>
      <c r="C392" s="66">
        <v>7</v>
      </c>
    </row>
    <row r="393" spans="1:3" x14ac:dyDescent="0.2">
      <c r="A393" s="51">
        <v>8</v>
      </c>
      <c r="B393" s="54" t="b">
        <f t="shared" si="6"/>
        <v>0</v>
      </c>
      <c r="C393" s="66">
        <v>7</v>
      </c>
    </row>
    <row r="394" spans="1:3" x14ac:dyDescent="0.2">
      <c r="A394" s="51">
        <v>7</v>
      </c>
      <c r="B394" s="54" t="b">
        <f t="shared" si="6"/>
        <v>0</v>
      </c>
      <c r="C394" s="66">
        <v>7</v>
      </c>
    </row>
    <row r="395" spans="1:3" x14ac:dyDescent="0.2">
      <c r="A395" s="51">
        <v>8</v>
      </c>
      <c r="B395" s="54" t="b">
        <f t="shared" si="6"/>
        <v>0</v>
      </c>
      <c r="C395" s="66">
        <v>7</v>
      </c>
    </row>
    <row r="396" spans="1:3" x14ac:dyDescent="0.2">
      <c r="A396" s="51">
        <v>8</v>
      </c>
      <c r="B396" s="54" t="b">
        <f t="shared" si="6"/>
        <v>0</v>
      </c>
      <c r="C396" s="66">
        <v>7</v>
      </c>
    </row>
    <row r="397" spans="1:3" x14ac:dyDescent="0.2">
      <c r="A397" s="51">
        <v>7</v>
      </c>
      <c r="B397" s="54" t="b">
        <f t="shared" si="6"/>
        <v>0</v>
      </c>
      <c r="C397" s="66">
        <v>7</v>
      </c>
    </row>
    <row r="398" spans="1:3" x14ac:dyDescent="0.2">
      <c r="A398" s="51">
        <v>7</v>
      </c>
      <c r="B398" s="54" t="b">
        <f t="shared" si="6"/>
        <v>0</v>
      </c>
      <c r="C398" s="66">
        <v>7</v>
      </c>
    </row>
    <row r="399" spans="1:3" x14ac:dyDescent="0.2">
      <c r="A399" s="51">
        <v>8</v>
      </c>
      <c r="B399" s="54" t="b">
        <f t="shared" si="6"/>
        <v>0</v>
      </c>
      <c r="C399" s="66">
        <v>7</v>
      </c>
    </row>
    <row r="400" spans="1:3" x14ac:dyDescent="0.2">
      <c r="A400" s="51">
        <v>7</v>
      </c>
      <c r="B400" s="54" t="b">
        <f t="shared" si="6"/>
        <v>0</v>
      </c>
      <c r="C400" s="66">
        <v>7</v>
      </c>
    </row>
    <row r="401" spans="1:3" x14ac:dyDescent="0.2">
      <c r="A401" s="51">
        <v>5</v>
      </c>
      <c r="B401" s="54" t="b">
        <f t="shared" si="6"/>
        <v>0</v>
      </c>
      <c r="C401" s="66">
        <v>7</v>
      </c>
    </row>
    <row r="402" spans="1:3" x14ac:dyDescent="0.2">
      <c r="A402" s="51">
        <v>7</v>
      </c>
      <c r="B402" s="54" t="b">
        <f t="shared" si="6"/>
        <v>0</v>
      </c>
      <c r="C402" s="66">
        <v>7</v>
      </c>
    </row>
    <row r="403" spans="1:3" x14ac:dyDescent="0.2">
      <c r="A403" s="51">
        <v>7</v>
      </c>
      <c r="B403" s="54" t="b">
        <f t="shared" si="6"/>
        <v>0</v>
      </c>
      <c r="C403" s="66">
        <v>7</v>
      </c>
    </row>
    <row r="404" spans="1:3" x14ac:dyDescent="0.2">
      <c r="A404" s="51">
        <v>7</v>
      </c>
      <c r="B404" s="54" t="b">
        <f t="shared" si="6"/>
        <v>0</v>
      </c>
      <c r="C404" s="66">
        <v>7</v>
      </c>
    </row>
    <row r="405" spans="1:3" x14ac:dyDescent="0.2">
      <c r="A405" s="51">
        <v>8</v>
      </c>
      <c r="B405" s="54" t="b">
        <f t="shared" si="6"/>
        <v>0</v>
      </c>
      <c r="C405" s="66">
        <v>7</v>
      </c>
    </row>
    <row r="406" spans="1:3" x14ac:dyDescent="0.2">
      <c r="A406" s="51">
        <v>7</v>
      </c>
      <c r="B406" s="54" t="b">
        <f t="shared" si="6"/>
        <v>0</v>
      </c>
      <c r="C406" s="66">
        <v>7</v>
      </c>
    </row>
    <row r="407" spans="1:3" x14ac:dyDescent="0.2">
      <c r="A407" s="51">
        <v>4</v>
      </c>
      <c r="B407" s="54" t="b">
        <f t="shared" si="6"/>
        <v>0</v>
      </c>
      <c r="C407" s="66">
        <v>7</v>
      </c>
    </row>
    <row r="408" spans="1:3" x14ac:dyDescent="0.2">
      <c r="A408" s="51">
        <v>8</v>
      </c>
      <c r="B408" s="54" t="b">
        <f t="shared" si="6"/>
        <v>0</v>
      </c>
      <c r="C408" s="66">
        <v>7</v>
      </c>
    </row>
    <row r="409" spans="1:3" x14ac:dyDescent="0.2">
      <c r="A409" s="51">
        <v>6</v>
      </c>
      <c r="B409" s="54" t="b">
        <f t="shared" si="6"/>
        <v>0</v>
      </c>
      <c r="C409" s="66">
        <v>7</v>
      </c>
    </row>
    <row r="410" spans="1:3" x14ac:dyDescent="0.2">
      <c r="A410" s="51">
        <v>7</v>
      </c>
      <c r="B410" s="54" t="b">
        <f t="shared" si="6"/>
        <v>0</v>
      </c>
      <c r="C410" s="66">
        <v>7</v>
      </c>
    </row>
    <row r="411" spans="1:3" x14ac:dyDescent="0.2">
      <c r="A411" s="52">
        <v>45</v>
      </c>
      <c r="B411" s="55" t="b">
        <f t="shared" si="6"/>
        <v>1</v>
      </c>
      <c r="C411" s="66">
        <v>7</v>
      </c>
    </row>
    <row r="412" spans="1:3" x14ac:dyDescent="0.2">
      <c r="A412" s="51">
        <v>7</v>
      </c>
      <c r="B412" s="54" t="b">
        <f t="shared" si="6"/>
        <v>0</v>
      </c>
      <c r="C412" s="66">
        <v>7</v>
      </c>
    </row>
    <row r="413" spans="1:3" x14ac:dyDescent="0.2">
      <c r="A413" s="51">
        <v>7</v>
      </c>
      <c r="B413" s="54" t="b">
        <f t="shared" si="6"/>
        <v>0</v>
      </c>
      <c r="C413" s="66">
        <v>7</v>
      </c>
    </row>
    <row r="414" spans="1:3" x14ac:dyDescent="0.2">
      <c r="A414" s="51">
        <v>7</v>
      </c>
      <c r="B414" s="54" t="b">
        <f t="shared" si="6"/>
        <v>0</v>
      </c>
      <c r="C414" s="66">
        <v>7</v>
      </c>
    </row>
    <row r="415" spans="1:3" x14ac:dyDescent="0.2">
      <c r="A415" s="51">
        <v>7</v>
      </c>
      <c r="B415" s="54" t="b">
        <f t="shared" si="6"/>
        <v>0</v>
      </c>
      <c r="C415" s="66">
        <v>7</v>
      </c>
    </row>
    <row r="416" spans="1:3" x14ac:dyDescent="0.2">
      <c r="A416" s="51">
        <v>7</v>
      </c>
      <c r="B416" s="54" t="b">
        <f t="shared" si="6"/>
        <v>0</v>
      </c>
      <c r="C416" s="66">
        <v>7</v>
      </c>
    </row>
    <row r="417" spans="1:3" x14ac:dyDescent="0.2">
      <c r="A417" s="51">
        <v>5</v>
      </c>
      <c r="B417" s="54" t="b">
        <f t="shared" si="6"/>
        <v>0</v>
      </c>
      <c r="C417" s="66">
        <v>7</v>
      </c>
    </row>
    <row r="418" spans="1:3" x14ac:dyDescent="0.2">
      <c r="A418" s="51">
        <v>8</v>
      </c>
      <c r="B418" s="54" t="b">
        <f t="shared" si="6"/>
        <v>0</v>
      </c>
      <c r="C418" s="66">
        <v>7</v>
      </c>
    </row>
    <row r="419" spans="1:3" x14ac:dyDescent="0.2">
      <c r="A419" s="51">
        <v>5</v>
      </c>
      <c r="B419" s="54" t="b">
        <f t="shared" si="6"/>
        <v>0</v>
      </c>
      <c r="C419" s="66">
        <v>7</v>
      </c>
    </row>
    <row r="420" spans="1:3" x14ac:dyDescent="0.2">
      <c r="A420" s="51">
        <v>8</v>
      </c>
      <c r="B420" s="54" t="b">
        <f t="shared" si="6"/>
        <v>0</v>
      </c>
      <c r="C420" s="66">
        <v>7</v>
      </c>
    </row>
    <row r="421" spans="1:3" x14ac:dyDescent="0.2">
      <c r="A421" s="51">
        <v>7</v>
      </c>
      <c r="B421" s="54" t="b">
        <f t="shared" si="6"/>
        <v>0</v>
      </c>
      <c r="C421" s="66">
        <v>7</v>
      </c>
    </row>
    <row r="422" spans="1:3" x14ac:dyDescent="0.2">
      <c r="A422" s="51">
        <v>7</v>
      </c>
      <c r="B422" s="54" t="b">
        <f t="shared" si="6"/>
        <v>0</v>
      </c>
      <c r="C422" s="66">
        <v>7</v>
      </c>
    </row>
    <row r="423" spans="1:3" x14ac:dyDescent="0.2">
      <c r="A423" s="51">
        <v>8</v>
      </c>
      <c r="B423" s="54" t="b">
        <f t="shared" si="6"/>
        <v>0</v>
      </c>
      <c r="C423" s="66">
        <v>7</v>
      </c>
    </row>
    <row r="424" spans="1:3" x14ac:dyDescent="0.2">
      <c r="A424" s="51">
        <v>7</v>
      </c>
      <c r="B424" s="54" t="b">
        <f t="shared" si="6"/>
        <v>0</v>
      </c>
      <c r="C424" s="66">
        <v>7</v>
      </c>
    </row>
    <row r="425" spans="1:3" x14ac:dyDescent="0.2">
      <c r="A425" s="51">
        <v>6</v>
      </c>
      <c r="B425" s="54" t="b">
        <f t="shared" si="6"/>
        <v>0</v>
      </c>
      <c r="C425" s="66">
        <v>7</v>
      </c>
    </row>
    <row r="426" spans="1:3" x14ac:dyDescent="0.2">
      <c r="A426" s="51">
        <v>5</v>
      </c>
      <c r="B426" s="54" t="b">
        <f t="shared" si="6"/>
        <v>0</v>
      </c>
      <c r="C426" s="66">
        <v>7</v>
      </c>
    </row>
    <row r="427" spans="1:3" x14ac:dyDescent="0.2">
      <c r="A427" s="51">
        <v>7</v>
      </c>
      <c r="B427" s="54" t="b">
        <f t="shared" si="6"/>
        <v>0</v>
      </c>
      <c r="C427" s="66">
        <v>7</v>
      </c>
    </row>
    <row r="428" spans="1:3" x14ac:dyDescent="0.2">
      <c r="A428" s="51">
        <v>8</v>
      </c>
      <c r="B428" s="54" t="b">
        <f t="shared" si="6"/>
        <v>0</v>
      </c>
      <c r="C428" s="66">
        <v>7</v>
      </c>
    </row>
    <row r="429" spans="1:3" x14ac:dyDescent="0.2">
      <c r="A429" s="51">
        <v>7</v>
      </c>
      <c r="B429" s="54" t="b">
        <f t="shared" si="6"/>
        <v>0</v>
      </c>
      <c r="C429" s="66">
        <v>7</v>
      </c>
    </row>
    <row r="430" spans="1:3" x14ac:dyDescent="0.2">
      <c r="A430" s="51">
        <v>7</v>
      </c>
      <c r="B430" s="54" t="b">
        <f t="shared" si="6"/>
        <v>0</v>
      </c>
      <c r="C430" s="66">
        <v>7</v>
      </c>
    </row>
    <row r="431" spans="1:3" x14ac:dyDescent="0.2">
      <c r="A431" s="51">
        <v>7</v>
      </c>
      <c r="B431" s="54" t="b">
        <f t="shared" si="6"/>
        <v>0</v>
      </c>
      <c r="C431" s="66">
        <v>7</v>
      </c>
    </row>
    <row r="432" spans="1:3" x14ac:dyDescent="0.2">
      <c r="A432" s="51">
        <v>8</v>
      </c>
      <c r="B432" s="54" t="b">
        <f t="shared" si="6"/>
        <v>0</v>
      </c>
      <c r="C432" s="66">
        <v>7</v>
      </c>
    </row>
    <row r="433" spans="1:3" x14ac:dyDescent="0.2">
      <c r="A433" s="51">
        <v>6</v>
      </c>
      <c r="B433" s="54" t="b">
        <f t="shared" si="6"/>
        <v>0</v>
      </c>
      <c r="C433" s="66">
        <v>7</v>
      </c>
    </row>
    <row r="434" spans="1:3" x14ac:dyDescent="0.2">
      <c r="A434" s="51">
        <v>7</v>
      </c>
      <c r="B434" s="54" t="b">
        <f t="shared" si="6"/>
        <v>0</v>
      </c>
      <c r="C434" s="66">
        <v>7</v>
      </c>
    </row>
    <row r="435" spans="1:3" x14ac:dyDescent="0.2">
      <c r="A435" s="51">
        <v>6</v>
      </c>
      <c r="B435" s="54" t="b">
        <f t="shared" si="6"/>
        <v>0</v>
      </c>
      <c r="C435" s="66">
        <v>7</v>
      </c>
    </row>
    <row r="436" spans="1:3" x14ac:dyDescent="0.2">
      <c r="A436" s="51">
        <v>4</v>
      </c>
      <c r="B436" s="54" t="b">
        <f t="shared" si="6"/>
        <v>0</v>
      </c>
      <c r="C436" s="66">
        <v>7</v>
      </c>
    </row>
    <row r="437" spans="1:3" x14ac:dyDescent="0.2">
      <c r="A437" s="51">
        <v>8</v>
      </c>
      <c r="B437" s="54" t="b">
        <f t="shared" si="6"/>
        <v>0</v>
      </c>
      <c r="C437" s="66">
        <v>7</v>
      </c>
    </row>
    <row r="438" spans="1:3" x14ac:dyDescent="0.2">
      <c r="A438" s="51">
        <v>8</v>
      </c>
      <c r="B438" s="54" t="b">
        <f t="shared" si="6"/>
        <v>0</v>
      </c>
      <c r="C438" s="66">
        <v>7</v>
      </c>
    </row>
    <row r="439" spans="1:3" x14ac:dyDescent="0.2">
      <c r="A439" s="51">
        <v>7</v>
      </c>
      <c r="B439" s="54" t="b">
        <f t="shared" si="6"/>
        <v>0</v>
      </c>
      <c r="C439" s="66">
        <v>7</v>
      </c>
    </row>
    <row r="440" spans="1:3" x14ac:dyDescent="0.2">
      <c r="A440" s="51">
        <v>7</v>
      </c>
      <c r="B440" s="54" t="b">
        <f t="shared" si="6"/>
        <v>0</v>
      </c>
      <c r="C440" s="66">
        <v>7</v>
      </c>
    </row>
    <row r="441" spans="1:3" x14ac:dyDescent="0.2">
      <c r="A441" s="51">
        <v>7</v>
      </c>
      <c r="B441" s="54" t="b">
        <f t="shared" si="6"/>
        <v>0</v>
      </c>
      <c r="C441" s="66">
        <v>7</v>
      </c>
    </row>
    <row r="442" spans="1:3" x14ac:dyDescent="0.2">
      <c r="A442" s="51">
        <v>7</v>
      </c>
      <c r="B442" s="54" t="b">
        <f t="shared" si="6"/>
        <v>0</v>
      </c>
      <c r="C442" s="66">
        <v>7</v>
      </c>
    </row>
    <row r="443" spans="1:3" x14ac:dyDescent="0.2">
      <c r="A443" s="51">
        <v>8</v>
      </c>
      <c r="B443" s="54" t="b">
        <f t="shared" si="6"/>
        <v>0</v>
      </c>
      <c r="C443" s="66">
        <v>7</v>
      </c>
    </row>
    <row r="444" spans="1:3" x14ac:dyDescent="0.2">
      <c r="A444" s="51">
        <v>7</v>
      </c>
      <c r="B444" s="54" t="b">
        <f t="shared" si="6"/>
        <v>0</v>
      </c>
      <c r="C444" s="66">
        <v>7</v>
      </c>
    </row>
    <row r="445" spans="1:3" x14ac:dyDescent="0.2">
      <c r="A445" s="51">
        <v>8</v>
      </c>
      <c r="B445" s="54" t="b">
        <f t="shared" si="6"/>
        <v>0</v>
      </c>
      <c r="C445" s="66">
        <v>7</v>
      </c>
    </row>
    <row r="446" spans="1:3" x14ac:dyDescent="0.2">
      <c r="A446" s="51">
        <v>7</v>
      </c>
      <c r="B446" s="54" t="b">
        <f t="shared" si="6"/>
        <v>0</v>
      </c>
      <c r="C446" s="66">
        <v>7</v>
      </c>
    </row>
    <row r="447" spans="1:3" x14ac:dyDescent="0.2">
      <c r="A447" s="51">
        <v>5</v>
      </c>
      <c r="B447" s="54" t="b">
        <f t="shared" si="6"/>
        <v>0</v>
      </c>
      <c r="C447" s="66">
        <v>7</v>
      </c>
    </row>
    <row r="448" spans="1:3" x14ac:dyDescent="0.2">
      <c r="A448" s="51">
        <v>6</v>
      </c>
      <c r="B448" s="54" t="b">
        <f t="shared" si="6"/>
        <v>0</v>
      </c>
      <c r="C448" s="66">
        <v>7</v>
      </c>
    </row>
    <row r="449" spans="1:3" x14ac:dyDescent="0.2">
      <c r="A449" s="51">
        <v>9</v>
      </c>
      <c r="B449" s="54" t="b">
        <f t="shared" si="6"/>
        <v>0</v>
      </c>
      <c r="C449" s="66">
        <v>7</v>
      </c>
    </row>
    <row r="450" spans="1:3" x14ac:dyDescent="0.2">
      <c r="A450" s="51">
        <v>8</v>
      </c>
      <c r="B450" s="54" t="b">
        <f t="shared" si="6"/>
        <v>0</v>
      </c>
      <c r="C450" s="66">
        <v>7</v>
      </c>
    </row>
    <row r="451" spans="1:3" x14ac:dyDescent="0.2">
      <c r="A451" s="51">
        <v>6</v>
      </c>
      <c r="B451" s="54" t="b">
        <f t="shared" si="6"/>
        <v>0</v>
      </c>
      <c r="C451" s="66">
        <v>7</v>
      </c>
    </row>
    <row r="452" spans="1:3" x14ac:dyDescent="0.2">
      <c r="A452" s="51">
        <v>8</v>
      </c>
      <c r="B452" s="54" t="b">
        <f t="shared" si="6"/>
        <v>0</v>
      </c>
      <c r="C452" s="66">
        <v>7</v>
      </c>
    </row>
    <row r="453" spans="1:3" x14ac:dyDescent="0.2">
      <c r="A453" s="51">
        <v>8</v>
      </c>
      <c r="B453" s="54" t="b">
        <f t="shared" ref="B453:B516" si="7">OR(A453&gt;$I$3,A453&lt;$J$3)</f>
        <v>0</v>
      </c>
      <c r="C453" s="66">
        <v>7</v>
      </c>
    </row>
    <row r="454" spans="1:3" x14ac:dyDescent="0.2">
      <c r="A454" s="51">
        <v>7</v>
      </c>
      <c r="B454" s="54" t="b">
        <f t="shared" si="7"/>
        <v>0</v>
      </c>
      <c r="C454" s="66">
        <v>7</v>
      </c>
    </row>
    <row r="455" spans="1:3" x14ac:dyDescent="0.2">
      <c r="A455" s="51">
        <v>7</v>
      </c>
      <c r="B455" s="54" t="b">
        <f t="shared" si="7"/>
        <v>0</v>
      </c>
      <c r="C455" s="66">
        <v>7</v>
      </c>
    </row>
    <row r="456" spans="1:3" x14ac:dyDescent="0.2">
      <c r="A456" s="51">
        <v>7</v>
      </c>
      <c r="B456" s="54" t="b">
        <f t="shared" si="7"/>
        <v>0</v>
      </c>
      <c r="C456" s="66">
        <v>7</v>
      </c>
    </row>
    <row r="457" spans="1:3" x14ac:dyDescent="0.2">
      <c r="A457" s="51">
        <v>7</v>
      </c>
      <c r="B457" s="54" t="b">
        <f t="shared" si="7"/>
        <v>0</v>
      </c>
      <c r="C457" s="66">
        <v>7</v>
      </c>
    </row>
    <row r="458" spans="1:3" x14ac:dyDescent="0.2">
      <c r="A458" s="51">
        <v>7</v>
      </c>
      <c r="B458" s="54" t="b">
        <f t="shared" si="7"/>
        <v>0</v>
      </c>
      <c r="C458" s="66">
        <v>7</v>
      </c>
    </row>
    <row r="459" spans="1:3" x14ac:dyDescent="0.2">
      <c r="A459" s="51">
        <v>8</v>
      </c>
      <c r="B459" s="54" t="b">
        <f t="shared" si="7"/>
        <v>0</v>
      </c>
      <c r="C459" s="66">
        <v>7</v>
      </c>
    </row>
    <row r="460" spans="1:3" x14ac:dyDescent="0.2">
      <c r="A460" s="51">
        <v>7</v>
      </c>
      <c r="B460" s="54" t="b">
        <f t="shared" si="7"/>
        <v>0</v>
      </c>
      <c r="C460" s="66">
        <v>7</v>
      </c>
    </row>
    <row r="461" spans="1:3" x14ac:dyDescent="0.2">
      <c r="A461" s="51">
        <v>6</v>
      </c>
      <c r="B461" s="54" t="b">
        <f t="shared" si="7"/>
        <v>0</v>
      </c>
      <c r="C461" s="66">
        <v>7</v>
      </c>
    </row>
    <row r="462" spans="1:3" x14ac:dyDescent="0.2">
      <c r="A462" s="51">
        <v>6</v>
      </c>
      <c r="B462" s="54" t="b">
        <f t="shared" si="7"/>
        <v>0</v>
      </c>
      <c r="C462" s="66">
        <v>7</v>
      </c>
    </row>
    <row r="463" spans="1:3" x14ac:dyDescent="0.2">
      <c r="A463" s="51">
        <v>6</v>
      </c>
      <c r="B463" s="54" t="b">
        <f t="shared" si="7"/>
        <v>0</v>
      </c>
      <c r="C463" s="66">
        <v>7</v>
      </c>
    </row>
    <row r="464" spans="1:3" x14ac:dyDescent="0.2">
      <c r="A464" s="51">
        <v>7</v>
      </c>
      <c r="B464" s="54" t="b">
        <f t="shared" si="7"/>
        <v>0</v>
      </c>
      <c r="C464" s="66">
        <v>7</v>
      </c>
    </row>
    <row r="465" spans="1:3" x14ac:dyDescent="0.2">
      <c r="A465" s="51">
        <v>8</v>
      </c>
      <c r="B465" s="54" t="b">
        <f t="shared" si="7"/>
        <v>0</v>
      </c>
      <c r="C465" s="66">
        <v>7</v>
      </c>
    </row>
    <row r="466" spans="1:3" x14ac:dyDescent="0.2">
      <c r="A466" s="51">
        <v>7</v>
      </c>
      <c r="B466" s="54" t="b">
        <f t="shared" si="7"/>
        <v>0</v>
      </c>
      <c r="C466" s="66">
        <v>7</v>
      </c>
    </row>
    <row r="467" spans="1:3" x14ac:dyDescent="0.2">
      <c r="A467" s="51">
        <v>7</v>
      </c>
      <c r="B467" s="54" t="b">
        <f t="shared" si="7"/>
        <v>0</v>
      </c>
      <c r="C467" s="66">
        <v>7</v>
      </c>
    </row>
    <row r="468" spans="1:3" x14ac:dyDescent="0.2">
      <c r="A468" s="51">
        <v>6</v>
      </c>
      <c r="B468" s="54" t="b">
        <f t="shared" si="7"/>
        <v>0</v>
      </c>
      <c r="C468" s="66">
        <v>7</v>
      </c>
    </row>
    <row r="469" spans="1:3" x14ac:dyDescent="0.2">
      <c r="A469" s="51">
        <v>7</v>
      </c>
      <c r="B469" s="54" t="b">
        <f t="shared" si="7"/>
        <v>0</v>
      </c>
      <c r="C469" s="66">
        <v>7</v>
      </c>
    </row>
    <row r="470" spans="1:3" x14ac:dyDescent="0.2">
      <c r="A470" s="51">
        <v>7</v>
      </c>
      <c r="B470" s="54" t="b">
        <f t="shared" si="7"/>
        <v>0</v>
      </c>
      <c r="C470" s="66">
        <v>7</v>
      </c>
    </row>
    <row r="471" spans="1:3" x14ac:dyDescent="0.2">
      <c r="A471" s="51">
        <v>4</v>
      </c>
      <c r="B471" s="54" t="b">
        <f t="shared" si="7"/>
        <v>0</v>
      </c>
      <c r="C471" s="66">
        <v>7</v>
      </c>
    </row>
    <row r="472" spans="1:3" x14ac:dyDescent="0.2">
      <c r="A472" s="51">
        <v>6</v>
      </c>
      <c r="B472" s="54" t="b">
        <f t="shared" si="7"/>
        <v>0</v>
      </c>
      <c r="C472" s="66">
        <v>7</v>
      </c>
    </row>
    <row r="473" spans="1:3" x14ac:dyDescent="0.2">
      <c r="A473" s="51">
        <v>6</v>
      </c>
      <c r="B473" s="54" t="b">
        <f t="shared" si="7"/>
        <v>0</v>
      </c>
      <c r="C473" s="66">
        <v>7</v>
      </c>
    </row>
    <row r="474" spans="1:3" x14ac:dyDescent="0.2">
      <c r="A474" s="51">
        <v>7</v>
      </c>
      <c r="B474" s="54" t="b">
        <f t="shared" si="7"/>
        <v>0</v>
      </c>
      <c r="C474" s="66">
        <v>7</v>
      </c>
    </row>
    <row r="475" spans="1:3" x14ac:dyDescent="0.2">
      <c r="A475" s="51">
        <v>7</v>
      </c>
      <c r="B475" s="54" t="b">
        <f t="shared" si="7"/>
        <v>0</v>
      </c>
      <c r="C475" s="66">
        <v>7</v>
      </c>
    </row>
    <row r="476" spans="1:3" x14ac:dyDescent="0.2">
      <c r="A476" s="51">
        <v>8</v>
      </c>
      <c r="B476" s="54" t="b">
        <f t="shared" si="7"/>
        <v>0</v>
      </c>
      <c r="C476" s="66">
        <v>7</v>
      </c>
    </row>
    <row r="477" spans="1:3" x14ac:dyDescent="0.2">
      <c r="A477" s="51">
        <v>8</v>
      </c>
      <c r="B477" s="54" t="b">
        <f t="shared" si="7"/>
        <v>0</v>
      </c>
      <c r="C477" s="66">
        <v>7</v>
      </c>
    </row>
    <row r="478" spans="1:3" x14ac:dyDescent="0.2">
      <c r="A478" s="51">
        <v>6</v>
      </c>
      <c r="B478" s="54" t="b">
        <f t="shared" si="7"/>
        <v>0</v>
      </c>
      <c r="C478" s="66">
        <v>7</v>
      </c>
    </row>
    <row r="479" spans="1:3" x14ac:dyDescent="0.2">
      <c r="A479" s="51">
        <v>9</v>
      </c>
      <c r="B479" s="54" t="b">
        <f t="shared" si="7"/>
        <v>0</v>
      </c>
      <c r="C479" s="66">
        <v>7</v>
      </c>
    </row>
    <row r="480" spans="1:3" x14ac:dyDescent="0.2">
      <c r="A480" s="51">
        <v>6</v>
      </c>
      <c r="B480" s="54" t="b">
        <f t="shared" si="7"/>
        <v>0</v>
      </c>
      <c r="C480" s="66">
        <v>7</v>
      </c>
    </row>
    <row r="481" spans="1:3" x14ac:dyDescent="0.2">
      <c r="A481" s="51">
        <v>7</v>
      </c>
      <c r="B481" s="54" t="b">
        <f t="shared" si="7"/>
        <v>0</v>
      </c>
      <c r="C481" s="66">
        <v>7</v>
      </c>
    </row>
    <row r="482" spans="1:3" x14ac:dyDescent="0.2">
      <c r="A482" s="51">
        <v>6</v>
      </c>
      <c r="B482" s="54" t="b">
        <f t="shared" si="7"/>
        <v>0</v>
      </c>
      <c r="C482" s="66">
        <v>7</v>
      </c>
    </row>
    <row r="483" spans="1:3" x14ac:dyDescent="0.2">
      <c r="A483" s="51">
        <v>7</v>
      </c>
      <c r="B483" s="54" t="b">
        <f t="shared" si="7"/>
        <v>0</v>
      </c>
      <c r="C483" s="66">
        <v>7</v>
      </c>
    </row>
    <row r="484" spans="1:3" x14ac:dyDescent="0.2">
      <c r="A484" s="51">
        <v>8</v>
      </c>
      <c r="B484" s="54" t="b">
        <f t="shared" si="7"/>
        <v>0</v>
      </c>
      <c r="C484" s="66">
        <v>7</v>
      </c>
    </row>
    <row r="485" spans="1:3" x14ac:dyDescent="0.2">
      <c r="A485" s="51">
        <v>6</v>
      </c>
      <c r="B485" s="54" t="b">
        <f t="shared" si="7"/>
        <v>0</v>
      </c>
      <c r="C485" s="66">
        <v>7</v>
      </c>
    </row>
    <row r="486" spans="1:3" x14ac:dyDescent="0.2">
      <c r="A486" s="51">
        <v>6</v>
      </c>
      <c r="B486" s="54" t="b">
        <f t="shared" si="7"/>
        <v>0</v>
      </c>
      <c r="C486" s="66">
        <v>7</v>
      </c>
    </row>
    <row r="487" spans="1:3" x14ac:dyDescent="0.2">
      <c r="A487" s="51">
        <v>7</v>
      </c>
      <c r="B487" s="54" t="b">
        <f t="shared" si="7"/>
        <v>0</v>
      </c>
      <c r="C487" s="66">
        <v>7</v>
      </c>
    </row>
    <row r="488" spans="1:3" x14ac:dyDescent="0.2">
      <c r="A488" s="51">
        <v>6</v>
      </c>
      <c r="B488" s="54" t="b">
        <f t="shared" si="7"/>
        <v>0</v>
      </c>
      <c r="C488" s="66">
        <v>7</v>
      </c>
    </row>
    <row r="489" spans="1:3" x14ac:dyDescent="0.2">
      <c r="A489" s="51">
        <v>8</v>
      </c>
      <c r="B489" s="54" t="b">
        <f t="shared" si="7"/>
        <v>0</v>
      </c>
      <c r="C489" s="66">
        <v>7</v>
      </c>
    </row>
    <row r="490" spans="1:3" x14ac:dyDescent="0.2">
      <c r="A490" s="51">
        <v>6</v>
      </c>
      <c r="B490" s="54" t="b">
        <f t="shared" si="7"/>
        <v>0</v>
      </c>
      <c r="C490" s="66">
        <v>7</v>
      </c>
    </row>
    <row r="491" spans="1:3" x14ac:dyDescent="0.2">
      <c r="A491" s="51">
        <v>7</v>
      </c>
      <c r="B491" s="54" t="b">
        <f t="shared" si="7"/>
        <v>0</v>
      </c>
      <c r="C491" s="66">
        <v>7</v>
      </c>
    </row>
    <row r="492" spans="1:3" x14ac:dyDescent="0.2">
      <c r="A492" s="51">
        <v>7</v>
      </c>
      <c r="B492" s="54" t="b">
        <f t="shared" si="7"/>
        <v>0</v>
      </c>
      <c r="C492" s="66">
        <v>7</v>
      </c>
    </row>
    <row r="493" spans="1:3" x14ac:dyDescent="0.2">
      <c r="A493" s="51">
        <v>5</v>
      </c>
      <c r="B493" s="54" t="b">
        <f t="shared" si="7"/>
        <v>0</v>
      </c>
      <c r="C493" s="66">
        <v>7</v>
      </c>
    </row>
    <row r="494" spans="1:3" x14ac:dyDescent="0.2">
      <c r="A494" s="51">
        <v>8</v>
      </c>
      <c r="B494" s="54" t="b">
        <f t="shared" si="7"/>
        <v>0</v>
      </c>
      <c r="C494" s="66">
        <v>7</v>
      </c>
    </row>
    <row r="495" spans="1:3" x14ac:dyDescent="0.2">
      <c r="A495" s="51">
        <v>7</v>
      </c>
      <c r="B495" s="54" t="b">
        <f t="shared" si="7"/>
        <v>0</v>
      </c>
      <c r="C495" s="66">
        <v>7</v>
      </c>
    </row>
    <row r="496" spans="1:3" x14ac:dyDescent="0.2">
      <c r="A496" s="51">
        <v>7</v>
      </c>
      <c r="B496" s="54" t="b">
        <f t="shared" si="7"/>
        <v>0</v>
      </c>
      <c r="C496" s="66">
        <v>7</v>
      </c>
    </row>
    <row r="497" spans="1:3" x14ac:dyDescent="0.2">
      <c r="A497" s="51">
        <v>6</v>
      </c>
      <c r="B497" s="54" t="b">
        <f t="shared" si="7"/>
        <v>0</v>
      </c>
      <c r="C497" s="66">
        <v>7</v>
      </c>
    </row>
    <row r="498" spans="1:3" x14ac:dyDescent="0.2">
      <c r="A498" s="51">
        <v>8</v>
      </c>
      <c r="B498" s="54" t="b">
        <f t="shared" si="7"/>
        <v>0</v>
      </c>
      <c r="C498" s="66">
        <v>7</v>
      </c>
    </row>
    <row r="499" spans="1:3" x14ac:dyDescent="0.2">
      <c r="A499" s="51">
        <v>5</v>
      </c>
      <c r="B499" s="54" t="b">
        <f t="shared" si="7"/>
        <v>0</v>
      </c>
      <c r="C499" s="66">
        <v>7</v>
      </c>
    </row>
    <row r="500" spans="1:3" x14ac:dyDescent="0.2">
      <c r="A500" s="51">
        <v>9</v>
      </c>
      <c r="B500" s="54" t="b">
        <f t="shared" si="7"/>
        <v>0</v>
      </c>
      <c r="C500" s="66">
        <v>7</v>
      </c>
    </row>
    <row r="501" spans="1:3" x14ac:dyDescent="0.2">
      <c r="A501" s="51">
        <v>7</v>
      </c>
      <c r="B501" s="54" t="b">
        <f t="shared" si="7"/>
        <v>0</v>
      </c>
      <c r="C501" s="66">
        <v>7</v>
      </c>
    </row>
    <row r="502" spans="1:3" x14ac:dyDescent="0.2">
      <c r="A502" s="51">
        <v>6</v>
      </c>
      <c r="B502" s="54" t="b">
        <f t="shared" si="7"/>
        <v>0</v>
      </c>
      <c r="C502" s="66">
        <v>7</v>
      </c>
    </row>
    <row r="503" spans="1:3" x14ac:dyDescent="0.2">
      <c r="A503" s="51">
        <v>8</v>
      </c>
      <c r="B503" s="54" t="b">
        <f t="shared" si="7"/>
        <v>0</v>
      </c>
      <c r="C503" s="66">
        <v>7</v>
      </c>
    </row>
    <row r="504" spans="1:3" x14ac:dyDescent="0.2">
      <c r="A504" s="51">
        <v>7</v>
      </c>
      <c r="B504" s="54" t="b">
        <f t="shared" si="7"/>
        <v>0</v>
      </c>
      <c r="C504" s="66">
        <v>7</v>
      </c>
    </row>
    <row r="505" spans="1:3" x14ac:dyDescent="0.2">
      <c r="A505" s="51">
        <v>6</v>
      </c>
      <c r="B505" s="54" t="b">
        <f t="shared" si="7"/>
        <v>0</v>
      </c>
      <c r="C505" s="66">
        <v>7</v>
      </c>
    </row>
    <row r="506" spans="1:3" x14ac:dyDescent="0.2">
      <c r="A506" s="51">
        <v>6</v>
      </c>
      <c r="B506" s="54" t="b">
        <f t="shared" si="7"/>
        <v>0</v>
      </c>
      <c r="C506" s="66">
        <v>7</v>
      </c>
    </row>
    <row r="507" spans="1:3" x14ac:dyDescent="0.2">
      <c r="A507" s="51">
        <v>6</v>
      </c>
      <c r="B507" s="54" t="b">
        <f t="shared" si="7"/>
        <v>0</v>
      </c>
      <c r="C507" s="66">
        <v>7</v>
      </c>
    </row>
    <row r="508" spans="1:3" x14ac:dyDescent="0.2">
      <c r="A508" s="51">
        <v>8</v>
      </c>
      <c r="B508" s="54" t="b">
        <f t="shared" si="7"/>
        <v>0</v>
      </c>
      <c r="C508" s="66">
        <v>7</v>
      </c>
    </row>
    <row r="509" spans="1:3" x14ac:dyDescent="0.2">
      <c r="A509" s="51">
        <v>7</v>
      </c>
      <c r="B509" s="54" t="b">
        <f t="shared" si="7"/>
        <v>0</v>
      </c>
      <c r="C509" s="66">
        <v>7</v>
      </c>
    </row>
    <row r="510" spans="1:3" x14ac:dyDescent="0.2">
      <c r="A510" s="51">
        <v>7</v>
      </c>
      <c r="B510" s="54" t="b">
        <f t="shared" si="7"/>
        <v>0</v>
      </c>
      <c r="C510" s="66">
        <v>7</v>
      </c>
    </row>
    <row r="511" spans="1:3" x14ac:dyDescent="0.2">
      <c r="A511" s="51">
        <v>7</v>
      </c>
      <c r="B511" s="54" t="b">
        <f t="shared" si="7"/>
        <v>0</v>
      </c>
      <c r="C511" s="66">
        <v>7</v>
      </c>
    </row>
    <row r="512" spans="1:3" x14ac:dyDescent="0.2">
      <c r="A512" s="51">
        <v>7</v>
      </c>
      <c r="B512" s="54" t="b">
        <f t="shared" si="7"/>
        <v>0</v>
      </c>
      <c r="C512" s="66">
        <v>7</v>
      </c>
    </row>
    <row r="513" spans="1:3" x14ac:dyDescent="0.2">
      <c r="A513" s="51">
        <v>6</v>
      </c>
      <c r="B513" s="54" t="b">
        <f t="shared" si="7"/>
        <v>0</v>
      </c>
      <c r="C513" s="66">
        <v>7</v>
      </c>
    </row>
    <row r="514" spans="1:3" x14ac:dyDescent="0.2">
      <c r="A514" s="51">
        <v>7</v>
      </c>
      <c r="B514" s="54" t="b">
        <f t="shared" si="7"/>
        <v>0</v>
      </c>
      <c r="C514" s="66">
        <v>7</v>
      </c>
    </row>
    <row r="515" spans="1:3" x14ac:dyDescent="0.2">
      <c r="A515" s="51">
        <v>8</v>
      </c>
      <c r="B515" s="54" t="b">
        <f t="shared" si="7"/>
        <v>0</v>
      </c>
      <c r="C515" s="66">
        <v>7</v>
      </c>
    </row>
    <row r="516" spans="1:3" x14ac:dyDescent="0.2">
      <c r="A516" s="51">
        <v>6</v>
      </c>
      <c r="B516" s="54" t="b">
        <f t="shared" si="7"/>
        <v>0</v>
      </c>
      <c r="C516" s="66">
        <v>7</v>
      </c>
    </row>
    <row r="517" spans="1:3" x14ac:dyDescent="0.2">
      <c r="A517" s="51">
        <v>7</v>
      </c>
      <c r="B517" s="54" t="b">
        <f t="shared" ref="B517:B580" si="8">OR(A517&gt;$I$3,A517&lt;$J$3)</f>
        <v>0</v>
      </c>
      <c r="C517" s="66">
        <v>7</v>
      </c>
    </row>
    <row r="518" spans="1:3" x14ac:dyDescent="0.2">
      <c r="A518" s="51">
        <v>6</v>
      </c>
      <c r="B518" s="54" t="b">
        <f t="shared" si="8"/>
        <v>0</v>
      </c>
      <c r="C518" s="66">
        <v>7</v>
      </c>
    </row>
    <row r="519" spans="1:3" x14ac:dyDescent="0.2">
      <c r="A519" s="51">
        <v>6</v>
      </c>
      <c r="B519" s="54" t="b">
        <f t="shared" si="8"/>
        <v>0</v>
      </c>
      <c r="C519" s="66">
        <v>7</v>
      </c>
    </row>
    <row r="520" spans="1:3" x14ac:dyDescent="0.2">
      <c r="A520" s="51">
        <v>7</v>
      </c>
      <c r="B520" s="54" t="b">
        <f t="shared" si="8"/>
        <v>0</v>
      </c>
      <c r="C520" s="66">
        <v>7</v>
      </c>
    </row>
    <row r="521" spans="1:3" x14ac:dyDescent="0.2">
      <c r="A521" s="51">
        <v>6</v>
      </c>
      <c r="B521" s="54" t="b">
        <f t="shared" si="8"/>
        <v>0</v>
      </c>
      <c r="C521" s="66">
        <v>7</v>
      </c>
    </row>
    <row r="522" spans="1:3" x14ac:dyDescent="0.2">
      <c r="A522" s="51">
        <v>8</v>
      </c>
      <c r="B522" s="54" t="b">
        <f t="shared" si="8"/>
        <v>0</v>
      </c>
      <c r="C522" s="66">
        <v>7</v>
      </c>
    </row>
    <row r="523" spans="1:3" x14ac:dyDescent="0.2">
      <c r="A523" s="51">
        <v>7</v>
      </c>
      <c r="B523" s="54" t="b">
        <f t="shared" si="8"/>
        <v>0</v>
      </c>
      <c r="C523" s="66">
        <v>7</v>
      </c>
    </row>
    <row r="524" spans="1:3" x14ac:dyDescent="0.2">
      <c r="A524" s="51">
        <v>4</v>
      </c>
      <c r="B524" s="54" t="b">
        <f t="shared" si="8"/>
        <v>0</v>
      </c>
      <c r="C524" s="66">
        <v>7</v>
      </c>
    </row>
    <row r="525" spans="1:3" x14ac:dyDescent="0.2">
      <c r="A525" s="51">
        <v>6</v>
      </c>
      <c r="B525" s="54" t="b">
        <f t="shared" si="8"/>
        <v>0</v>
      </c>
      <c r="C525" s="66">
        <v>7</v>
      </c>
    </row>
    <row r="526" spans="1:3" x14ac:dyDescent="0.2">
      <c r="A526" s="51">
        <v>6</v>
      </c>
      <c r="B526" s="54" t="b">
        <f t="shared" si="8"/>
        <v>0</v>
      </c>
      <c r="C526" s="66">
        <v>7</v>
      </c>
    </row>
    <row r="527" spans="1:3" x14ac:dyDescent="0.2">
      <c r="A527" s="51">
        <v>7</v>
      </c>
      <c r="B527" s="54" t="b">
        <f t="shared" si="8"/>
        <v>0</v>
      </c>
      <c r="C527" s="66">
        <v>7</v>
      </c>
    </row>
    <row r="528" spans="1:3" x14ac:dyDescent="0.2">
      <c r="A528" s="51">
        <v>7</v>
      </c>
      <c r="B528" s="54" t="b">
        <f t="shared" si="8"/>
        <v>0</v>
      </c>
      <c r="C528" s="66">
        <v>7</v>
      </c>
    </row>
    <row r="529" spans="1:3" x14ac:dyDescent="0.2">
      <c r="A529" s="51">
        <v>7</v>
      </c>
      <c r="B529" s="54" t="b">
        <f t="shared" si="8"/>
        <v>0</v>
      </c>
      <c r="C529" s="66">
        <v>7</v>
      </c>
    </row>
    <row r="530" spans="1:3" x14ac:dyDescent="0.2">
      <c r="A530" s="51">
        <v>7</v>
      </c>
      <c r="B530" s="54" t="b">
        <f t="shared" si="8"/>
        <v>0</v>
      </c>
      <c r="C530" s="66">
        <v>7</v>
      </c>
    </row>
    <row r="531" spans="1:3" x14ac:dyDescent="0.2">
      <c r="A531" s="51">
        <v>7</v>
      </c>
      <c r="B531" s="54" t="b">
        <f t="shared" si="8"/>
        <v>0</v>
      </c>
      <c r="C531" s="66">
        <v>7</v>
      </c>
    </row>
    <row r="532" spans="1:3" x14ac:dyDescent="0.2">
      <c r="A532" s="51">
        <v>7</v>
      </c>
      <c r="B532" s="54" t="b">
        <f t="shared" si="8"/>
        <v>0</v>
      </c>
      <c r="C532" s="66">
        <v>7</v>
      </c>
    </row>
    <row r="533" spans="1:3" x14ac:dyDescent="0.2">
      <c r="A533" s="51">
        <v>7</v>
      </c>
      <c r="B533" s="54" t="b">
        <f t="shared" si="8"/>
        <v>0</v>
      </c>
      <c r="C533" s="66">
        <v>7</v>
      </c>
    </row>
    <row r="534" spans="1:3" x14ac:dyDescent="0.2">
      <c r="A534" s="51">
        <v>7</v>
      </c>
      <c r="B534" s="54" t="b">
        <f t="shared" si="8"/>
        <v>0</v>
      </c>
      <c r="C534" s="66">
        <v>7</v>
      </c>
    </row>
    <row r="535" spans="1:3" x14ac:dyDescent="0.2">
      <c r="A535" s="51">
        <v>8</v>
      </c>
      <c r="B535" s="54" t="b">
        <f t="shared" si="8"/>
        <v>0</v>
      </c>
      <c r="C535" s="66">
        <v>7</v>
      </c>
    </row>
    <row r="536" spans="1:3" x14ac:dyDescent="0.2">
      <c r="A536" s="51">
        <v>7</v>
      </c>
      <c r="B536" s="54" t="b">
        <f t="shared" si="8"/>
        <v>0</v>
      </c>
      <c r="C536" s="66">
        <v>7</v>
      </c>
    </row>
    <row r="537" spans="1:3" x14ac:dyDescent="0.2">
      <c r="A537" s="51">
        <v>7</v>
      </c>
      <c r="B537" s="54" t="b">
        <f t="shared" si="8"/>
        <v>0</v>
      </c>
      <c r="C537" s="66">
        <v>7</v>
      </c>
    </row>
    <row r="538" spans="1:3" x14ac:dyDescent="0.2">
      <c r="A538" s="51">
        <v>6</v>
      </c>
      <c r="B538" s="54" t="b">
        <f t="shared" si="8"/>
        <v>0</v>
      </c>
      <c r="C538" s="66">
        <v>7</v>
      </c>
    </row>
    <row r="539" spans="1:3" x14ac:dyDescent="0.2">
      <c r="A539" s="51">
        <v>7</v>
      </c>
      <c r="B539" s="54" t="b">
        <f t="shared" si="8"/>
        <v>0</v>
      </c>
      <c r="C539" s="66">
        <v>7</v>
      </c>
    </row>
    <row r="540" spans="1:3" x14ac:dyDescent="0.2">
      <c r="A540" s="51">
        <v>7</v>
      </c>
      <c r="B540" s="54" t="b">
        <f t="shared" si="8"/>
        <v>0</v>
      </c>
      <c r="C540" s="66">
        <v>7</v>
      </c>
    </row>
    <row r="541" spans="1:3" x14ac:dyDescent="0.2">
      <c r="A541" s="51">
        <v>8</v>
      </c>
      <c r="B541" s="54" t="b">
        <f t="shared" si="8"/>
        <v>0</v>
      </c>
      <c r="C541" s="66">
        <v>7</v>
      </c>
    </row>
    <row r="542" spans="1:3" x14ac:dyDescent="0.2">
      <c r="A542" s="51">
        <v>7</v>
      </c>
      <c r="B542" s="54" t="b">
        <f t="shared" si="8"/>
        <v>0</v>
      </c>
      <c r="C542" s="66">
        <v>7</v>
      </c>
    </row>
    <row r="543" spans="1:3" x14ac:dyDescent="0.2">
      <c r="A543" s="51">
        <v>8</v>
      </c>
      <c r="B543" s="54" t="b">
        <f t="shared" si="8"/>
        <v>0</v>
      </c>
      <c r="C543" s="66">
        <v>7</v>
      </c>
    </row>
    <row r="544" spans="1:3" x14ac:dyDescent="0.2">
      <c r="A544" s="51">
        <v>7</v>
      </c>
      <c r="B544" s="54" t="b">
        <f t="shared" si="8"/>
        <v>0</v>
      </c>
      <c r="C544" s="66">
        <v>7</v>
      </c>
    </row>
    <row r="545" spans="1:3" x14ac:dyDescent="0.2">
      <c r="A545" s="51">
        <v>7</v>
      </c>
      <c r="B545" s="54" t="b">
        <f t="shared" si="8"/>
        <v>0</v>
      </c>
      <c r="C545" s="66">
        <v>7</v>
      </c>
    </row>
    <row r="546" spans="1:3" x14ac:dyDescent="0.2">
      <c r="A546" s="51">
        <v>7</v>
      </c>
      <c r="B546" s="54" t="b">
        <f t="shared" si="8"/>
        <v>0</v>
      </c>
      <c r="C546" s="66">
        <v>8</v>
      </c>
    </row>
    <row r="547" spans="1:3" x14ac:dyDescent="0.2">
      <c r="A547" s="51">
        <v>8</v>
      </c>
      <c r="B547" s="54" t="b">
        <f t="shared" si="8"/>
        <v>0</v>
      </c>
      <c r="C547" s="66">
        <v>8</v>
      </c>
    </row>
    <row r="548" spans="1:3" x14ac:dyDescent="0.2">
      <c r="A548" s="51">
        <v>6</v>
      </c>
      <c r="B548" s="54" t="b">
        <f t="shared" si="8"/>
        <v>0</v>
      </c>
      <c r="C548" s="66">
        <v>8</v>
      </c>
    </row>
    <row r="549" spans="1:3" x14ac:dyDescent="0.2">
      <c r="A549" s="51">
        <v>6</v>
      </c>
      <c r="B549" s="54" t="b">
        <f t="shared" si="8"/>
        <v>0</v>
      </c>
      <c r="C549" s="66">
        <v>8</v>
      </c>
    </row>
    <row r="550" spans="1:3" x14ac:dyDescent="0.2">
      <c r="A550" s="51">
        <v>7</v>
      </c>
      <c r="B550" s="54" t="b">
        <f t="shared" si="8"/>
        <v>0</v>
      </c>
      <c r="C550" s="66">
        <v>8</v>
      </c>
    </row>
    <row r="551" spans="1:3" x14ac:dyDescent="0.2">
      <c r="A551" s="51">
        <v>6</v>
      </c>
      <c r="B551" s="54" t="b">
        <f t="shared" si="8"/>
        <v>0</v>
      </c>
      <c r="C551" s="66">
        <v>8</v>
      </c>
    </row>
    <row r="552" spans="1:3" x14ac:dyDescent="0.2">
      <c r="A552" s="51">
        <v>7</v>
      </c>
      <c r="B552" s="54" t="b">
        <f t="shared" si="8"/>
        <v>0</v>
      </c>
      <c r="C552" s="66">
        <v>8</v>
      </c>
    </row>
    <row r="553" spans="1:3" x14ac:dyDescent="0.2">
      <c r="A553" s="51">
        <v>6</v>
      </c>
      <c r="B553" s="54" t="b">
        <f t="shared" si="8"/>
        <v>0</v>
      </c>
      <c r="C553" s="66">
        <v>8</v>
      </c>
    </row>
    <row r="554" spans="1:3" x14ac:dyDescent="0.2">
      <c r="A554" s="51">
        <v>6</v>
      </c>
      <c r="B554" s="54" t="b">
        <f t="shared" si="8"/>
        <v>0</v>
      </c>
      <c r="C554" s="66">
        <v>8</v>
      </c>
    </row>
    <row r="555" spans="1:3" x14ac:dyDescent="0.2">
      <c r="A555" s="51">
        <v>6</v>
      </c>
      <c r="B555" s="54" t="b">
        <f t="shared" si="8"/>
        <v>0</v>
      </c>
      <c r="C555" s="66">
        <v>8</v>
      </c>
    </row>
    <row r="556" spans="1:3" x14ac:dyDescent="0.2">
      <c r="A556" s="51">
        <v>8</v>
      </c>
      <c r="B556" s="54" t="b">
        <f t="shared" si="8"/>
        <v>0</v>
      </c>
      <c r="C556" s="66">
        <v>8</v>
      </c>
    </row>
    <row r="557" spans="1:3" x14ac:dyDescent="0.2">
      <c r="A557" s="51">
        <v>6</v>
      </c>
      <c r="B557" s="54" t="b">
        <f t="shared" si="8"/>
        <v>0</v>
      </c>
      <c r="C557" s="66">
        <v>8</v>
      </c>
    </row>
    <row r="558" spans="1:3" x14ac:dyDescent="0.2">
      <c r="A558" s="51">
        <v>6</v>
      </c>
      <c r="B558" s="54" t="b">
        <f t="shared" si="8"/>
        <v>0</v>
      </c>
      <c r="C558" s="66">
        <v>8</v>
      </c>
    </row>
    <row r="559" spans="1:3" x14ac:dyDescent="0.2">
      <c r="A559" s="51">
        <v>8</v>
      </c>
      <c r="B559" s="54" t="b">
        <f t="shared" si="8"/>
        <v>0</v>
      </c>
      <c r="C559" s="66">
        <v>8</v>
      </c>
    </row>
    <row r="560" spans="1:3" x14ac:dyDescent="0.2">
      <c r="A560" s="51">
        <v>8</v>
      </c>
      <c r="B560" s="54" t="b">
        <f t="shared" si="8"/>
        <v>0</v>
      </c>
      <c r="C560" s="66">
        <v>8</v>
      </c>
    </row>
    <row r="561" spans="1:3" x14ac:dyDescent="0.2">
      <c r="A561" s="51">
        <v>7</v>
      </c>
      <c r="B561" s="54" t="b">
        <f t="shared" si="8"/>
        <v>0</v>
      </c>
      <c r="C561" s="66">
        <v>8</v>
      </c>
    </row>
    <row r="562" spans="1:3" x14ac:dyDescent="0.2">
      <c r="A562" s="51">
        <v>8</v>
      </c>
      <c r="B562" s="54" t="b">
        <f t="shared" si="8"/>
        <v>0</v>
      </c>
      <c r="C562" s="66">
        <v>8</v>
      </c>
    </row>
    <row r="563" spans="1:3" x14ac:dyDescent="0.2">
      <c r="A563" s="51">
        <v>8</v>
      </c>
      <c r="B563" s="54" t="b">
        <f t="shared" si="8"/>
        <v>0</v>
      </c>
      <c r="C563" s="66">
        <v>8</v>
      </c>
    </row>
    <row r="564" spans="1:3" x14ac:dyDescent="0.2">
      <c r="A564" s="51">
        <v>8</v>
      </c>
      <c r="B564" s="54" t="b">
        <f t="shared" si="8"/>
        <v>0</v>
      </c>
      <c r="C564" s="66">
        <v>8</v>
      </c>
    </row>
    <row r="565" spans="1:3" x14ac:dyDescent="0.2">
      <c r="A565" s="51">
        <v>7</v>
      </c>
      <c r="B565" s="54" t="b">
        <f t="shared" si="8"/>
        <v>0</v>
      </c>
      <c r="C565" s="66">
        <v>8</v>
      </c>
    </row>
    <row r="566" spans="1:3" x14ac:dyDescent="0.2">
      <c r="A566" s="51">
        <v>7</v>
      </c>
      <c r="B566" s="54" t="b">
        <f t="shared" si="8"/>
        <v>0</v>
      </c>
      <c r="C566" s="66">
        <v>8</v>
      </c>
    </row>
    <row r="567" spans="1:3" x14ac:dyDescent="0.2">
      <c r="A567" s="51">
        <v>7</v>
      </c>
      <c r="B567" s="54" t="b">
        <f t="shared" si="8"/>
        <v>0</v>
      </c>
      <c r="C567" s="66">
        <v>8</v>
      </c>
    </row>
    <row r="568" spans="1:3" x14ac:dyDescent="0.2">
      <c r="A568" s="51">
        <v>8</v>
      </c>
      <c r="B568" s="54" t="b">
        <f t="shared" si="8"/>
        <v>0</v>
      </c>
      <c r="C568" s="66">
        <v>8</v>
      </c>
    </row>
    <row r="569" spans="1:3" x14ac:dyDescent="0.2">
      <c r="A569" s="51">
        <v>7</v>
      </c>
      <c r="B569" s="54" t="b">
        <f t="shared" si="8"/>
        <v>0</v>
      </c>
      <c r="C569" s="66">
        <v>8</v>
      </c>
    </row>
    <row r="570" spans="1:3" x14ac:dyDescent="0.2">
      <c r="A570" s="51">
        <v>7</v>
      </c>
      <c r="B570" s="54" t="b">
        <f t="shared" si="8"/>
        <v>0</v>
      </c>
      <c r="C570" s="66">
        <v>8</v>
      </c>
    </row>
    <row r="571" spans="1:3" x14ac:dyDescent="0.2">
      <c r="A571" s="51">
        <v>6</v>
      </c>
      <c r="B571" s="54" t="b">
        <f t="shared" si="8"/>
        <v>0</v>
      </c>
      <c r="C571" s="66">
        <v>8</v>
      </c>
    </row>
    <row r="572" spans="1:3" x14ac:dyDescent="0.2">
      <c r="A572" s="51">
        <v>8</v>
      </c>
      <c r="B572" s="54" t="b">
        <f t="shared" si="8"/>
        <v>0</v>
      </c>
      <c r="C572" s="66">
        <v>8</v>
      </c>
    </row>
    <row r="573" spans="1:3" x14ac:dyDescent="0.2">
      <c r="A573" s="51">
        <v>7</v>
      </c>
      <c r="B573" s="54" t="b">
        <f t="shared" si="8"/>
        <v>0</v>
      </c>
      <c r="C573" s="66">
        <v>8</v>
      </c>
    </row>
    <row r="574" spans="1:3" x14ac:dyDescent="0.2">
      <c r="A574" s="51">
        <v>6</v>
      </c>
      <c r="B574" s="54" t="b">
        <f t="shared" si="8"/>
        <v>0</v>
      </c>
      <c r="C574" s="66">
        <v>8</v>
      </c>
    </row>
    <row r="575" spans="1:3" x14ac:dyDescent="0.2">
      <c r="A575" s="51">
        <v>7</v>
      </c>
      <c r="B575" s="54" t="b">
        <f t="shared" si="8"/>
        <v>0</v>
      </c>
      <c r="C575" s="66">
        <v>8</v>
      </c>
    </row>
    <row r="576" spans="1:3" x14ac:dyDescent="0.2">
      <c r="A576" s="51">
        <v>4</v>
      </c>
      <c r="B576" s="54" t="b">
        <f t="shared" si="8"/>
        <v>0</v>
      </c>
      <c r="C576" s="66">
        <v>8</v>
      </c>
    </row>
    <row r="577" spans="1:3" x14ac:dyDescent="0.2">
      <c r="A577" s="51">
        <v>8</v>
      </c>
      <c r="B577" s="54" t="b">
        <f t="shared" si="8"/>
        <v>0</v>
      </c>
      <c r="C577" s="66">
        <v>8</v>
      </c>
    </row>
    <row r="578" spans="1:3" x14ac:dyDescent="0.2">
      <c r="A578" s="51">
        <v>7</v>
      </c>
      <c r="B578" s="54" t="b">
        <f t="shared" si="8"/>
        <v>0</v>
      </c>
      <c r="C578" s="66">
        <v>8</v>
      </c>
    </row>
    <row r="579" spans="1:3" x14ac:dyDescent="0.2">
      <c r="A579" s="51">
        <v>6</v>
      </c>
      <c r="B579" s="54" t="b">
        <f t="shared" si="8"/>
        <v>0</v>
      </c>
      <c r="C579" s="66">
        <v>8</v>
      </c>
    </row>
    <row r="580" spans="1:3" x14ac:dyDescent="0.2">
      <c r="A580" s="51">
        <v>7</v>
      </c>
      <c r="B580" s="54" t="b">
        <f t="shared" si="8"/>
        <v>0</v>
      </c>
      <c r="C580" s="66">
        <v>8</v>
      </c>
    </row>
    <row r="581" spans="1:3" x14ac:dyDescent="0.2">
      <c r="A581" s="51">
        <v>6</v>
      </c>
      <c r="B581" s="54" t="b">
        <f t="shared" ref="B581:B644" si="9">OR(A581&gt;$I$3,A581&lt;$J$3)</f>
        <v>0</v>
      </c>
      <c r="C581" s="66">
        <v>8</v>
      </c>
    </row>
    <row r="582" spans="1:3" x14ac:dyDescent="0.2">
      <c r="A582" s="51">
        <v>7</v>
      </c>
      <c r="B582" s="54" t="b">
        <f t="shared" si="9"/>
        <v>0</v>
      </c>
      <c r="C582" s="66">
        <v>8</v>
      </c>
    </row>
    <row r="583" spans="1:3" x14ac:dyDescent="0.2">
      <c r="A583" s="51">
        <v>7</v>
      </c>
      <c r="B583" s="54" t="b">
        <f t="shared" si="9"/>
        <v>0</v>
      </c>
      <c r="C583" s="66">
        <v>8</v>
      </c>
    </row>
    <row r="584" spans="1:3" x14ac:dyDescent="0.2">
      <c r="A584" s="51">
        <v>6</v>
      </c>
      <c r="B584" s="54" t="b">
        <f t="shared" si="9"/>
        <v>0</v>
      </c>
      <c r="C584" s="66">
        <v>8</v>
      </c>
    </row>
    <row r="585" spans="1:3" x14ac:dyDescent="0.2">
      <c r="A585" s="51">
        <v>6</v>
      </c>
      <c r="B585" s="54" t="b">
        <f t="shared" si="9"/>
        <v>0</v>
      </c>
      <c r="C585" s="66">
        <v>8</v>
      </c>
    </row>
    <row r="586" spans="1:3" x14ac:dyDescent="0.2">
      <c r="A586" s="51">
        <v>8</v>
      </c>
      <c r="B586" s="54" t="b">
        <f t="shared" si="9"/>
        <v>0</v>
      </c>
      <c r="C586" s="66">
        <v>8</v>
      </c>
    </row>
    <row r="587" spans="1:3" x14ac:dyDescent="0.2">
      <c r="A587" s="51">
        <v>8</v>
      </c>
      <c r="B587" s="54" t="b">
        <f t="shared" si="9"/>
        <v>0</v>
      </c>
      <c r="C587" s="66">
        <v>8</v>
      </c>
    </row>
    <row r="588" spans="1:3" x14ac:dyDescent="0.2">
      <c r="A588" s="51">
        <v>8</v>
      </c>
      <c r="B588" s="54" t="b">
        <f t="shared" si="9"/>
        <v>0</v>
      </c>
      <c r="C588" s="66">
        <v>8</v>
      </c>
    </row>
    <row r="589" spans="1:3" x14ac:dyDescent="0.2">
      <c r="A589" s="51">
        <v>7</v>
      </c>
      <c r="B589" s="54" t="b">
        <f t="shared" si="9"/>
        <v>0</v>
      </c>
      <c r="C589" s="66">
        <v>8</v>
      </c>
    </row>
    <row r="590" spans="1:3" x14ac:dyDescent="0.2">
      <c r="A590" s="51">
        <v>4</v>
      </c>
      <c r="B590" s="54" t="b">
        <f t="shared" si="9"/>
        <v>0</v>
      </c>
      <c r="C590" s="66">
        <v>8</v>
      </c>
    </row>
    <row r="591" spans="1:3" x14ac:dyDescent="0.2">
      <c r="A591" s="51">
        <v>8</v>
      </c>
      <c r="B591" s="54" t="b">
        <f t="shared" si="9"/>
        <v>0</v>
      </c>
      <c r="C591" s="66">
        <v>8</v>
      </c>
    </row>
    <row r="592" spans="1:3" x14ac:dyDescent="0.2">
      <c r="A592" s="51">
        <v>6</v>
      </c>
      <c r="B592" s="54" t="b">
        <f t="shared" si="9"/>
        <v>0</v>
      </c>
      <c r="C592" s="66">
        <v>8</v>
      </c>
    </row>
    <row r="593" spans="1:3" x14ac:dyDescent="0.2">
      <c r="A593" s="51">
        <v>8</v>
      </c>
      <c r="B593" s="54" t="b">
        <f t="shared" si="9"/>
        <v>0</v>
      </c>
      <c r="C593" s="66">
        <v>8</v>
      </c>
    </row>
    <row r="594" spans="1:3" x14ac:dyDescent="0.2">
      <c r="A594" s="51">
        <v>7</v>
      </c>
      <c r="B594" s="54" t="b">
        <f t="shared" si="9"/>
        <v>0</v>
      </c>
      <c r="C594" s="66">
        <v>8</v>
      </c>
    </row>
    <row r="595" spans="1:3" x14ac:dyDescent="0.2">
      <c r="A595" s="51">
        <v>6</v>
      </c>
      <c r="B595" s="54" t="b">
        <f t="shared" si="9"/>
        <v>0</v>
      </c>
      <c r="C595" s="66">
        <v>8</v>
      </c>
    </row>
    <row r="596" spans="1:3" x14ac:dyDescent="0.2">
      <c r="A596" s="51">
        <v>8</v>
      </c>
      <c r="B596" s="54" t="b">
        <f t="shared" si="9"/>
        <v>0</v>
      </c>
      <c r="C596" s="66">
        <v>8</v>
      </c>
    </row>
    <row r="597" spans="1:3" x14ac:dyDescent="0.2">
      <c r="A597" s="51">
        <v>6</v>
      </c>
      <c r="B597" s="54" t="b">
        <f t="shared" si="9"/>
        <v>0</v>
      </c>
      <c r="C597" s="66">
        <v>8</v>
      </c>
    </row>
    <row r="598" spans="1:3" x14ac:dyDescent="0.2">
      <c r="A598" s="51">
        <v>9</v>
      </c>
      <c r="B598" s="54" t="b">
        <f t="shared" si="9"/>
        <v>0</v>
      </c>
      <c r="C598" s="66">
        <v>8</v>
      </c>
    </row>
    <row r="599" spans="1:3" x14ac:dyDescent="0.2">
      <c r="A599" s="51">
        <v>7</v>
      </c>
      <c r="B599" s="54" t="b">
        <f t="shared" si="9"/>
        <v>0</v>
      </c>
      <c r="C599" s="66">
        <v>8</v>
      </c>
    </row>
    <row r="600" spans="1:3" x14ac:dyDescent="0.2">
      <c r="A600" s="51">
        <v>6</v>
      </c>
      <c r="B600" s="54" t="b">
        <f t="shared" si="9"/>
        <v>0</v>
      </c>
      <c r="C600" s="66">
        <v>8</v>
      </c>
    </row>
    <row r="601" spans="1:3" x14ac:dyDescent="0.2">
      <c r="A601" s="51">
        <v>6</v>
      </c>
      <c r="B601" s="54" t="b">
        <f t="shared" si="9"/>
        <v>0</v>
      </c>
      <c r="C601" s="66">
        <v>8</v>
      </c>
    </row>
    <row r="602" spans="1:3" x14ac:dyDescent="0.2">
      <c r="A602" s="51">
        <v>6</v>
      </c>
      <c r="B602" s="54" t="b">
        <f t="shared" si="9"/>
        <v>0</v>
      </c>
      <c r="C602" s="66">
        <v>8</v>
      </c>
    </row>
    <row r="603" spans="1:3" x14ac:dyDescent="0.2">
      <c r="A603" s="51">
        <v>7</v>
      </c>
      <c r="B603" s="54" t="b">
        <f t="shared" si="9"/>
        <v>0</v>
      </c>
      <c r="C603" s="66">
        <v>8</v>
      </c>
    </row>
    <row r="604" spans="1:3" x14ac:dyDescent="0.2">
      <c r="A604" s="51">
        <v>5</v>
      </c>
      <c r="B604" s="54" t="b">
        <f t="shared" si="9"/>
        <v>0</v>
      </c>
      <c r="C604" s="66">
        <v>8</v>
      </c>
    </row>
    <row r="605" spans="1:3" x14ac:dyDescent="0.2">
      <c r="A605" s="51">
        <v>6</v>
      </c>
      <c r="B605" s="54" t="b">
        <f t="shared" si="9"/>
        <v>0</v>
      </c>
      <c r="C605" s="66">
        <v>8</v>
      </c>
    </row>
    <row r="606" spans="1:3" x14ac:dyDescent="0.2">
      <c r="A606" s="51">
        <v>7</v>
      </c>
      <c r="B606" s="54" t="b">
        <f t="shared" si="9"/>
        <v>0</v>
      </c>
      <c r="C606" s="66">
        <v>8</v>
      </c>
    </row>
    <row r="607" spans="1:3" x14ac:dyDescent="0.2">
      <c r="A607" s="51">
        <v>7</v>
      </c>
      <c r="B607" s="54" t="b">
        <f t="shared" si="9"/>
        <v>0</v>
      </c>
      <c r="C607" s="66">
        <v>8</v>
      </c>
    </row>
    <row r="608" spans="1:3" x14ac:dyDescent="0.2">
      <c r="A608" s="51">
        <v>6</v>
      </c>
      <c r="B608" s="54" t="b">
        <f t="shared" si="9"/>
        <v>0</v>
      </c>
      <c r="C608" s="66">
        <v>8</v>
      </c>
    </row>
    <row r="609" spans="1:3" x14ac:dyDescent="0.2">
      <c r="A609" s="51">
        <v>8</v>
      </c>
      <c r="B609" s="54" t="b">
        <f t="shared" si="9"/>
        <v>0</v>
      </c>
      <c r="C609" s="66">
        <v>8</v>
      </c>
    </row>
    <row r="610" spans="1:3" x14ac:dyDescent="0.2">
      <c r="A610" s="51">
        <v>6</v>
      </c>
      <c r="B610" s="54" t="b">
        <f t="shared" si="9"/>
        <v>0</v>
      </c>
      <c r="C610" s="66">
        <v>8</v>
      </c>
    </row>
    <row r="611" spans="1:3" x14ac:dyDescent="0.2">
      <c r="A611" s="51">
        <v>7</v>
      </c>
      <c r="B611" s="54" t="b">
        <f t="shared" si="9"/>
        <v>0</v>
      </c>
      <c r="C611" s="66">
        <v>8</v>
      </c>
    </row>
    <row r="612" spans="1:3" x14ac:dyDescent="0.2">
      <c r="A612" s="51">
        <v>9</v>
      </c>
      <c r="B612" s="54" t="b">
        <f t="shared" si="9"/>
        <v>0</v>
      </c>
      <c r="C612" s="66">
        <v>8</v>
      </c>
    </row>
    <row r="613" spans="1:3" x14ac:dyDescent="0.2">
      <c r="A613" s="51">
        <v>6</v>
      </c>
      <c r="B613" s="54" t="b">
        <f t="shared" si="9"/>
        <v>0</v>
      </c>
      <c r="C613" s="66">
        <v>8</v>
      </c>
    </row>
    <row r="614" spans="1:3" x14ac:dyDescent="0.2">
      <c r="A614" s="51">
        <v>7</v>
      </c>
      <c r="B614" s="54" t="b">
        <f t="shared" si="9"/>
        <v>0</v>
      </c>
      <c r="C614" s="66">
        <v>8</v>
      </c>
    </row>
    <row r="615" spans="1:3" x14ac:dyDescent="0.2">
      <c r="A615" s="51">
        <v>7</v>
      </c>
      <c r="B615" s="54" t="b">
        <f t="shared" si="9"/>
        <v>0</v>
      </c>
      <c r="C615" s="66">
        <v>8</v>
      </c>
    </row>
    <row r="616" spans="1:3" x14ac:dyDescent="0.2">
      <c r="A616" s="51">
        <v>7</v>
      </c>
      <c r="B616" s="54" t="b">
        <f t="shared" si="9"/>
        <v>0</v>
      </c>
      <c r="C616" s="66">
        <v>8</v>
      </c>
    </row>
    <row r="617" spans="1:3" x14ac:dyDescent="0.2">
      <c r="A617" s="51">
        <v>6</v>
      </c>
      <c r="B617" s="54" t="b">
        <f t="shared" si="9"/>
        <v>0</v>
      </c>
      <c r="C617" s="66">
        <v>8</v>
      </c>
    </row>
    <row r="618" spans="1:3" x14ac:dyDescent="0.2">
      <c r="A618" s="51">
        <v>7</v>
      </c>
      <c r="B618" s="54" t="b">
        <f t="shared" si="9"/>
        <v>0</v>
      </c>
      <c r="C618" s="66">
        <v>8</v>
      </c>
    </row>
    <row r="619" spans="1:3" x14ac:dyDescent="0.2">
      <c r="A619" s="51">
        <v>7</v>
      </c>
      <c r="B619" s="54" t="b">
        <f t="shared" si="9"/>
        <v>0</v>
      </c>
      <c r="C619" s="66">
        <v>8</v>
      </c>
    </row>
    <row r="620" spans="1:3" x14ac:dyDescent="0.2">
      <c r="A620" s="51">
        <v>7</v>
      </c>
      <c r="B620" s="54" t="b">
        <f t="shared" si="9"/>
        <v>0</v>
      </c>
      <c r="C620" s="66">
        <v>8</v>
      </c>
    </row>
    <row r="621" spans="1:3" x14ac:dyDescent="0.2">
      <c r="A621" s="51">
        <v>7</v>
      </c>
      <c r="B621" s="54" t="b">
        <f t="shared" si="9"/>
        <v>0</v>
      </c>
      <c r="C621" s="66">
        <v>8</v>
      </c>
    </row>
    <row r="622" spans="1:3" x14ac:dyDescent="0.2">
      <c r="A622" s="51">
        <v>6</v>
      </c>
      <c r="B622" s="54" t="b">
        <f t="shared" si="9"/>
        <v>0</v>
      </c>
      <c r="C622" s="66">
        <v>8</v>
      </c>
    </row>
    <row r="623" spans="1:3" x14ac:dyDescent="0.2">
      <c r="A623" s="51">
        <v>7</v>
      </c>
      <c r="B623" s="54" t="b">
        <f t="shared" si="9"/>
        <v>0</v>
      </c>
      <c r="C623" s="66">
        <v>8</v>
      </c>
    </row>
    <row r="624" spans="1:3" x14ac:dyDescent="0.2">
      <c r="A624" s="51">
        <v>5</v>
      </c>
      <c r="B624" s="54" t="b">
        <f t="shared" si="9"/>
        <v>0</v>
      </c>
      <c r="C624" s="66">
        <v>8</v>
      </c>
    </row>
    <row r="625" spans="1:3" x14ac:dyDescent="0.2">
      <c r="A625" s="51">
        <v>6</v>
      </c>
      <c r="B625" s="54" t="b">
        <f t="shared" si="9"/>
        <v>0</v>
      </c>
      <c r="C625" s="66">
        <v>8</v>
      </c>
    </row>
    <row r="626" spans="1:3" x14ac:dyDescent="0.2">
      <c r="A626" s="51">
        <v>7</v>
      </c>
      <c r="B626" s="54" t="b">
        <f t="shared" si="9"/>
        <v>0</v>
      </c>
      <c r="C626" s="66">
        <v>8</v>
      </c>
    </row>
    <row r="627" spans="1:3" x14ac:dyDescent="0.2">
      <c r="A627" s="51">
        <v>7</v>
      </c>
      <c r="B627" s="54" t="b">
        <f t="shared" si="9"/>
        <v>0</v>
      </c>
      <c r="C627" s="66">
        <v>8</v>
      </c>
    </row>
    <row r="628" spans="1:3" x14ac:dyDescent="0.2">
      <c r="A628" s="51">
        <v>7</v>
      </c>
      <c r="B628" s="54" t="b">
        <f t="shared" si="9"/>
        <v>0</v>
      </c>
      <c r="C628" s="66">
        <v>8</v>
      </c>
    </row>
    <row r="629" spans="1:3" x14ac:dyDescent="0.2">
      <c r="A629" s="51">
        <v>6</v>
      </c>
      <c r="B629" s="54" t="b">
        <f t="shared" si="9"/>
        <v>0</v>
      </c>
      <c r="C629" s="66">
        <v>8</v>
      </c>
    </row>
    <row r="630" spans="1:3" x14ac:dyDescent="0.2">
      <c r="A630" s="51">
        <v>6</v>
      </c>
      <c r="B630" s="54" t="b">
        <f t="shared" si="9"/>
        <v>0</v>
      </c>
      <c r="C630" s="66">
        <v>8</v>
      </c>
    </row>
    <row r="631" spans="1:3" x14ac:dyDescent="0.2">
      <c r="A631" s="51">
        <v>7</v>
      </c>
      <c r="B631" s="54" t="b">
        <f t="shared" si="9"/>
        <v>0</v>
      </c>
      <c r="C631" s="66">
        <v>8</v>
      </c>
    </row>
    <row r="632" spans="1:3" x14ac:dyDescent="0.2">
      <c r="A632" s="51">
        <v>7</v>
      </c>
      <c r="B632" s="54" t="b">
        <f t="shared" si="9"/>
        <v>0</v>
      </c>
      <c r="C632" s="66">
        <v>8</v>
      </c>
    </row>
    <row r="633" spans="1:3" x14ac:dyDescent="0.2">
      <c r="A633" s="51">
        <v>8</v>
      </c>
      <c r="B633" s="54" t="b">
        <f t="shared" si="9"/>
        <v>0</v>
      </c>
      <c r="C633" s="66">
        <v>8</v>
      </c>
    </row>
    <row r="634" spans="1:3" x14ac:dyDescent="0.2">
      <c r="A634" s="51">
        <v>7</v>
      </c>
      <c r="B634" s="54" t="b">
        <f t="shared" si="9"/>
        <v>0</v>
      </c>
      <c r="C634" s="66">
        <v>8</v>
      </c>
    </row>
    <row r="635" spans="1:3" x14ac:dyDescent="0.2">
      <c r="A635" s="51">
        <v>7</v>
      </c>
      <c r="B635" s="54" t="b">
        <f t="shared" si="9"/>
        <v>0</v>
      </c>
      <c r="C635" s="66">
        <v>8</v>
      </c>
    </row>
    <row r="636" spans="1:3" x14ac:dyDescent="0.2">
      <c r="A636" s="51">
        <v>7</v>
      </c>
      <c r="B636" s="54" t="b">
        <f t="shared" si="9"/>
        <v>0</v>
      </c>
      <c r="C636" s="66">
        <v>8</v>
      </c>
    </row>
    <row r="637" spans="1:3" x14ac:dyDescent="0.2">
      <c r="A637" s="51">
        <v>8</v>
      </c>
      <c r="B637" s="54" t="b">
        <f t="shared" si="9"/>
        <v>0</v>
      </c>
      <c r="C637" s="66">
        <v>8</v>
      </c>
    </row>
    <row r="638" spans="1:3" x14ac:dyDescent="0.2">
      <c r="A638" s="52">
        <v>9141984</v>
      </c>
      <c r="B638" s="55" t="b">
        <f t="shared" si="9"/>
        <v>1</v>
      </c>
      <c r="C638" s="66">
        <v>8</v>
      </c>
    </row>
    <row r="639" spans="1:3" x14ac:dyDescent="0.2">
      <c r="A639" s="51">
        <v>6</v>
      </c>
      <c r="B639" s="54" t="b">
        <f t="shared" si="9"/>
        <v>0</v>
      </c>
      <c r="C639" s="66">
        <v>8</v>
      </c>
    </row>
    <row r="640" spans="1:3" x14ac:dyDescent="0.2">
      <c r="A640" s="51">
        <v>6</v>
      </c>
      <c r="B640" s="54" t="b">
        <f t="shared" si="9"/>
        <v>0</v>
      </c>
      <c r="C640" s="66">
        <v>8</v>
      </c>
    </row>
    <row r="641" spans="1:3" x14ac:dyDescent="0.2">
      <c r="A641" s="51">
        <v>7</v>
      </c>
      <c r="B641" s="54" t="b">
        <f t="shared" si="9"/>
        <v>0</v>
      </c>
      <c r="C641" s="66">
        <v>8</v>
      </c>
    </row>
    <row r="642" spans="1:3" x14ac:dyDescent="0.2">
      <c r="A642" s="51">
        <v>8</v>
      </c>
      <c r="B642" s="54" t="b">
        <f t="shared" si="9"/>
        <v>0</v>
      </c>
      <c r="C642" s="66">
        <v>8</v>
      </c>
    </row>
    <row r="643" spans="1:3" x14ac:dyDescent="0.2">
      <c r="A643" s="51">
        <v>5</v>
      </c>
      <c r="B643" s="54" t="b">
        <f t="shared" si="9"/>
        <v>0</v>
      </c>
      <c r="C643" s="66">
        <v>8</v>
      </c>
    </row>
    <row r="644" spans="1:3" x14ac:dyDescent="0.2">
      <c r="A644" s="51">
        <v>8</v>
      </c>
      <c r="B644" s="54" t="b">
        <f t="shared" si="9"/>
        <v>0</v>
      </c>
      <c r="C644" s="66">
        <v>8</v>
      </c>
    </row>
    <row r="645" spans="1:3" x14ac:dyDescent="0.2">
      <c r="A645" s="51">
        <v>8</v>
      </c>
      <c r="B645" s="54" t="b">
        <f t="shared" ref="B645:B708" si="10">OR(A645&gt;$I$3,A645&lt;$J$3)</f>
        <v>0</v>
      </c>
      <c r="C645" s="66">
        <v>8</v>
      </c>
    </row>
    <row r="646" spans="1:3" x14ac:dyDescent="0.2">
      <c r="A646" s="51">
        <v>5</v>
      </c>
      <c r="B646" s="54" t="b">
        <f t="shared" si="10"/>
        <v>0</v>
      </c>
      <c r="C646" s="66">
        <v>8</v>
      </c>
    </row>
    <row r="647" spans="1:3" x14ac:dyDescent="0.2">
      <c r="A647" s="51">
        <v>7</v>
      </c>
      <c r="B647" s="54" t="b">
        <f t="shared" si="10"/>
        <v>0</v>
      </c>
      <c r="C647" s="66">
        <v>8</v>
      </c>
    </row>
    <row r="648" spans="1:3" x14ac:dyDescent="0.2">
      <c r="A648" s="51">
        <v>7</v>
      </c>
      <c r="B648" s="54" t="b">
        <f t="shared" si="10"/>
        <v>0</v>
      </c>
      <c r="C648" s="66">
        <v>8</v>
      </c>
    </row>
    <row r="649" spans="1:3" x14ac:dyDescent="0.2">
      <c r="A649" s="51">
        <v>7</v>
      </c>
      <c r="B649" s="54" t="b">
        <f t="shared" si="10"/>
        <v>0</v>
      </c>
      <c r="C649" s="66">
        <v>8</v>
      </c>
    </row>
    <row r="650" spans="1:3" x14ac:dyDescent="0.2">
      <c r="A650" s="51">
        <v>4</v>
      </c>
      <c r="B650" s="54" t="b">
        <f t="shared" si="10"/>
        <v>0</v>
      </c>
      <c r="C650" s="66">
        <v>8</v>
      </c>
    </row>
    <row r="651" spans="1:3" x14ac:dyDescent="0.2">
      <c r="A651" s="51">
        <v>6</v>
      </c>
      <c r="B651" s="54" t="b">
        <f t="shared" si="10"/>
        <v>0</v>
      </c>
      <c r="C651" s="66">
        <v>8</v>
      </c>
    </row>
    <row r="652" spans="1:3" x14ac:dyDescent="0.2">
      <c r="A652" s="51">
        <v>7</v>
      </c>
      <c r="B652" s="54" t="b">
        <f t="shared" si="10"/>
        <v>0</v>
      </c>
      <c r="C652" s="66">
        <v>8</v>
      </c>
    </row>
    <row r="653" spans="1:3" x14ac:dyDescent="0.2">
      <c r="A653" s="51">
        <v>7</v>
      </c>
      <c r="B653" s="54" t="b">
        <f t="shared" si="10"/>
        <v>0</v>
      </c>
      <c r="C653" s="66">
        <v>8</v>
      </c>
    </row>
    <row r="654" spans="1:3" x14ac:dyDescent="0.2">
      <c r="A654" s="51">
        <v>7</v>
      </c>
      <c r="B654" s="54" t="b">
        <f t="shared" si="10"/>
        <v>0</v>
      </c>
      <c r="C654" s="66">
        <v>8</v>
      </c>
    </row>
    <row r="655" spans="1:3" x14ac:dyDescent="0.2">
      <c r="A655" s="51">
        <v>8</v>
      </c>
      <c r="B655" s="54" t="b">
        <f t="shared" si="10"/>
        <v>0</v>
      </c>
      <c r="C655" s="66">
        <v>8</v>
      </c>
    </row>
    <row r="656" spans="1:3" x14ac:dyDescent="0.2">
      <c r="A656" s="51">
        <v>7</v>
      </c>
      <c r="B656" s="54" t="b">
        <f t="shared" si="10"/>
        <v>0</v>
      </c>
      <c r="C656" s="66">
        <v>8</v>
      </c>
    </row>
    <row r="657" spans="1:3" x14ac:dyDescent="0.2">
      <c r="A657" s="51">
        <v>7</v>
      </c>
      <c r="B657" s="54" t="b">
        <f t="shared" si="10"/>
        <v>0</v>
      </c>
      <c r="C657" s="66">
        <v>8</v>
      </c>
    </row>
    <row r="658" spans="1:3" x14ac:dyDescent="0.2">
      <c r="A658" s="51">
        <v>7</v>
      </c>
      <c r="B658" s="54" t="b">
        <f t="shared" si="10"/>
        <v>0</v>
      </c>
      <c r="C658" s="66">
        <v>8</v>
      </c>
    </row>
    <row r="659" spans="1:3" x14ac:dyDescent="0.2">
      <c r="A659" s="51">
        <v>7</v>
      </c>
      <c r="B659" s="54" t="b">
        <f t="shared" si="10"/>
        <v>0</v>
      </c>
      <c r="C659" s="66">
        <v>8</v>
      </c>
    </row>
    <row r="660" spans="1:3" x14ac:dyDescent="0.2">
      <c r="A660" s="51">
        <v>7</v>
      </c>
      <c r="B660" s="54" t="b">
        <f t="shared" si="10"/>
        <v>0</v>
      </c>
      <c r="C660" s="66">
        <v>8</v>
      </c>
    </row>
    <row r="661" spans="1:3" x14ac:dyDescent="0.2">
      <c r="A661" s="51">
        <v>6</v>
      </c>
      <c r="B661" s="54" t="b">
        <f t="shared" si="10"/>
        <v>0</v>
      </c>
      <c r="C661" s="66">
        <v>8</v>
      </c>
    </row>
    <row r="662" spans="1:3" x14ac:dyDescent="0.2">
      <c r="A662" s="51">
        <v>6</v>
      </c>
      <c r="B662" s="54" t="b">
        <f t="shared" si="10"/>
        <v>0</v>
      </c>
      <c r="C662" s="66">
        <v>8</v>
      </c>
    </row>
    <row r="663" spans="1:3" x14ac:dyDescent="0.2">
      <c r="A663" s="51">
        <v>5</v>
      </c>
      <c r="B663" s="54" t="b">
        <f t="shared" si="10"/>
        <v>0</v>
      </c>
      <c r="C663" s="66">
        <v>8</v>
      </c>
    </row>
    <row r="664" spans="1:3" x14ac:dyDescent="0.2">
      <c r="A664" s="51">
        <v>5</v>
      </c>
      <c r="B664" s="54" t="b">
        <f t="shared" si="10"/>
        <v>0</v>
      </c>
      <c r="C664" s="66">
        <v>8</v>
      </c>
    </row>
    <row r="665" spans="1:3" x14ac:dyDescent="0.2">
      <c r="A665" s="51">
        <v>6</v>
      </c>
      <c r="B665" s="54" t="b">
        <f t="shared" si="10"/>
        <v>0</v>
      </c>
      <c r="C665" s="66">
        <v>8</v>
      </c>
    </row>
    <row r="666" spans="1:3" x14ac:dyDescent="0.2">
      <c r="A666" s="51">
        <v>8</v>
      </c>
      <c r="B666" s="54" t="b">
        <f t="shared" si="10"/>
        <v>0</v>
      </c>
      <c r="C666" s="66">
        <v>8</v>
      </c>
    </row>
    <row r="667" spans="1:3" x14ac:dyDescent="0.2">
      <c r="A667" s="51">
        <v>6</v>
      </c>
      <c r="B667" s="54" t="b">
        <f t="shared" si="10"/>
        <v>0</v>
      </c>
      <c r="C667" s="66">
        <v>8</v>
      </c>
    </row>
    <row r="668" spans="1:3" x14ac:dyDescent="0.2">
      <c r="A668" s="51">
        <v>6</v>
      </c>
      <c r="B668" s="54" t="b">
        <f t="shared" si="10"/>
        <v>0</v>
      </c>
      <c r="C668" s="66">
        <v>8</v>
      </c>
    </row>
    <row r="669" spans="1:3" x14ac:dyDescent="0.2">
      <c r="A669" s="51">
        <v>6</v>
      </c>
      <c r="B669" s="54" t="b">
        <f t="shared" si="10"/>
        <v>0</v>
      </c>
      <c r="C669" s="66">
        <v>8</v>
      </c>
    </row>
    <row r="670" spans="1:3" x14ac:dyDescent="0.2">
      <c r="A670" s="51">
        <v>6</v>
      </c>
      <c r="B670" s="54" t="b">
        <f t="shared" si="10"/>
        <v>0</v>
      </c>
      <c r="C670" s="66">
        <v>8</v>
      </c>
    </row>
    <row r="671" spans="1:3" x14ac:dyDescent="0.2">
      <c r="A671" s="51">
        <v>7</v>
      </c>
      <c r="B671" s="54" t="b">
        <f t="shared" si="10"/>
        <v>0</v>
      </c>
      <c r="C671" s="66">
        <v>8</v>
      </c>
    </row>
    <row r="672" spans="1:3" x14ac:dyDescent="0.2">
      <c r="A672" s="51">
        <v>7</v>
      </c>
      <c r="B672" s="54" t="b">
        <f t="shared" si="10"/>
        <v>0</v>
      </c>
      <c r="C672" s="66">
        <v>8</v>
      </c>
    </row>
    <row r="673" spans="1:3" x14ac:dyDescent="0.2">
      <c r="A673" s="51">
        <v>7</v>
      </c>
      <c r="B673" s="54" t="b">
        <f t="shared" si="10"/>
        <v>0</v>
      </c>
      <c r="C673" s="66">
        <v>8</v>
      </c>
    </row>
    <row r="674" spans="1:3" x14ac:dyDescent="0.2">
      <c r="A674" s="51">
        <v>8</v>
      </c>
      <c r="B674" s="54" t="b">
        <f t="shared" si="10"/>
        <v>0</v>
      </c>
      <c r="C674" s="66">
        <v>8</v>
      </c>
    </row>
    <row r="675" spans="1:3" x14ac:dyDescent="0.2">
      <c r="A675" s="51">
        <v>7</v>
      </c>
      <c r="B675" s="54" t="b">
        <f t="shared" si="10"/>
        <v>0</v>
      </c>
      <c r="C675" s="66">
        <v>8</v>
      </c>
    </row>
    <row r="676" spans="1:3" x14ac:dyDescent="0.2">
      <c r="A676" s="51">
        <v>6</v>
      </c>
      <c r="B676" s="54" t="b">
        <f t="shared" si="10"/>
        <v>0</v>
      </c>
      <c r="C676" s="66">
        <v>8</v>
      </c>
    </row>
    <row r="677" spans="1:3" x14ac:dyDescent="0.2">
      <c r="A677" s="51">
        <v>6</v>
      </c>
      <c r="B677" s="54" t="b">
        <f t="shared" si="10"/>
        <v>0</v>
      </c>
      <c r="C677" s="66">
        <v>8</v>
      </c>
    </row>
    <row r="678" spans="1:3" x14ac:dyDescent="0.2">
      <c r="A678" s="51">
        <v>5</v>
      </c>
      <c r="B678" s="54" t="b">
        <f t="shared" si="10"/>
        <v>0</v>
      </c>
      <c r="C678" s="66">
        <v>8</v>
      </c>
    </row>
    <row r="679" spans="1:3" x14ac:dyDescent="0.2">
      <c r="A679" s="51">
        <v>8</v>
      </c>
      <c r="B679" s="54" t="b">
        <f t="shared" si="10"/>
        <v>0</v>
      </c>
      <c r="C679" s="66">
        <v>8</v>
      </c>
    </row>
    <row r="680" spans="1:3" x14ac:dyDescent="0.2">
      <c r="A680" s="51">
        <v>7</v>
      </c>
      <c r="B680" s="54" t="b">
        <f t="shared" si="10"/>
        <v>0</v>
      </c>
      <c r="C680" s="66">
        <v>8</v>
      </c>
    </row>
    <row r="681" spans="1:3" x14ac:dyDescent="0.2">
      <c r="A681" s="51">
        <v>6</v>
      </c>
      <c r="B681" s="54" t="b">
        <f t="shared" si="10"/>
        <v>0</v>
      </c>
      <c r="C681" s="66">
        <v>8</v>
      </c>
    </row>
    <row r="682" spans="1:3" x14ac:dyDescent="0.2">
      <c r="A682" s="51">
        <v>6</v>
      </c>
      <c r="B682" s="54" t="b">
        <f t="shared" si="10"/>
        <v>0</v>
      </c>
      <c r="C682" s="66">
        <v>8</v>
      </c>
    </row>
    <row r="683" spans="1:3" x14ac:dyDescent="0.2">
      <c r="A683" s="51">
        <v>7</v>
      </c>
      <c r="B683" s="54" t="b">
        <f t="shared" si="10"/>
        <v>0</v>
      </c>
      <c r="C683" s="66">
        <v>8</v>
      </c>
    </row>
    <row r="684" spans="1:3" x14ac:dyDescent="0.2">
      <c r="A684" s="51">
        <v>10</v>
      </c>
      <c r="B684" s="54" t="b">
        <f t="shared" si="10"/>
        <v>0</v>
      </c>
      <c r="C684" s="66">
        <v>8</v>
      </c>
    </row>
    <row r="685" spans="1:3" x14ac:dyDescent="0.2">
      <c r="A685" s="51">
        <v>5</v>
      </c>
      <c r="B685" s="54" t="b">
        <f t="shared" si="10"/>
        <v>0</v>
      </c>
      <c r="C685" s="66">
        <v>8</v>
      </c>
    </row>
    <row r="686" spans="1:3" x14ac:dyDescent="0.2">
      <c r="A686" s="51">
        <v>7</v>
      </c>
      <c r="B686" s="54" t="b">
        <f t="shared" si="10"/>
        <v>0</v>
      </c>
      <c r="C686" s="66">
        <v>8</v>
      </c>
    </row>
    <row r="687" spans="1:3" x14ac:dyDescent="0.2">
      <c r="A687" s="51">
        <v>7</v>
      </c>
      <c r="B687" s="54" t="b">
        <f t="shared" si="10"/>
        <v>0</v>
      </c>
      <c r="C687" s="66">
        <v>8</v>
      </c>
    </row>
    <row r="688" spans="1:3" x14ac:dyDescent="0.2">
      <c r="A688" s="51">
        <v>4</v>
      </c>
      <c r="B688" s="54" t="b">
        <f t="shared" si="10"/>
        <v>0</v>
      </c>
      <c r="C688" s="66">
        <v>8</v>
      </c>
    </row>
    <row r="689" spans="1:3" x14ac:dyDescent="0.2">
      <c r="A689" s="51">
        <v>7</v>
      </c>
      <c r="B689" s="54" t="b">
        <f t="shared" si="10"/>
        <v>0</v>
      </c>
      <c r="C689" s="66">
        <v>8</v>
      </c>
    </row>
    <row r="690" spans="1:3" x14ac:dyDescent="0.2">
      <c r="A690" s="51">
        <v>7</v>
      </c>
      <c r="B690" s="54" t="b">
        <f t="shared" si="10"/>
        <v>0</v>
      </c>
      <c r="C690" s="66">
        <v>8</v>
      </c>
    </row>
    <row r="691" spans="1:3" x14ac:dyDescent="0.2">
      <c r="A691" s="51">
        <v>5</v>
      </c>
      <c r="B691" s="54" t="b">
        <f t="shared" si="10"/>
        <v>0</v>
      </c>
      <c r="C691" s="66">
        <v>8</v>
      </c>
    </row>
    <row r="692" spans="1:3" x14ac:dyDescent="0.2">
      <c r="A692" s="51">
        <v>7</v>
      </c>
      <c r="B692" s="54" t="b">
        <f t="shared" si="10"/>
        <v>0</v>
      </c>
      <c r="C692" s="66">
        <v>8</v>
      </c>
    </row>
    <row r="693" spans="1:3" x14ac:dyDescent="0.2">
      <c r="A693" s="51">
        <v>7</v>
      </c>
      <c r="B693" s="54" t="b">
        <f t="shared" si="10"/>
        <v>0</v>
      </c>
      <c r="C693" s="66">
        <v>8</v>
      </c>
    </row>
    <row r="694" spans="1:3" x14ac:dyDescent="0.2">
      <c r="A694" s="51">
        <v>8</v>
      </c>
      <c r="B694" s="54" t="b">
        <f t="shared" si="10"/>
        <v>0</v>
      </c>
      <c r="C694" s="66">
        <v>8</v>
      </c>
    </row>
    <row r="695" spans="1:3" x14ac:dyDescent="0.2">
      <c r="A695" s="51">
        <v>7</v>
      </c>
      <c r="B695" s="54" t="b">
        <f t="shared" si="10"/>
        <v>0</v>
      </c>
      <c r="C695" s="66">
        <v>8</v>
      </c>
    </row>
    <row r="696" spans="1:3" x14ac:dyDescent="0.2">
      <c r="A696" s="51">
        <v>6</v>
      </c>
      <c r="B696" s="54" t="b">
        <f t="shared" si="10"/>
        <v>0</v>
      </c>
      <c r="C696" s="66">
        <v>8</v>
      </c>
    </row>
    <row r="697" spans="1:3" x14ac:dyDescent="0.2">
      <c r="A697" s="51">
        <v>7</v>
      </c>
      <c r="B697" s="54" t="b">
        <f t="shared" si="10"/>
        <v>0</v>
      </c>
      <c r="C697" s="66">
        <v>8</v>
      </c>
    </row>
    <row r="698" spans="1:3" x14ac:dyDescent="0.2">
      <c r="A698" s="51">
        <v>6</v>
      </c>
      <c r="B698" s="54" t="b">
        <f t="shared" si="10"/>
        <v>0</v>
      </c>
      <c r="C698" s="66">
        <v>8</v>
      </c>
    </row>
    <row r="699" spans="1:3" x14ac:dyDescent="0.2">
      <c r="A699" s="51">
        <v>7</v>
      </c>
      <c r="B699" s="54" t="b">
        <f t="shared" si="10"/>
        <v>0</v>
      </c>
      <c r="C699" s="66">
        <v>8</v>
      </c>
    </row>
    <row r="700" spans="1:3" x14ac:dyDescent="0.2">
      <c r="A700" s="51">
        <v>5</v>
      </c>
      <c r="B700" s="54" t="b">
        <f t="shared" si="10"/>
        <v>0</v>
      </c>
      <c r="C700" s="66">
        <v>8</v>
      </c>
    </row>
    <row r="701" spans="1:3" x14ac:dyDescent="0.2">
      <c r="A701" s="51">
        <v>8</v>
      </c>
      <c r="B701" s="54" t="b">
        <f t="shared" si="10"/>
        <v>0</v>
      </c>
      <c r="C701" s="66">
        <v>8</v>
      </c>
    </row>
    <row r="702" spans="1:3" x14ac:dyDescent="0.2">
      <c r="A702" s="51">
        <v>7</v>
      </c>
      <c r="B702" s="54" t="b">
        <f t="shared" si="10"/>
        <v>0</v>
      </c>
      <c r="C702" s="66">
        <v>8</v>
      </c>
    </row>
    <row r="703" spans="1:3" x14ac:dyDescent="0.2">
      <c r="A703" s="51">
        <v>8</v>
      </c>
      <c r="B703" s="54" t="b">
        <f t="shared" si="10"/>
        <v>0</v>
      </c>
      <c r="C703" s="66">
        <v>8</v>
      </c>
    </row>
    <row r="704" spans="1:3" x14ac:dyDescent="0.2">
      <c r="A704" s="51">
        <v>7</v>
      </c>
      <c r="B704" s="54" t="b">
        <f t="shared" si="10"/>
        <v>0</v>
      </c>
      <c r="C704" s="66">
        <v>8</v>
      </c>
    </row>
    <row r="705" spans="1:3" x14ac:dyDescent="0.2">
      <c r="A705" s="51">
        <v>6</v>
      </c>
      <c r="B705" s="54" t="b">
        <f t="shared" si="10"/>
        <v>0</v>
      </c>
      <c r="C705" s="66">
        <v>8</v>
      </c>
    </row>
    <row r="706" spans="1:3" x14ac:dyDescent="0.2">
      <c r="A706" s="51">
        <v>6</v>
      </c>
      <c r="B706" s="54" t="b">
        <f t="shared" si="10"/>
        <v>0</v>
      </c>
      <c r="C706" s="66">
        <v>8</v>
      </c>
    </row>
    <row r="707" spans="1:3" x14ac:dyDescent="0.2">
      <c r="A707" s="51">
        <v>6</v>
      </c>
      <c r="B707" s="54" t="b">
        <f t="shared" si="10"/>
        <v>0</v>
      </c>
      <c r="C707" s="66">
        <v>8</v>
      </c>
    </row>
    <row r="708" spans="1:3" x14ac:dyDescent="0.2">
      <c r="A708" s="51">
        <v>7</v>
      </c>
      <c r="B708" s="54" t="b">
        <f t="shared" si="10"/>
        <v>0</v>
      </c>
      <c r="C708" s="66">
        <v>8</v>
      </c>
    </row>
    <row r="709" spans="1:3" x14ac:dyDescent="0.2">
      <c r="A709" s="51">
        <v>4</v>
      </c>
      <c r="B709" s="54" t="b">
        <f t="shared" ref="B709:B754" si="11">OR(A709&gt;$I$3,A709&lt;$J$3)</f>
        <v>0</v>
      </c>
      <c r="C709" s="66">
        <v>8</v>
      </c>
    </row>
    <row r="710" spans="1:3" x14ac:dyDescent="0.2">
      <c r="A710" s="51">
        <v>7</v>
      </c>
      <c r="B710" s="54" t="b">
        <f t="shared" si="11"/>
        <v>0</v>
      </c>
      <c r="C710" s="66">
        <v>8</v>
      </c>
    </row>
    <row r="711" spans="1:3" x14ac:dyDescent="0.2">
      <c r="A711" s="51">
        <v>6</v>
      </c>
      <c r="B711" s="54" t="b">
        <f t="shared" si="11"/>
        <v>0</v>
      </c>
      <c r="C711" s="66">
        <v>8</v>
      </c>
    </row>
    <row r="712" spans="1:3" x14ac:dyDescent="0.2">
      <c r="A712" s="51">
        <v>7</v>
      </c>
      <c r="B712" s="54" t="b">
        <f t="shared" si="11"/>
        <v>0</v>
      </c>
      <c r="C712" s="66">
        <v>8</v>
      </c>
    </row>
    <row r="713" spans="1:3" x14ac:dyDescent="0.2">
      <c r="A713" s="51">
        <v>7</v>
      </c>
      <c r="B713" s="54" t="b">
        <f t="shared" si="11"/>
        <v>0</v>
      </c>
      <c r="C713" s="66">
        <v>8</v>
      </c>
    </row>
    <row r="714" spans="1:3" x14ac:dyDescent="0.2">
      <c r="A714" s="51">
        <v>8</v>
      </c>
      <c r="B714" s="54" t="b">
        <f t="shared" si="11"/>
        <v>0</v>
      </c>
      <c r="C714" s="66">
        <v>8</v>
      </c>
    </row>
    <row r="715" spans="1:3" x14ac:dyDescent="0.2">
      <c r="A715" s="51">
        <v>8</v>
      </c>
      <c r="B715" s="54" t="b">
        <f t="shared" si="11"/>
        <v>0</v>
      </c>
      <c r="C715" s="66">
        <v>8</v>
      </c>
    </row>
    <row r="716" spans="1:3" x14ac:dyDescent="0.2">
      <c r="A716" s="51">
        <v>8</v>
      </c>
      <c r="B716" s="54" t="b">
        <f t="shared" si="11"/>
        <v>0</v>
      </c>
      <c r="C716" s="66">
        <v>8</v>
      </c>
    </row>
    <row r="717" spans="1:3" x14ac:dyDescent="0.2">
      <c r="A717" s="51">
        <v>8</v>
      </c>
      <c r="B717" s="54" t="b">
        <f t="shared" si="11"/>
        <v>0</v>
      </c>
      <c r="C717" s="66">
        <v>8</v>
      </c>
    </row>
    <row r="718" spans="1:3" x14ac:dyDescent="0.2">
      <c r="A718" s="51">
        <v>7</v>
      </c>
      <c r="B718" s="54" t="b">
        <f t="shared" si="11"/>
        <v>0</v>
      </c>
      <c r="C718" s="66">
        <v>8</v>
      </c>
    </row>
    <row r="719" spans="1:3" x14ac:dyDescent="0.2">
      <c r="A719" s="51">
        <v>10</v>
      </c>
      <c r="B719" s="54" t="b">
        <f t="shared" si="11"/>
        <v>0</v>
      </c>
      <c r="C719" s="66">
        <v>8</v>
      </c>
    </row>
    <row r="720" spans="1:3" x14ac:dyDescent="0.2">
      <c r="A720" s="51">
        <v>4</v>
      </c>
      <c r="B720" s="54" t="b">
        <f t="shared" si="11"/>
        <v>0</v>
      </c>
      <c r="C720" s="66">
        <v>8</v>
      </c>
    </row>
    <row r="721" spans="1:3" x14ac:dyDescent="0.2">
      <c r="A721" s="51">
        <v>6</v>
      </c>
      <c r="B721" s="54" t="b">
        <f t="shared" si="11"/>
        <v>0</v>
      </c>
      <c r="C721" s="66">
        <v>8</v>
      </c>
    </row>
    <row r="722" spans="1:3" x14ac:dyDescent="0.2">
      <c r="A722" s="51">
        <v>8</v>
      </c>
      <c r="B722" s="54" t="b">
        <f t="shared" si="11"/>
        <v>0</v>
      </c>
      <c r="C722" s="66">
        <v>8</v>
      </c>
    </row>
    <row r="723" spans="1:3" x14ac:dyDescent="0.2">
      <c r="A723" s="51">
        <v>8</v>
      </c>
      <c r="B723" s="54" t="b">
        <f t="shared" si="11"/>
        <v>0</v>
      </c>
      <c r="C723" s="66">
        <v>8</v>
      </c>
    </row>
    <row r="724" spans="1:3" x14ac:dyDescent="0.2">
      <c r="A724" s="51">
        <v>8</v>
      </c>
      <c r="B724" s="54" t="b">
        <f t="shared" si="11"/>
        <v>0</v>
      </c>
      <c r="C724" s="66">
        <v>8</v>
      </c>
    </row>
    <row r="725" spans="1:3" x14ac:dyDescent="0.2">
      <c r="A725" s="51">
        <v>8</v>
      </c>
      <c r="B725" s="54" t="b">
        <f t="shared" si="11"/>
        <v>0</v>
      </c>
      <c r="C725" s="66">
        <v>8</v>
      </c>
    </row>
    <row r="726" spans="1:3" x14ac:dyDescent="0.2">
      <c r="A726" s="51">
        <v>7</v>
      </c>
      <c r="B726" s="54" t="b">
        <f t="shared" si="11"/>
        <v>0</v>
      </c>
      <c r="C726" s="66">
        <v>8</v>
      </c>
    </row>
    <row r="727" spans="1:3" x14ac:dyDescent="0.2">
      <c r="A727" s="51">
        <v>7</v>
      </c>
      <c r="B727" s="54" t="b">
        <f t="shared" si="11"/>
        <v>0</v>
      </c>
      <c r="C727" s="66">
        <v>8</v>
      </c>
    </row>
    <row r="728" spans="1:3" x14ac:dyDescent="0.2">
      <c r="A728" s="51">
        <v>7</v>
      </c>
      <c r="B728" s="54" t="b">
        <f t="shared" si="11"/>
        <v>0</v>
      </c>
      <c r="C728" s="66">
        <v>8</v>
      </c>
    </row>
    <row r="729" spans="1:3" x14ac:dyDescent="0.2">
      <c r="A729" s="51">
        <v>6</v>
      </c>
      <c r="B729" s="54" t="b">
        <f t="shared" si="11"/>
        <v>0</v>
      </c>
      <c r="C729" s="66">
        <v>8</v>
      </c>
    </row>
    <row r="730" spans="1:3" x14ac:dyDescent="0.2">
      <c r="A730" s="51">
        <v>8</v>
      </c>
      <c r="B730" s="54" t="b">
        <f t="shared" si="11"/>
        <v>0</v>
      </c>
      <c r="C730" s="66">
        <v>8</v>
      </c>
    </row>
    <row r="731" spans="1:3" x14ac:dyDescent="0.2">
      <c r="A731" s="51">
        <v>6</v>
      </c>
      <c r="B731" s="54" t="b">
        <f t="shared" si="11"/>
        <v>0</v>
      </c>
      <c r="C731" s="66">
        <v>8</v>
      </c>
    </row>
    <row r="732" spans="1:3" x14ac:dyDescent="0.2">
      <c r="A732" s="51">
        <v>6</v>
      </c>
      <c r="B732" s="54" t="b">
        <f t="shared" si="11"/>
        <v>0</v>
      </c>
      <c r="C732" s="66">
        <v>9</v>
      </c>
    </row>
    <row r="733" spans="1:3" x14ac:dyDescent="0.2">
      <c r="A733" s="51">
        <v>7</v>
      </c>
      <c r="B733" s="54" t="b">
        <f t="shared" si="11"/>
        <v>0</v>
      </c>
      <c r="C733" s="66">
        <v>9</v>
      </c>
    </row>
    <row r="734" spans="1:3" x14ac:dyDescent="0.2">
      <c r="A734" s="51">
        <v>7</v>
      </c>
      <c r="B734" s="54" t="b">
        <f t="shared" si="11"/>
        <v>0</v>
      </c>
      <c r="C734" s="66">
        <v>9</v>
      </c>
    </row>
    <row r="735" spans="1:3" x14ac:dyDescent="0.2">
      <c r="A735" s="51">
        <v>6</v>
      </c>
      <c r="B735" s="54" t="b">
        <f t="shared" si="11"/>
        <v>0</v>
      </c>
      <c r="C735" s="66">
        <v>9</v>
      </c>
    </row>
    <row r="736" spans="1:3" x14ac:dyDescent="0.2">
      <c r="A736" s="52">
        <v>65</v>
      </c>
      <c r="B736" s="55" t="b">
        <f t="shared" si="11"/>
        <v>1</v>
      </c>
      <c r="C736" s="66">
        <v>9</v>
      </c>
    </row>
    <row r="737" spans="1:3" x14ac:dyDescent="0.2">
      <c r="A737" s="51">
        <v>4</v>
      </c>
      <c r="B737" s="54" t="b">
        <f t="shared" si="11"/>
        <v>0</v>
      </c>
      <c r="C737" s="66">
        <v>9</v>
      </c>
    </row>
    <row r="738" spans="1:3" x14ac:dyDescent="0.2">
      <c r="A738" s="51">
        <v>8</v>
      </c>
      <c r="B738" s="54" t="b">
        <f t="shared" si="11"/>
        <v>0</v>
      </c>
      <c r="C738" s="66">
        <v>9</v>
      </c>
    </row>
    <row r="739" spans="1:3" x14ac:dyDescent="0.2">
      <c r="A739" s="51">
        <v>7</v>
      </c>
      <c r="B739" s="54" t="b">
        <f t="shared" si="11"/>
        <v>0</v>
      </c>
      <c r="C739" s="66">
        <v>9</v>
      </c>
    </row>
    <row r="740" spans="1:3" x14ac:dyDescent="0.2">
      <c r="A740" s="51">
        <v>10</v>
      </c>
      <c r="B740" s="54" t="b">
        <f t="shared" si="11"/>
        <v>0</v>
      </c>
      <c r="C740" s="66">
        <v>9</v>
      </c>
    </row>
    <row r="741" spans="1:3" x14ac:dyDescent="0.2">
      <c r="A741" s="51">
        <v>7</v>
      </c>
      <c r="B741" s="54" t="b">
        <f t="shared" si="11"/>
        <v>0</v>
      </c>
      <c r="C741" s="66">
        <v>9</v>
      </c>
    </row>
    <row r="742" spans="1:3" x14ac:dyDescent="0.2">
      <c r="A742" s="51">
        <v>6</v>
      </c>
      <c r="B742" s="54" t="b">
        <f t="shared" si="11"/>
        <v>0</v>
      </c>
      <c r="C742" s="66">
        <v>9</v>
      </c>
    </row>
    <row r="743" spans="1:3" x14ac:dyDescent="0.2">
      <c r="A743" s="51">
        <v>6</v>
      </c>
      <c r="B743" s="54" t="b">
        <f t="shared" si="11"/>
        <v>0</v>
      </c>
      <c r="C743" s="66">
        <v>9</v>
      </c>
    </row>
    <row r="744" spans="1:3" x14ac:dyDescent="0.2">
      <c r="A744" s="51">
        <v>6</v>
      </c>
      <c r="B744" s="54" t="b">
        <f t="shared" si="11"/>
        <v>0</v>
      </c>
      <c r="C744" s="66">
        <v>10</v>
      </c>
    </row>
    <row r="745" spans="1:3" x14ac:dyDescent="0.2">
      <c r="A745" s="51">
        <v>8</v>
      </c>
      <c r="B745" s="54" t="b">
        <f t="shared" si="11"/>
        <v>0</v>
      </c>
      <c r="C745" s="66">
        <v>10</v>
      </c>
    </row>
    <row r="746" spans="1:3" x14ac:dyDescent="0.2">
      <c r="A746" s="51">
        <v>8</v>
      </c>
      <c r="B746" s="54" t="b">
        <f t="shared" si="11"/>
        <v>0</v>
      </c>
      <c r="C746" s="66">
        <v>10</v>
      </c>
    </row>
    <row r="747" spans="1:3" x14ac:dyDescent="0.2">
      <c r="A747" s="51">
        <v>7</v>
      </c>
      <c r="B747" s="54" t="b">
        <f t="shared" si="11"/>
        <v>0</v>
      </c>
      <c r="C747" s="66">
        <v>10</v>
      </c>
    </row>
    <row r="748" spans="1:3" x14ac:dyDescent="0.2">
      <c r="A748" s="51">
        <v>4</v>
      </c>
      <c r="B748" s="54" t="b">
        <f t="shared" si="11"/>
        <v>0</v>
      </c>
      <c r="C748" s="66">
        <v>10</v>
      </c>
    </row>
    <row r="749" spans="1:3" x14ac:dyDescent="0.2">
      <c r="A749" s="51">
        <v>7</v>
      </c>
      <c r="B749" s="54" t="b">
        <f t="shared" si="11"/>
        <v>0</v>
      </c>
      <c r="C749" s="66">
        <v>10</v>
      </c>
    </row>
    <row r="750" spans="1:3" x14ac:dyDescent="0.2">
      <c r="A750" s="51">
        <v>7</v>
      </c>
      <c r="B750" s="54" t="b">
        <f t="shared" si="11"/>
        <v>0</v>
      </c>
    </row>
    <row r="751" spans="1:3" x14ac:dyDescent="0.2">
      <c r="A751" s="51">
        <v>7</v>
      </c>
      <c r="B751" s="54" t="b">
        <f t="shared" si="11"/>
        <v>0</v>
      </c>
    </row>
    <row r="752" spans="1:3" x14ac:dyDescent="0.2">
      <c r="A752" s="51">
        <v>8</v>
      </c>
      <c r="B752" s="54" t="b">
        <f t="shared" si="11"/>
        <v>0</v>
      </c>
    </row>
    <row r="753" spans="1:2" x14ac:dyDescent="0.2">
      <c r="A753" s="51">
        <v>7</v>
      </c>
      <c r="B753" s="54" t="b">
        <f t="shared" si="11"/>
        <v>0</v>
      </c>
    </row>
    <row r="754" spans="1:2" x14ac:dyDescent="0.2">
      <c r="A754" s="51">
        <v>6</v>
      </c>
      <c r="B754" s="54" t="b">
        <f t="shared" si="11"/>
        <v>0</v>
      </c>
    </row>
  </sheetData>
  <sortState ref="E17:E23">
    <sortCondition ref="E19"/>
  </sortState>
  <mergeCells count="5">
    <mergeCell ref="N11:P11"/>
    <mergeCell ref="I12:J12"/>
    <mergeCell ref="F7:G7"/>
    <mergeCell ref="M3:P3"/>
    <mergeCell ref="M4:Q4"/>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4"/>
  <sheetViews>
    <sheetView workbookViewId="0">
      <selection activeCell="K12" sqref="K12"/>
    </sheetView>
  </sheetViews>
  <sheetFormatPr defaultRowHeight="12.75" x14ac:dyDescent="0.2"/>
  <cols>
    <col min="1" max="1" width="20.7109375" customWidth="1"/>
    <col min="3" max="3" width="19.7109375" bestFit="1" customWidth="1"/>
    <col min="4" max="4" width="20.5703125" bestFit="1" customWidth="1"/>
  </cols>
  <sheetData>
    <row r="1" spans="1:12" ht="27" customHeight="1" x14ac:dyDescent="0.2">
      <c r="A1" s="30" t="s">
        <v>3508</v>
      </c>
    </row>
    <row r="2" spans="1:12" x14ac:dyDescent="0.2">
      <c r="A2" s="1" t="s">
        <v>66</v>
      </c>
      <c r="H2" s="40" t="s">
        <v>47</v>
      </c>
    </row>
    <row r="3" spans="1:12" x14ac:dyDescent="0.2">
      <c r="A3" s="1" t="s">
        <v>77</v>
      </c>
      <c r="C3" s="16" t="s">
        <v>3470</v>
      </c>
      <c r="D3" t="s">
        <v>3510</v>
      </c>
    </row>
    <row r="4" spans="1:12" x14ac:dyDescent="0.2">
      <c r="A4" s="1" t="s">
        <v>77</v>
      </c>
      <c r="C4" s="12" t="s">
        <v>2477</v>
      </c>
      <c r="D4" s="17">
        <v>2</v>
      </c>
      <c r="G4" s="45" t="s">
        <v>1667</v>
      </c>
      <c r="H4" s="83" t="s">
        <v>3499</v>
      </c>
      <c r="I4" s="84"/>
      <c r="J4" s="84"/>
      <c r="K4" s="85"/>
      <c r="L4" s="45"/>
    </row>
    <row r="5" spans="1:12" x14ac:dyDescent="0.2">
      <c r="A5" s="1" t="s">
        <v>77</v>
      </c>
      <c r="C5" s="12" t="s">
        <v>190</v>
      </c>
      <c r="D5" s="17">
        <v>26</v>
      </c>
      <c r="G5" s="60">
        <v>1</v>
      </c>
      <c r="H5" s="69" t="s">
        <v>3500</v>
      </c>
      <c r="I5" s="70"/>
      <c r="J5" s="70"/>
      <c r="K5" s="70"/>
      <c r="L5" s="71"/>
    </row>
    <row r="6" spans="1:12" x14ac:dyDescent="0.2">
      <c r="A6" s="1" t="s">
        <v>77</v>
      </c>
      <c r="C6" s="12" t="s">
        <v>66</v>
      </c>
      <c r="D6" s="17">
        <v>147</v>
      </c>
      <c r="G6" s="60">
        <v>2</v>
      </c>
      <c r="H6" s="56" t="s">
        <v>3509</v>
      </c>
      <c r="I6" s="41"/>
      <c r="J6" s="41"/>
      <c r="K6" s="41"/>
      <c r="L6" s="41"/>
    </row>
    <row r="7" spans="1:12" x14ac:dyDescent="0.2">
      <c r="A7" s="1" t="s">
        <v>66</v>
      </c>
      <c r="C7" s="12" t="s">
        <v>77</v>
      </c>
      <c r="D7" s="17">
        <v>446</v>
      </c>
      <c r="G7" s="60">
        <v>3</v>
      </c>
      <c r="H7" s="40" t="s">
        <v>3511</v>
      </c>
    </row>
    <row r="8" spans="1:12" x14ac:dyDescent="0.2">
      <c r="A8" s="1" t="s">
        <v>77</v>
      </c>
      <c r="C8" s="12" t="s">
        <v>376</v>
      </c>
      <c r="D8" s="17">
        <v>11</v>
      </c>
    </row>
    <row r="9" spans="1:12" x14ac:dyDescent="0.2">
      <c r="A9" s="1" t="s">
        <v>77</v>
      </c>
      <c r="C9" s="12" t="s">
        <v>7</v>
      </c>
      <c r="D9" s="17">
        <v>105</v>
      </c>
    </row>
    <row r="10" spans="1:12" x14ac:dyDescent="0.2">
      <c r="A10" s="1" t="s">
        <v>77</v>
      </c>
      <c r="C10" s="12" t="s">
        <v>192</v>
      </c>
      <c r="D10" s="17">
        <v>16</v>
      </c>
    </row>
    <row r="11" spans="1:12" x14ac:dyDescent="0.2">
      <c r="A11" s="1" t="s">
        <v>77</v>
      </c>
      <c r="C11" s="12" t="s">
        <v>3471</v>
      </c>
      <c r="D11" s="17">
        <v>753</v>
      </c>
    </row>
    <row r="12" spans="1:12" x14ac:dyDescent="0.2">
      <c r="A12" s="1" t="s">
        <v>77</v>
      </c>
    </row>
    <row r="13" spans="1:12" x14ac:dyDescent="0.2">
      <c r="A13" s="1" t="s">
        <v>66</v>
      </c>
    </row>
    <row r="14" spans="1:12" x14ac:dyDescent="0.2">
      <c r="A14" s="1" t="s">
        <v>77</v>
      </c>
    </row>
    <row r="15" spans="1:12" x14ac:dyDescent="0.2">
      <c r="A15" s="1" t="s">
        <v>77</v>
      </c>
    </row>
    <row r="16" spans="1:12" x14ac:dyDescent="0.2">
      <c r="A16" s="1" t="s">
        <v>66</v>
      </c>
    </row>
    <row r="17" spans="1:1" x14ac:dyDescent="0.2">
      <c r="A17" s="1" t="s">
        <v>77</v>
      </c>
    </row>
    <row r="18" spans="1:1" x14ac:dyDescent="0.2">
      <c r="A18" s="1" t="s">
        <v>7</v>
      </c>
    </row>
    <row r="19" spans="1:1" x14ac:dyDescent="0.2">
      <c r="A19" s="1" t="s">
        <v>7</v>
      </c>
    </row>
    <row r="20" spans="1:1" x14ac:dyDescent="0.2">
      <c r="A20" s="1" t="s">
        <v>77</v>
      </c>
    </row>
    <row r="21" spans="1:1" x14ac:dyDescent="0.2">
      <c r="A21" s="1" t="s">
        <v>192</v>
      </c>
    </row>
    <row r="22" spans="1:1" x14ac:dyDescent="0.2">
      <c r="A22" s="1" t="s">
        <v>77</v>
      </c>
    </row>
    <row r="23" spans="1:1" x14ac:dyDescent="0.2">
      <c r="A23" s="1" t="s">
        <v>7</v>
      </c>
    </row>
    <row r="24" spans="1:1" x14ac:dyDescent="0.2">
      <c r="A24" s="1" t="s">
        <v>192</v>
      </c>
    </row>
    <row r="25" spans="1:1" x14ac:dyDescent="0.2">
      <c r="A25" s="1" t="s">
        <v>77</v>
      </c>
    </row>
    <row r="26" spans="1:1" x14ac:dyDescent="0.2">
      <c r="A26" s="1" t="s">
        <v>77</v>
      </c>
    </row>
    <row r="27" spans="1:1" x14ac:dyDescent="0.2">
      <c r="A27" s="1" t="s">
        <v>66</v>
      </c>
    </row>
    <row r="28" spans="1:1" x14ac:dyDescent="0.2">
      <c r="A28" s="1" t="s">
        <v>66</v>
      </c>
    </row>
    <row r="29" spans="1:1" x14ac:dyDescent="0.2">
      <c r="A29" s="1" t="s">
        <v>77</v>
      </c>
    </row>
    <row r="30" spans="1:1" x14ac:dyDescent="0.2">
      <c r="A30" s="1" t="s">
        <v>77</v>
      </c>
    </row>
    <row r="31" spans="1:1" x14ac:dyDescent="0.2">
      <c r="A31" s="1" t="s">
        <v>77</v>
      </c>
    </row>
    <row r="32" spans="1:1" x14ac:dyDescent="0.2">
      <c r="A32" s="1" t="s">
        <v>77</v>
      </c>
    </row>
    <row r="33" spans="1:7" x14ac:dyDescent="0.2">
      <c r="A33" s="1" t="s">
        <v>77</v>
      </c>
    </row>
    <row r="34" spans="1:7" x14ac:dyDescent="0.2">
      <c r="A34" s="1" t="s">
        <v>77</v>
      </c>
      <c r="B34" t="s">
        <v>3512</v>
      </c>
    </row>
    <row r="35" spans="1:7" x14ac:dyDescent="0.2">
      <c r="A35" s="1" t="s">
        <v>66</v>
      </c>
    </row>
    <row r="36" spans="1:7" x14ac:dyDescent="0.2">
      <c r="A36" s="1" t="s">
        <v>77</v>
      </c>
      <c r="C36" s="86" t="s">
        <v>3513</v>
      </c>
      <c r="D36" s="87"/>
      <c r="E36" s="87"/>
      <c r="F36" s="87"/>
      <c r="G36" s="87"/>
    </row>
    <row r="37" spans="1:7" x14ac:dyDescent="0.2">
      <c r="A37" s="1" t="s">
        <v>77</v>
      </c>
      <c r="C37" s="87"/>
      <c r="D37" s="87"/>
      <c r="E37" s="87"/>
      <c r="F37" s="87"/>
      <c r="G37" s="87"/>
    </row>
    <row r="38" spans="1:7" x14ac:dyDescent="0.2">
      <c r="A38" s="1" t="s">
        <v>66</v>
      </c>
      <c r="C38" s="87"/>
      <c r="D38" s="87"/>
      <c r="E38" s="87"/>
      <c r="F38" s="87"/>
      <c r="G38" s="87"/>
    </row>
    <row r="39" spans="1:7" x14ac:dyDescent="0.2">
      <c r="A39" s="1" t="s">
        <v>77</v>
      </c>
      <c r="C39" s="87"/>
      <c r="D39" s="87"/>
      <c r="E39" s="87"/>
      <c r="F39" s="87"/>
      <c r="G39" s="87"/>
    </row>
    <row r="40" spans="1:7" x14ac:dyDescent="0.2">
      <c r="A40" s="1" t="s">
        <v>77</v>
      </c>
      <c r="C40" s="87"/>
      <c r="D40" s="87"/>
      <c r="E40" s="87"/>
      <c r="F40" s="87"/>
      <c r="G40" s="87"/>
    </row>
    <row r="41" spans="1:7" x14ac:dyDescent="0.2">
      <c r="A41" s="1" t="s">
        <v>66</v>
      </c>
      <c r="C41" s="87"/>
      <c r="D41" s="87"/>
      <c r="E41" s="87"/>
      <c r="F41" s="87"/>
      <c r="G41" s="87"/>
    </row>
    <row r="42" spans="1:7" x14ac:dyDescent="0.2">
      <c r="A42" s="1" t="s">
        <v>77</v>
      </c>
      <c r="C42" s="87"/>
      <c r="D42" s="87"/>
      <c r="E42" s="87"/>
      <c r="F42" s="87"/>
      <c r="G42" s="87"/>
    </row>
    <row r="43" spans="1:7" x14ac:dyDescent="0.2">
      <c r="A43" s="1" t="s">
        <v>77</v>
      </c>
      <c r="C43" s="87"/>
      <c r="D43" s="87"/>
      <c r="E43" s="87"/>
      <c r="F43" s="87"/>
      <c r="G43" s="87"/>
    </row>
    <row r="44" spans="1:7" x14ac:dyDescent="0.2">
      <c r="A44" s="1" t="s">
        <v>77</v>
      </c>
      <c r="C44" s="87"/>
      <c r="D44" s="87"/>
      <c r="E44" s="87"/>
      <c r="F44" s="87"/>
      <c r="G44" s="87"/>
    </row>
    <row r="45" spans="1:7" x14ac:dyDescent="0.2">
      <c r="A45" s="1" t="s">
        <v>77</v>
      </c>
      <c r="C45" s="87"/>
      <c r="D45" s="87"/>
      <c r="E45" s="87"/>
      <c r="F45" s="87"/>
      <c r="G45" s="87"/>
    </row>
    <row r="46" spans="1:7" x14ac:dyDescent="0.2">
      <c r="A46" s="1" t="s">
        <v>77</v>
      </c>
    </row>
    <row r="47" spans="1:7" x14ac:dyDescent="0.2">
      <c r="A47" s="1" t="s">
        <v>66</v>
      </c>
    </row>
    <row r="48" spans="1:7" x14ac:dyDescent="0.2">
      <c r="A48" s="1" t="s">
        <v>66</v>
      </c>
    </row>
    <row r="49" spans="1:1" x14ac:dyDescent="0.2">
      <c r="A49" s="1" t="s">
        <v>77</v>
      </c>
    </row>
    <row r="50" spans="1:1" x14ac:dyDescent="0.2">
      <c r="A50" s="1" t="s">
        <v>77</v>
      </c>
    </row>
    <row r="51" spans="1:1" x14ac:dyDescent="0.2">
      <c r="A51" s="1" t="s">
        <v>77</v>
      </c>
    </row>
    <row r="52" spans="1:1" x14ac:dyDescent="0.2">
      <c r="A52" s="1" t="s">
        <v>77</v>
      </c>
    </row>
    <row r="53" spans="1:1" x14ac:dyDescent="0.2">
      <c r="A53" s="1" t="s">
        <v>66</v>
      </c>
    </row>
    <row r="54" spans="1:1" x14ac:dyDescent="0.2">
      <c r="A54" s="1" t="s">
        <v>190</v>
      </c>
    </row>
    <row r="55" spans="1:1" x14ac:dyDescent="0.2">
      <c r="A55" s="1" t="s">
        <v>66</v>
      </c>
    </row>
    <row r="56" spans="1:1" x14ac:dyDescent="0.2">
      <c r="A56" s="1" t="s">
        <v>77</v>
      </c>
    </row>
    <row r="57" spans="1:1" x14ac:dyDescent="0.2">
      <c r="A57" s="1" t="s">
        <v>77</v>
      </c>
    </row>
    <row r="58" spans="1:1" x14ac:dyDescent="0.2">
      <c r="A58" s="1" t="s">
        <v>66</v>
      </c>
    </row>
    <row r="59" spans="1:1" x14ac:dyDescent="0.2">
      <c r="A59" s="1" t="s">
        <v>77</v>
      </c>
    </row>
    <row r="60" spans="1:1" x14ac:dyDescent="0.2">
      <c r="A60" s="1" t="s">
        <v>376</v>
      </c>
    </row>
    <row r="61" spans="1:1" x14ac:dyDescent="0.2">
      <c r="A61" s="1" t="s">
        <v>66</v>
      </c>
    </row>
    <row r="62" spans="1:1" x14ac:dyDescent="0.2">
      <c r="A62" s="1" t="s">
        <v>66</v>
      </c>
    </row>
    <row r="63" spans="1:1" x14ac:dyDescent="0.2">
      <c r="A63" s="1" t="s">
        <v>77</v>
      </c>
    </row>
    <row r="64" spans="1:1" x14ac:dyDescent="0.2">
      <c r="A64" s="1" t="s">
        <v>7</v>
      </c>
    </row>
    <row r="65" spans="1:1" x14ac:dyDescent="0.2">
      <c r="A65" s="1" t="s">
        <v>77</v>
      </c>
    </row>
    <row r="66" spans="1:1" x14ac:dyDescent="0.2">
      <c r="A66" s="1" t="s">
        <v>77</v>
      </c>
    </row>
    <row r="67" spans="1:1" x14ac:dyDescent="0.2">
      <c r="A67" s="1" t="s">
        <v>77</v>
      </c>
    </row>
    <row r="68" spans="1:1" x14ac:dyDescent="0.2">
      <c r="A68" s="1" t="s">
        <v>7</v>
      </c>
    </row>
    <row r="69" spans="1:1" x14ac:dyDescent="0.2">
      <c r="A69" s="1" t="s">
        <v>66</v>
      </c>
    </row>
    <row r="70" spans="1:1" x14ac:dyDescent="0.2">
      <c r="A70" s="1" t="s">
        <v>77</v>
      </c>
    </row>
    <row r="71" spans="1:1" x14ac:dyDescent="0.2">
      <c r="A71" s="1" t="s">
        <v>7</v>
      </c>
    </row>
    <row r="72" spans="1:1" x14ac:dyDescent="0.2">
      <c r="A72" s="1" t="s">
        <v>77</v>
      </c>
    </row>
    <row r="73" spans="1:1" x14ac:dyDescent="0.2">
      <c r="A73" s="1" t="s">
        <v>7</v>
      </c>
    </row>
    <row r="74" spans="1:1" x14ac:dyDescent="0.2">
      <c r="A74" s="1" t="s">
        <v>77</v>
      </c>
    </row>
    <row r="75" spans="1:1" x14ac:dyDescent="0.2">
      <c r="A75" s="1" t="s">
        <v>190</v>
      </c>
    </row>
    <row r="76" spans="1:1" x14ac:dyDescent="0.2">
      <c r="A76" s="1" t="s">
        <v>77</v>
      </c>
    </row>
    <row r="77" spans="1:1" x14ac:dyDescent="0.2">
      <c r="A77" s="1" t="s">
        <v>77</v>
      </c>
    </row>
    <row r="78" spans="1:1" x14ac:dyDescent="0.2">
      <c r="A78" s="1" t="s">
        <v>77</v>
      </c>
    </row>
    <row r="79" spans="1:1" x14ac:dyDescent="0.2">
      <c r="A79" s="1" t="s">
        <v>77</v>
      </c>
    </row>
    <row r="80" spans="1:1" x14ac:dyDescent="0.2">
      <c r="A80" s="1" t="s">
        <v>77</v>
      </c>
    </row>
    <row r="81" spans="1:1" x14ac:dyDescent="0.2">
      <c r="A81" s="1" t="s">
        <v>77</v>
      </c>
    </row>
    <row r="82" spans="1:1" x14ac:dyDescent="0.2">
      <c r="A82" s="1" t="s">
        <v>77</v>
      </c>
    </row>
    <row r="83" spans="1:1" x14ac:dyDescent="0.2">
      <c r="A83" s="1" t="s">
        <v>77</v>
      </c>
    </row>
    <row r="84" spans="1:1" x14ac:dyDescent="0.2">
      <c r="A84" s="1" t="s">
        <v>77</v>
      </c>
    </row>
    <row r="85" spans="1:1" x14ac:dyDescent="0.2">
      <c r="A85" s="1" t="s">
        <v>77</v>
      </c>
    </row>
    <row r="86" spans="1:1" x14ac:dyDescent="0.2">
      <c r="A86" s="1" t="s">
        <v>7</v>
      </c>
    </row>
    <row r="87" spans="1:1" x14ac:dyDescent="0.2">
      <c r="A87" s="1" t="s">
        <v>77</v>
      </c>
    </row>
    <row r="88" spans="1:1" x14ac:dyDescent="0.2">
      <c r="A88" s="1" t="s">
        <v>7</v>
      </c>
    </row>
    <row r="89" spans="1:1" x14ac:dyDescent="0.2">
      <c r="A89" s="1" t="s">
        <v>7</v>
      </c>
    </row>
    <row r="90" spans="1:1" x14ac:dyDescent="0.2">
      <c r="A90" s="1" t="s">
        <v>77</v>
      </c>
    </row>
    <row r="91" spans="1:1" x14ac:dyDescent="0.2">
      <c r="A91" s="1" t="s">
        <v>77</v>
      </c>
    </row>
    <row r="92" spans="1:1" x14ac:dyDescent="0.2">
      <c r="A92" s="1" t="s">
        <v>77</v>
      </c>
    </row>
    <row r="93" spans="1:1" x14ac:dyDescent="0.2">
      <c r="A93" s="1" t="s">
        <v>376</v>
      </c>
    </row>
    <row r="94" spans="1:1" x14ac:dyDescent="0.2">
      <c r="A94" s="1" t="s">
        <v>77</v>
      </c>
    </row>
    <row r="95" spans="1:1" x14ac:dyDescent="0.2">
      <c r="A95" s="1" t="s">
        <v>77</v>
      </c>
    </row>
    <row r="96" spans="1:1" x14ac:dyDescent="0.2">
      <c r="A96" s="1" t="s">
        <v>190</v>
      </c>
    </row>
    <row r="97" spans="1:1" x14ac:dyDescent="0.2">
      <c r="A97" s="1" t="s">
        <v>77</v>
      </c>
    </row>
    <row r="98" spans="1:1" x14ac:dyDescent="0.2">
      <c r="A98" s="1" t="s">
        <v>66</v>
      </c>
    </row>
    <row r="99" spans="1:1" x14ac:dyDescent="0.2">
      <c r="A99" s="1" t="s">
        <v>77</v>
      </c>
    </row>
    <row r="100" spans="1:1" x14ac:dyDescent="0.2">
      <c r="A100" s="1" t="s">
        <v>77</v>
      </c>
    </row>
    <row r="101" spans="1:1" x14ac:dyDescent="0.2">
      <c r="A101" s="1" t="s">
        <v>77</v>
      </c>
    </row>
    <row r="102" spans="1:1" x14ac:dyDescent="0.2">
      <c r="A102" s="1" t="s">
        <v>77</v>
      </c>
    </row>
    <row r="103" spans="1:1" x14ac:dyDescent="0.2">
      <c r="A103" s="1" t="s">
        <v>77</v>
      </c>
    </row>
    <row r="104" spans="1:1" x14ac:dyDescent="0.2">
      <c r="A104" s="1" t="s">
        <v>7</v>
      </c>
    </row>
    <row r="105" spans="1:1" x14ac:dyDescent="0.2">
      <c r="A105" s="1" t="s">
        <v>190</v>
      </c>
    </row>
    <row r="106" spans="1:1" x14ac:dyDescent="0.2">
      <c r="A106" s="1" t="s">
        <v>7</v>
      </c>
    </row>
    <row r="107" spans="1:1" x14ac:dyDescent="0.2">
      <c r="A107" s="1" t="s">
        <v>66</v>
      </c>
    </row>
    <row r="108" spans="1:1" x14ac:dyDescent="0.2">
      <c r="A108" s="1" t="s">
        <v>77</v>
      </c>
    </row>
    <row r="109" spans="1:1" x14ac:dyDescent="0.2">
      <c r="A109" s="1" t="s">
        <v>77</v>
      </c>
    </row>
    <row r="110" spans="1:1" x14ac:dyDescent="0.2">
      <c r="A110" s="1" t="s">
        <v>66</v>
      </c>
    </row>
    <row r="111" spans="1:1" x14ac:dyDescent="0.2">
      <c r="A111" s="1" t="s">
        <v>77</v>
      </c>
    </row>
    <row r="112" spans="1:1" x14ac:dyDescent="0.2">
      <c r="A112" s="1" t="s">
        <v>77</v>
      </c>
    </row>
    <row r="113" spans="1:1" x14ac:dyDescent="0.2">
      <c r="A113" s="1" t="s">
        <v>77</v>
      </c>
    </row>
    <row r="114" spans="1:1" x14ac:dyDescent="0.2">
      <c r="A114" s="1" t="s">
        <v>66</v>
      </c>
    </row>
    <row r="115" spans="1:1" x14ac:dyDescent="0.2">
      <c r="A115" s="1" t="s">
        <v>77</v>
      </c>
    </row>
    <row r="116" spans="1:1" x14ac:dyDescent="0.2">
      <c r="A116" s="1" t="s">
        <v>77</v>
      </c>
    </row>
    <row r="117" spans="1:1" x14ac:dyDescent="0.2">
      <c r="A117" s="1" t="s">
        <v>192</v>
      </c>
    </row>
    <row r="118" spans="1:1" x14ac:dyDescent="0.2">
      <c r="A118" s="1" t="s">
        <v>77</v>
      </c>
    </row>
    <row r="119" spans="1:1" x14ac:dyDescent="0.2">
      <c r="A119" s="1" t="s">
        <v>77</v>
      </c>
    </row>
    <row r="120" spans="1:1" x14ac:dyDescent="0.2">
      <c r="A120" s="1" t="s">
        <v>77</v>
      </c>
    </row>
    <row r="121" spans="1:1" x14ac:dyDescent="0.2">
      <c r="A121" s="1" t="s">
        <v>77</v>
      </c>
    </row>
    <row r="122" spans="1:1" x14ac:dyDescent="0.2">
      <c r="A122" s="1" t="s">
        <v>77</v>
      </c>
    </row>
    <row r="123" spans="1:1" x14ac:dyDescent="0.2">
      <c r="A123" s="1" t="s">
        <v>66</v>
      </c>
    </row>
    <row r="124" spans="1:1" x14ac:dyDescent="0.2">
      <c r="A124" s="1" t="s">
        <v>77</v>
      </c>
    </row>
    <row r="125" spans="1:1" x14ac:dyDescent="0.2">
      <c r="A125" s="1" t="s">
        <v>77</v>
      </c>
    </row>
    <row r="126" spans="1:1" x14ac:dyDescent="0.2">
      <c r="A126" s="1" t="s">
        <v>66</v>
      </c>
    </row>
    <row r="127" spans="1:1" x14ac:dyDescent="0.2">
      <c r="A127" s="1" t="s">
        <v>77</v>
      </c>
    </row>
    <row r="128" spans="1:1" x14ac:dyDescent="0.2">
      <c r="A128" s="1" t="s">
        <v>66</v>
      </c>
    </row>
    <row r="129" spans="1:1" x14ac:dyDescent="0.2">
      <c r="A129" s="1" t="s">
        <v>66</v>
      </c>
    </row>
    <row r="130" spans="1:1" x14ac:dyDescent="0.2">
      <c r="A130" s="1" t="s">
        <v>192</v>
      </c>
    </row>
    <row r="131" spans="1:1" x14ac:dyDescent="0.2">
      <c r="A131" s="1" t="s">
        <v>66</v>
      </c>
    </row>
    <row r="132" spans="1:1" x14ac:dyDescent="0.2">
      <c r="A132" s="1" t="s">
        <v>7</v>
      </c>
    </row>
    <row r="133" spans="1:1" x14ac:dyDescent="0.2">
      <c r="A133" s="1" t="s">
        <v>77</v>
      </c>
    </row>
    <row r="134" spans="1:1" x14ac:dyDescent="0.2">
      <c r="A134" s="1" t="s">
        <v>190</v>
      </c>
    </row>
    <row r="135" spans="1:1" x14ac:dyDescent="0.2">
      <c r="A135" s="1" t="s">
        <v>77</v>
      </c>
    </row>
    <row r="136" spans="1:1" x14ac:dyDescent="0.2">
      <c r="A136" s="1" t="s">
        <v>77</v>
      </c>
    </row>
    <row r="137" spans="1:1" x14ac:dyDescent="0.2">
      <c r="A137" s="1" t="s">
        <v>66</v>
      </c>
    </row>
    <row r="138" spans="1:1" x14ac:dyDescent="0.2">
      <c r="A138" s="1" t="s">
        <v>190</v>
      </c>
    </row>
    <row r="139" spans="1:1" x14ac:dyDescent="0.2">
      <c r="A139" s="1" t="s">
        <v>7</v>
      </c>
    </row>
    <row r="140" spans="1:1" x14ac:dyDescent="0.2">
      <c r="A140" s="1" t="s">
        <v>7</v>
      </c>
    </row>
    <row r="141" spans="1:1" x14ac:dyDescent="0.2">
      <c r="A141" s="1" t="s">
        <v>66</v>
      </c>
    </row>
    <row r="142" spans="1:1" x14ac:dyDescent="0.2">
      <c r="A142" s="1" t="s">
        <v>77</v>
      </c>
    </row>
    <row r="143" spans="1:1" x14ac:dyDescent="0.2">
      <c r="A143" s="1" t="s">
        <v>66</v>
      </c>
    </row>
    <row r="144" spans="1:1" x14ac:dyDescent="0.2">
      <c r="A144" s="1" t="s">
        <v>66</v>
      </c>
    </row>
    <row r="145" spans="1:1" x14ac:dyDescent="0.2">
      <c r="A145" s="1" t="s">
        <v>66</v>
      </c>
    </row>
    <row r="146" spans="1:1" x14ac:dyDescent="0.2">
      <c r="A146" s="1" t="s">
        <v>66</v>
      </c>
    </row>
    <row r="147" spans="1:1" x14ac:dyDescent="0.2">
      <c r="A147" s="1" t="s">
        <v>77</v>
      </c>
    </row>
    <row r="148" spans="1:1" x14ac:dyDescent="0.2">
      <c r="A148" s="1" t="s">
        <v>77</v>
      </c>
    </row>
    <row r="149" spans="1:1" x14ac:dyDescent="0.2">
      <c r="A149" s="1" t="s">
        <v>190</v>
      </c>
    </row>
    <row r="150" spans="1:1" x14ac:dyDescent="0.2">
      <c r="A150" s="1" t="s">
        <v>77</v>
      </c>
    </row>
    <row r="151" spans="1:1" x14ac:dyDescent="0.2">
      <c r="A151" s="1" t="s">
        <v>7</v>
      </c>
    </row>
    <row r="152" spans="1:1" x14ac:dyDescent="0.2">
      <c r="A152" s="1" t="s">
        <v>192</v>
      </c>
    </row>
    <row r="153" spans="1:1" x14ac:dyDescent="0.2">
      <c r="A153" s="1" t="s">
        <v>77</v>
      </c>
    </row>
    <row r="154" spans="1:1" x14ac:dyDescent="0.2">
      <c r="A154" s="1" t="s">
        <v>66</v>
      </c>
    </row>
    <row r="155" spans="1:1" x14ac:dyDescent="0.2">
      <c r="A155" s="1" t="s">
        <v>7</v>
      </c>
    </row>
    <row r="156" spans="1:1" x14ac:dyDescent="0.2">
      <c r="A156" s="1" t="s">
        <v>77</v>
      </c>
    </row>
    <row r="157" spans="1:1" x14ac:dyDescent="0.2">
      <c r="A157" s="1" t="s">
        <v>66</v>
      </c>
    </row>
    <row r="158" spans="1:1" x14ac:dyDescent="0.2">
      <c r="A158" s="1" t="s">
        <v>77</v>
      </c>
    </row>
    <row r="159" spans="1:1" x14ac:dyDescent="0.2">
      <c r="A159" s="1" t="s">
        <v>7</v>
      </c>
    </row>
    <row r="160" spans="1:1" x14ac:dyDescent="0.2">
      <c r="A160" s="1" t="s">
        <v>376</v>
      </c>
    </row>
    <row r="161" spans="1:1" x14ac:dyDescent="0.2">
      <c r="A161" s="1" t="s">
        <v>66</v>
      </c>
    </row>
    <row r="162" spans="1:1" x14ac:dyDescent="0.2">
      <c r="A162" s="1" t="s">
        <v>77</v>
      </c>
    </row>
    <row r="163" spans="1:1" x14ac:dyDescent="0.2">
      <c r="A163" s="1" t="s">
        <v>77</v>
      </c>
    </row>
    <row r="164" spans="1:1" x14ac:dyDescent="0.2">
      <c r="A164" s="1" t="s">
        <v>77</v>
      </c>
    </row>
    <row r="165" spans="1:1" x14ac:dyDescent="0.2">
      <c r="A165" s="1" t="s">
        <v>77</v>
      </c>
    </row>
    <row r="166" spans="1:1" x14ac:dyDescent="0.2">
      <c r="A166" s="1" t="s">
        <v>77</v>
      </c>
    </row>
    <row r="167" spans="1:1" x14ac:dyDescent="0.2">
      <c r="A167" s="1" t="s">
        <v>77</v>
      </c>
    </row>
    <row r="168" spans="1:1" x14ac:dyDescent="0.2">
      <c r="A168" s="1" t="s">
        <v>77</v>
      </c>
    </row>
    <row r="169" spans="1:1" x14ac:dyDescent="0.2">
      <c r="A169" s="1" t="s">
        <v>77</v>
      </c>
    </row>
    <row r="170" spans="1:1" x14ac:dyDescent="0.2">
      <c r="A170" s="1" t="s">
        <v>77</v>
      </c>
    </row>
    <row r="171" spans="1:1" x14ac:dyDescent="0.2">
      <c r="A171" s="1" t="s">
        <v>66</v>
      </c>
    </row>
    <row r="172" spans="1:1" x14ac:dyDescent="0.2">
      <c r="A172" s="1" t="s">
        <v>77</v>
      </c>
    </row>
    <row r="173" spans="1:1" x14ac:dyDescent="0.2">
      <c r="A173" s="1" t="s">
        <v>77</v>
      </c>
    </row>
    <row r="174" spans="1:1" x14ac:dyDescent="0.2">
      <c r="A174" s="1" t="s">
        <v>77</v>
      </c>
    </row>
    <row r="175" spans="1:1" x14ac:dyDescent="0.2">
      <c r="A175" s="1" t="s">
        <v>66</v>
      </c>
    </row>
    <row r="176" spans="1:1" x14ac:dyDescent="0.2">
      <c r="A176" s="1" t="s">
        <v>77</v>
      </c>
    </row>
    <row r="177" spans="1:1" x14ac:dyDescent="0.2">
      <c r="A177" s="1" t="s">
        <v>77</v>
      </c>
    </row>
    <row r="178" spans="1:1" x14ac:dyDescent="0.2">
      <c r="A178" s="1" t="s">
        <v>66</v>
      </c>
    </row>
    <row r="179" spans="1:1" x14ac:dyDescent="0.2">
      <c r="A179" s="1" t="s">
        <v>7</v>
      </c>
    </row>
    <row r="180" spans="1:1" x14ac:dyDescent="0.2">
      <c r="A180" s="1" t="s">
        <v>77</v>
      </c>
    </row>
    <row r="181" spans="1:1" x14ac:dyDescent="0.2">
      <c r="A181" s="1" t="s">
        <v>66</v>
      </c>
    </row>
    <row r="182" spans="1:1" x14ac:dyDescent="0.2">
      <c r="A182" s="1" t="s">
        <v>7</v>
      </c>
    </row>
    <row r="183" spans="1:1" x14ac:dyDescent="0.2">
      <c r="A183" s="1" t="s">
        <v>66</v>
      </c>
    </row>
    <row r="184" spans="1:1" x14ac:dyDescent="0.2">
      <c r="A184" s="1" t="s">
        <v>77</v>
      </c>
    </row>
    <row r="185" spans="1:1" x14ac:dyDescent="0.2">
      <c r="A185" s="1" t="s">
        <v>77</v>
      </c>
    </row>
    <row r="186" spans="1:1" x14ac:dyDescent="0.2">
      <c r="A186" s="1" t="s">
        <v>77</v>
      </c>
    </row>
    <row r="187" spans="1:1" x14ac:dyDescent="0.2">
      <c r="A187" s="1" t="s">
        <v>7</v>
      </c>
    </row>
    <row r="188" spans="1:1" x14ac:dyDescent="0.2">
      <c r="A188" s="1" t="s">
        <v>190</v>
      </c>
    </row>
    <row r="189" spans="1:1" x14ac:dyDescent="0.2">
      <c r="A189" s="1" t="s">
        <v>77</v>
      </c>
    </row>
    <row r="190" spans="1:1" x14ac:dyDescent="0.2">
      <c r="A190" s="1" t="s">
        <v>77</v>
      </c>
    </row>
    <row r="191" spans="1:1" x14ac:dyDescent="0.2">
      <c r="A191" s="1" t="s">
        <v>7</v>
      </c>
    </row>
    <row r="192" spans="1:1" x14ac:dyDescent="0.2">
      <c r="A192" s="1" t="s">
        <v>77</v>
      </c>
    </row>
    <row r="193" spans="1:1" x14ac:dyDescent="0.2">
      <c r="A193" s="1" t="s">
        <v>77</v>
      </c>
    </row>
    <row r="194" spans="1:1" x14ac:dyDescent="0.2">
      <c r="A194" s="1" t="s">
        <v>7</v>
      </c>
    </row>
    <row r="195" spans="1:1" x14ac:dyDescent="0.2">
      <c r="A195" s="1" t="s">
        <v>77</v>
      </c>
    </row>
    <row r="196" spans="1:1" x14ac:dyDescent="0.2">
      <c r="A196" s="1" t="s">
        <v>77</v>
      </c>
    </row>
    <row r="197" spans="1:1" x14ac:dyDescent="0.2">
      <c r="A197" s="1" t="s">
        <v>77</v>
      </c>
    </row>
    <row r="198" spans="1:1" x14ac:dyDescent="0.2">
      <c r="A198" s="1" t="s">
        <v>77</v>
      </c>
    </row>
    <row r="199" spans="1:1" x14ac:dyDescent="0.2">
      <c r="A199" s="1" t="s">
        <v>77</v>
      </c>
    </row>
    <row r="200" spans="1:1" x14ac:dyDescent="0.2">
      <c r="A200" s="1" t="s">
        <v>66</v>
      </c>
    </row>
    <row r="201" spans="1:1" x14ac:dyDescent="0.2">
      <c r="A201" s="1" t="s">
        <v>77</v>
      </c>
    </row>
    <row r="202" spans="1:1" x14ac:dyDescent="0.2">
      <c r="A202" s="1" t="s">
        <v>77</v>
      </c>
    </row>
    <row r="203" spans="1:1" x14ac:dyDescent="0.2">
      <c r="A203" s="1" t="s">
        <v>77</v>
      </c>
    </row>
    <row r="204" spans="1:1" x14ac:dyDescent="0.2">
      <c r="A204" s="1" t="s">
        <v>7</v>
      </c>
    </row>
    <row r="205" spans="1:1" x14ac:dyDescent="0.2">
      <c r="A205" s="1" t="s">
        <v>66</v>
      </c>
    </row>
    <row r="206" spans="1:1" x14ac:dyDescent="0.2">
      <c r="A206" s="1" t="s">
        <v>77</v>
      </c>
    </row>
    <row r="207" spans="1:1" x14ac:dyDescent="0.2">
      <c r="A207" s="1" t="s">
        <v>77</v>
      </c>
    </row>
    <row r="208" spans="1:1" x14ac:dyDescent="0.2">
      <c r="A208" s="1" t="s">
        <v>7</v>
      </c>
    </row>
    <row r="209" spans="1:1" x14ac:dyDescent="0.2">
      <c r="A209" s="1" t="s">
        <v>77</v>
      </c>
    </row>
    <row r="210" spans="1:1" x14ac:dyDescent="0.2">
      <c r="A210" s="1" t="s">
        <v>66</v>
      </c>
    </row>
    <row r="211" spans="1:1" x14ac:dyDescent="0.2">
      <c r="A211" s="1" t="s">
        <v>66</v>
      </c>
    </row>
    <row r="212" spans="1:1" x14ac:dyDescent="0.2">
      <c r="A212" s="1" t="s">
        <v>77</v>
      </c>
    </row>
    <row r="213" spans="1:1" x14ac:dyDescent="0.2">
      <c r="A213" s="1" t="s">
        <v>66</v>
      </c>
    </row>
    <row r="214" spans="1:1" x14ac:dyDescent="0.2">
      <c r="A214" s="1" t="s">
        <v>77</v>
      </c>
    </row>
    <row r="215" spans="1:1" x14ac:dyDescent="0.2">
      <c r="A215" s="1" t="s">
        <v>7</v>
      </c>
    </row>
    <row r="216" spans="1:1" x14ac:dyDescent="0.2">
      <c r="A216" s="1" t="s">
        <v>192</v>
      </c>
    </row>
    <row r="217" spans="1:1" x14ac:dyDescent="0.2">
      <c r="A217" s="1" t="s">
        <v>66</v>
      </c>
    </row>
    <row r="218" spans="1:1" x14ac:dyDescent="0.2">
      <c r="A218" s="1" t="s">
        <v>77</v>
      </c>
    </row>
    <row r="219" spans="1:1" x14ac:dyDescent="0.2">
      <c r="A219" s="1" t="s">
        <v>77</v>
      </c>
    </row>
    <row r="220" spans="1:1" x14ac:dyDescent="0.2">
      <c r="A220" s="1" t="s">
        <v>7</v>
      </c>
    </row>
    <row r="221" spans="1:1" x14ac:dyDescent="0.2">
      <c r="A221" s="1" t="s">
        <v>66</v>
      </c>
    </row>
    <row r="222" spans="1:1" x14ac:dyDescent="0.2">
      <c r="A222" s="1" t="s">
        <v>77</v>
      </c>
    </row>
    <row r="223" spans="1:1" x14ac:dyDescent="0.2">
      <c r="A223" s="1" t="s">
        <v>77</v>
      </c>
    </row>
    <row r="224" spans="1:1" x14ac:dyDescent="0.2">
      <c r="A224" s="1" t="s">
        <v>77</v>
      </c>
    </row>
    <row r="225" spans="1:1" x14ac:dyDescent="0.2">
      <c r="A225" s="1" t="s">
        <v>190</v>
      </c>
    </row>
    <row r="226" spans="1:1" x14ac:dyDescent="0.2">
      <c r="A226" s="1" t="s">
        <v>77</v>
      </c>
    </row>
    <row r="227" spans="1:1" x14ac:dyDescent="0.2">
      <c r="A227" s="1" t="s">
        <v>7</v>
      </c>
    </row>
    <row r="228" spans="1:1" x14ac:dyDescent="0.2">
      <c r="A228" s="1" t="s">
        <v>7</v>
      </c>
    </row>
    <row r="229" spans="1:1" x14ac:dyDescent="0.2">
      <c r="A229" s="1" t="s">
        <v>77</v>
      </c>
    </row>
    <row r="230" spans="1:1" x14ac:dyDescent="0.2">
      <c r="A230" s="1" t="s">
        <v>77</v>
      </c>
    </row>
    <row r="231" spans="1:1" x14ac:dyDescent="0.2">
      <c r="A231" s="1" t="s">
        <v>77</v>
      </c>
    </row>
    <row r="232" spans="1:1" x14ac:dyDescent="0.2">
      <c r="A232" s="1" t="s">
        <v>77</v>
      </c>
    </row>
    <row r="233" spans="1:1" x14ac:dyDescent="0.2">
      <c r="A233" s="1" t="s">
        <v>77</v>
      </c>
    </row>
    <row r="234" spans="1:1" x14ac:dyDescent="0.2">
      <c r="A234" s="1" t="s">
        <v>66</v>
      </c>
    </row>
    <row r="235" spans="1:1" x14ac:dyDescent="0.2">
      <c r="A235" s="1" t="s">
        <v>7</v>
      </c>
    </row>
    <row r="236" spans="1:1" x14ac:dyDescent="0.2">
      <c r="A236" s="1" t="s">
        <v>77</v>
      </c>
    </row>
    <row r="237" spans="1:1" x14ac:dyDescent="0.2">
      <c r="A237" s="1" t="s">
        <v>77</v>
      </c>
    </row>
    <row r="238" spans="1:1" x14ac:dyDescent="0.2">
      <c r="A238" s="1" t="s">
        <v>77</v>
      </c>
    </row>
    <row r="239" spans="1:1" x14ac:dyDescent="0.2">
      <c r="A239" s="1" t="s">
        <v>77</v>
      </c>
    </row>
    <row r="240" spans="1:1" x14ac:dyDescent="0.2">
      <c r="A240" s="1" t="s">
        <v>66</v>
      </c>
    </row>
    <row r="241" spans="1:1" x14ac:dyDescent="0.2">
      <c r="A241" s="1" t="s">
        <v>66</v>
      </c>
    </row>
    <row r="242" spans="1:1" x14ac:dyDescent="0.2">
      <c r="A242" s="1" t="s">
        <v>7</v>
      </c>
    </row>
    <row r="243" spans="1:1" x14ac:dyDescent="0.2">
      <c r="A243" s="1" t="s">
        <v>77</v>
      </c>
    </row>
    <row r="244" spans="1:1" x14ac:dyDescent="0.2">
      <c r="A244" s="1" t="s">
        <v>66</v>
      </c>
    </row>
    <row r="245" spans="1:1" x14ac:dyDescent="0.2">
      <c r="A245" s="1" t="s">
        <v>66</v>
      </c>
    </row>
    <row r="246" spans="1:1" x14ac:dyDescent="0.2">
      <c r="A246" s="1" t="s">
        <v>77</v>
      </c>
    </row>
    <row r="247" spans="1:1" x14ac:dyDescent="0.2">
      <c r="A247" s="1" t="s">
        <v>376</v>
      </c>
    </row>
    <row r="248" spans="1:1" x14ac:dyDescent="0.2">
      <c r="A248" s="1" t="s">
        <v>77</v>
      </c>
    </row>
    <row r="249" spans="1:1" x14ac:dyDescent="0.2">
      <c r="A249" s="1" t="s">
        <v>77</v>
      </c>
    </row>
    <row r="250" spans="1:1" x14ac:dyDescent="0.2">
      <c r="A250" s="1" t="s">
        <v>192</v>
      </c>
    </row>
    <row r="251" spans="1:1" x14ac:dyDescent="0.2">
      <c r="A251" s="1" t="s">
        <v>66</v>
      </c>
    </row>
    <row r="252" spans="1:1" x14ac:dyDescent="0.2">
      <c r="A252" s="1" t="s">
        <v>77</v>
      </c>
    </row>
    <row r="253" spans="1:1" x14ac:dyDescent="0.2">
      <c r="A253" s="1" t="s">
        <v>7</v>
      </c>
    </row>
    <row r="254" spans="1:1" x14ac:dyDescent="0.2">
      <c r="A254" s="1" t="s">
        <v>77</v>
      </c>
    </row>
    <row r="255" spans="1:1" x14ac:dyDescent="0.2">
      <c r="A255" s="1" t="s">
        <v>77</v>
      </c>
    </row>
    <row r="256" spans="1:1" x14ac:dyDescent="0.2">
      <c r="A256" s="1" t="s">
        <v>77</v>
      </c>
    </row>
    <row r="257" spans="1:1" x14ac:dyDescent="0.2">
      <c r="A257" s="1" t="s">
        <v>77</v>
      </c>
    </row>
    <row r="258" spans="1:1" x14ac:dyDescent="0.2">
      <c r="A258" s="1" t="s">
        <v>192</v>
      </c>
    </row>
    <row r="259" spans="1:1" x14ac:dyDescent="0.2">
      <c r="A259" s="1" t="s">
        <v>77</v>
      </c>
    </row>
    <row r="260" spans="1:1" x14ac:dyDescent="0.2">
      <c r="A260" s="1" t="s">
        <v>77</v>
      </c>
    </row>
    <row r="261" spans="1:1" x14ac:dyDescent="0.2">
      <c r="A261" s="1" t="s">
        <v>7</v>
      </c>
    </row>
    <row r="262" spans="1:1" x14ac:dyDescent="0.2">
      <c r="A262" s="1" t="s">
        <v>77</v>
      </c>
    </row>
    <row r="263" spans="1:1" x14ac:dyDescent="0.2">
      <c r="A263" s="1" t="s">
        <v>7</v>
      </c>
    </row>
    <row r="264" spans="1:1" x14ac:dyDescent="0.2">
      <c r="A264" s="1" t="s">
        <v>7</v>
      </c>
    </row>
    <row r="265" spans="1:1" x14ac:dyDescent="0.2">
      <c r="A265" s="1" t="s">
        <v>7</v>
      </c>
    </row>
    <row r="266" spans="1:1" x14ac:dyDescent="0.2">
      <c r="A266" s="1" t="s">
        <v>77</v>
      </c>
    </row>
    <row r="267" spans="1:1" x14ac:dyDescent="0.2">
      <c r="A267" s="1" t="s">
        <v>77</v>
      </c>
    </row>
    <row r="268" spans="1:1" x14ac:dyDescent="0.2">
      <c r="A268" s="1" t="s">
        <v>66</v>
      </c>
    </row>
    <row r="269" spans="1:1" x14ac:dyDescent="0.2">
      <c r="A269" s="1" t="s">
        <v>77</v>
      </c>
    </row>
    <row r="270" spans="1:1" x14ac:dyDescent="0.2">
      <c r="A270" s="1" t="s">
        <v>77</v>
      </c>
    </row>
    <row r="271" spans="1:1" x14ac:dyDescent="0.2">
      <c r="A271" s="1" t="s">
        <v>7</v>
      </c>
    </row>
    <row r="272" spans="1:1" x14ac:dyDescent="0.2">
      <c r="A272" s="1" t="s">
        <v>77</v>
      </c>
    </row>
    <row r="273" spans="1:1" x14ac:dyDescent="0.2">
      <c r="A273" s="1" t="s">
        <v>77</v>
      </c>
    </row>
    <row r="274" spans="1:1" x14ac:dyDescent="0.2">
      <c r="A274" s="1" t="s">
        <v>190</v>
      </c>
    </row>
    <row r="275" spans="1:1" x14ac:dyDescent="0.2">
      <c r="A275" s="1" t="s">
        <v>66</v>
      </c>
    </row>
    <row r="276" spans="1:1" x14ac:dyDescent="0.2">
      <c r="A276" s="1" t="s">
        <v>190</v>
      </c>
    </row>
    <row r="277" spans="1:1" x14ac:dyDescent="0.2">
      <c r="A277" s="1" t="s">
        <v>77</v>
      </c>
    </row>
    <row r="278" spans="1:1" x14ac:dyDescent="0.2">
      <c r="A278" s="1" t="s">
        <v>77</v>
      </c>
    </row>
    <row r="279" spans="1:1" x14ac:dyDescent="0.2">
      <c r="A279" s="1" t="s">
        <v>66</v>
      </c>
    </row>
    <row r="280" spans="1:1" x14ac:dyDescent="0.2">
      <c r="A280" s="1" t="s">
        <v>77</v>
      </c>
    </row>
    <row r="281" spans="1:1" x14ac:dyDescent="0.2">
      <c r="A281" s="1" t="s">
        <v>77</v>
      </c>
    </row>
    <row r="282" spans="1:1" x14ac:dyDescent="0.2">
      <c r="A282" s="1" t="s">
        <v>77</v>
      </c>
    </row>
    <row r="283" spans="1:1" x14ac:dyDescent="0.2">
      <c r="A283" s="1" t="s">
        <v>66</v>
      </c>
    </row>
    <row r="284" spans="1:1" x14ac:dyDescent="0.2">
      <c r="A284" s="1" t="s">
        <v>77</v>
      </c>
    </row>
    <row r="285" spans="1:1" x14ac:dyDescent="0.2">
      <c r="A285" s="1" t="s">
        <v>77</v>
      </c>
    </row>
    <row r="286" spans="1:1" x14ac:dyDescent="0.2">
      <c r="A286" s="1" t="s">
        <v>66</v>
      </c>
    </row>
    <row r="287" spans="1:1" x14ac:dyDescent="0.2">
      <c r="A287" s="1" t="s">
        <v>7</v>
      </c>
    </row>
    <row r="288" spans="1:1" x14ac:dyDescent="0.2">
      <c r="A288" s="1" t="s">
        <v>376</v>
      </c>
    </row>
    <row r="289" spans="1:1" x14ac:dyDescent="0.2">
      <c r="A289" s="1" t="s">
        <v>66</v>
      </c>
    </row>
    <row r="290" spans="1:1" x14ac:dyDescent="0.2">
      <c r="A290" s="1" t="s">
        <v>66</v>
      </c>
    </row>
    <row r="291" spans="1:1" x14ac:dyDescent="0.2">
      <c r="A291" s="1" t="s">
        <v>192</v>
      </c>
    </row>
    <row r="292" spans="1:1" x14ac:dyDescent="0.2">
      <c r="A292" s="1" t="s">
        <v>7</v>
      </c>
    </row>
    <row r="293" spans="1:1" x14ac:dyDescent="0.2">
      <c r="A293" s="1" t="s">
        <v>77</v>
      </c>
    </row>
    <row r="294" spans="1:1" x14ac:dyDescent="0.2">
      <c r="A294" s="1" t="s">
        <v>192</v>
      </c>
    </row>
    <row r="295" spans="1:1" x14ac:dyDescent="0.2">
      <c r="A295" s="1" t="s">
        <v>66</v>
      </c>
    </row>
    <row r="296" spans="1:1" x14ac:dyDescent="0.2">
      <c r="A296" s="1" t="s">
        <v>77</v>
      </c>
    </row>
    <row r="297" spans="1:1" x14ac:dyDescent="0.2">
      <c r="A297" s="1" t="s">
        <v>66</v>
      </c>
    </row>
    <row r="298" spans="1:1" x14ac:dyDescent="0.2">
      <c r="A298" s="1" t="s">
        <v>192</v>
      </c>
    </row>
    <row r="299" spans="1:1" x14ac:dyDescent="0.2">
      <c r="A299" s="1" t="s">
        <v>66</v>
      </c>
    </row>
    <row r="300" spans="1:1" x14ac:dyDescent="0.2">
      <c r="A300" s="1" t="s">
        <v>66</v>
      </c>
    </row>
    <row r="301" spans="1:1" x14ac:dyDescent="0.2">
      <c r="A301" s="1" t="s">
        <v>7</v>
      </c>
    </row>
    <row r="302" spans="1:1" x14ac:dyDescent="0.2">
      <c r="A302" s="1" t="s">
        <v>190</v>
      </c>
    </row>
    <row r="303" spans="1:1" x14ac:dyDescent="0.2">
      <c r="A303" s="1" t="s">
        <v>66</v>
      </c>
    </row>
    <row r="304" spans="1:1" x14ac:dyDescent="0.2">
      <c r="A304" s="1" t="s">
        <v>192</v>
      </c>
    </row>
    <row r="305" spans="1:1" x14ac:dyDescent="0.2">
      <c r="A305" s="1" t="s">
        <v>66</v>
      </c>
    </row>
    <row r="306" spans="1:1" x14ac:dyDescent="0.2">
      <c r="A306" s="1" t="s">
        <v>190</v>
      </c>
    </row>
    <row r="307" spans="1:1" x14ac:dyDescent="0.2">
      <c r="A307" s="1" t="s">
        <v>66</v>
      </c>
    </row>
    <row r="308" spans="1:1" x14ac:dyDescent="0.2">
      <c r="A308" s="1" t="s">
        <v>77</v>
      </c>
    </row>
    <row r="309" spans="1:1" x14ac:dyDescent="0.2">
      <c r="A309" s="1" t="s">
        <v>77</v>
      </c>
    </row>
    <row r="310" spans="1:1" x14ac:dyDescent="0.2">
      <c r="A310" s="1" t="s">
        <v>66</v>
      </c>
    </row>
    <row r="311" spans="1:1" x14ac:dyDescent="0.2">
      <c r="A311" s="1" t="s">
        <v>7</v>
      </c>
    </row>
    <row r="312" spans="1:1" x14ac:dyDescent="0.2">
      <c r="A312" s="1" t="s">
        <v>66</v>
      </c>
    </row>
    <row r="313" spans="1:1" x14ac:dyDescent="0.2">
      <c r="A313" s="1" t="s">
        <v>192</v>
      </c>
    </row>
    <row r="314" spans="1:1" x14ac:dyDescent="0.2">
      <c r="A314" s="1" t="s">
        <v>66</v>
      </c>
    </row>
    <row r="315" spans="1:1" x14ac:dyDescent="0.2">
      <c r="A315" s="1" t="s">
        <v>7</v>
      </c>
    </row>
    <row r="316" spans="1:1" x14ac:dyDescent="0.2">
      <c r="A316" s="1" t="s">
        <v>190</v>
      </c>
    </row>
    <row r="317" spans="1:1" x14ac:dyDescent="0.2">
      <c r="A317" s="1" t="s">
        <v>77</v>
      </c>
    </row>
    <row r="318" spans="1:1" x14ac:dyDescent="0.2">
      <c r="A318" s="1" t="s">
        <v>77</v>
      </c>
    </row>
    <row r="319" spans="1:1" x14ac:dyDescent="0.2">
      <c r="A319" s="1" t="s">
        <v>77</v>
      </c>
    </row>
    <row r="320" spans="1:1" x14ac:dyDescent="0.2">
      <c r="A320" s="1" t="s">
        <v>77</v>
      </c>
    </row>
    <row r="321" spans="1:1" x14ac:dyDescent="0.2">
      <c r="A321" s="1" t="s">
        <v>66</v>
      </c>
    </row>
    <row r="322" spans="1:1" x14ac:dyDescent="0.2">
      <c r="A322" s="1" t="s">
        <v>190</v>
      </c>
    </row>
    <row r="323" spans="1:1" x14ac:dyDescent="0.2">
      <c r="A323" s="1" t="s">
        <v>77</v>
      </c>
    </row>
    <row r="324" spans="1:1" x14ac:dyDescent="0.2">
      <c r="A324" s="1" t="s">
        <v>77</v>
      </c>
    </row>
    <row r="325" spans="1:1" x14ac:dyDescent="0.2">
      <c r="A325" s="1" t="s">
        <v>66</v>
      </c>
    </row>
    <row r="326" spans="1:1" x14ac:dyDescent="0.2">
      <c r="A326" s="1" t="s">
        <v>77</v>
      </c>
    </row>
    <row r="327" spans="1:1" x14ac:dyDescent="0.2">
      <c r="A327" s="1" t="s">
        <v>7</v>
      </c>
    </row>
    <row r="328" spans="1:1" x14ac:dyDescent="0.2">
      <c r="A328" s="1" t="s">
        <v>77</v>
      </c>
    </row>
    <row r="329" spans="1:1" x14ac:dyDescent="0.2">
      <c r="A329" s="1" t="s">
        <v>66</v>
      </c>
    </row>
    <row r="330" spans="1:1" x14ac:dyDescent="0.2">
      <c r="A330" s="1" t="s">
        <v>77</v>
      </c>
    </row>
    <row r="331" spans="1:1" x14ac:dyDescent="0.2">
      <c r="A331" s="1" t="s">
        <v>66</v>
      </c>
    </row>
    <row r="332" spans="1:1" x14ac:dyDescent="0.2">
      <c r="A332" s="1" t="s">
        <v>77</v>
      </c>
    </row>
    <row r="333" spans="1:1" x14ac:dyDescent="0.2">
      <c r="A333" s="1" t="s">
        <v>66</v>
      </c>
    </row>
    <row r="334" spans="1:1" x14ac:dyDescent="0.2">
      <c r="A334" s="1" t="s">
        <v>77</v>
      </c>
    </row>
    <row r="335" spans="1:1" x14ac:dyDescent="0.2">
      <c r="A335" s="1" t="s">
        <v>77</v>
      </c>
    </row>
    <row r="336" spans="1:1" x14ac:dyDescent="0.2">
      <c r="A336" s="1" t="s">
        <v>77</v>
      </c>
    </row>
    <row r="337" spans="1:1" x14ac:dyDescent="0.2">
      <c r="A337" s="1" t="s">
        <v>77</v>
      </c>
    </row>
    <row r="338" spans="1:1" x14ac:dyDescent="0.2">
      <c r="A338" s="1" t="s">
        <v>77</v>
      </c>
    </row>
    <row r="339" spans="1:1" x14ac:dyDescent="0.2">
      <c r="A339" s="1" t="s">
        <v>66</v>
      </c>
    </row>
    <row r="340" spans="1:1" x14ac:dyDescent="0.2">
      <c r="A340" s="1" t="s">
        <v>77</v>
      </c>
    </row>
    <row r="341" spans="1:1" x14ac:dyDescent="0.2">
      <c r="A341" s="1" t="s">
        <v>7</v>
      </c>
    </row>
    <row r="342" spans="1:1" x14ac:dyDescent="0.2">
      <c r="A342" s="1" t="s">
        <v>77</v>
      </c>
    </row>
    <row r="343" spans="1:1" x14ac:dyDescent="0.2">
      <c r="A343" s="1" t="s">
        <v>77</v>
      </c>
    </row>
    <row r="344" spans="1:1" x14ac:dyDescent="0.2">
      <c r="A344" s="1" t="s">
        <v>77</v>
      </c>
    </row>
    <row r="345" spans="1:1" x14ac:dyDescent="0.2">
      <c r="A345" s="1" t="s">
        <v>7</v>
      </c>
    </row>
    <row r="346" spans="1:1" x14ac:dyDescent="0.2">
      <c r="A346" s="1" t="s">
        <v>77</v>
      </c>
    </row>
    <row r="347" spans="1:1" x14ac:dyDescent="0.2">
      <c r="A347" s="1" t="s">
        <v>77</v>
      </c>
    </row>
    <row r="348" spans="1:1" x14ac:dyDescent="0.2">
      <c r="A348" s="1" t="s">
        <v>77</v>
      </c>
    </row>
    <row r="349" spans="1:1" x14ac:dyDescent="0.2">
      <c r="A349" s="1" t="s">
        <v>7</v>
      </c>
    </row>
    <row r="350" spans="1:1" x14ac:dyDescent="0.2">
      <c r="A350" s="1" t="s">
        <v>7</v>
      </c>
    </row>
    <row r="351" spans="1:1" x14ac:dyDescent="0.2">
      <c r="A351" s="1" t="s">
        <v>7</v>
      </c>
    </row>
    <row r="352" spans="1:1" x14ac:dyDescent="0.2">
      <c r="A352" s="1" t="s">
        <v>66</v>
      </c>
    </row>
    <row r="353" spans="1:1" x14ac:dyDescent="0.2">
      <c r="A353" s="1" t="s">
        <v>77</v>
      </c>
    </row>
    <row r="354" spans="1:1" x14ac:dyDescent="0.2">
      <c r="A354" s="1" t="s">
        <v>77</v>
      </c>
    </row>
    <row r="355" spans="1:1" x14ac:dyDescent="0.2">
      <c r="A355" s="1" t="s">
        <v>7</v>
      </c>
    </row>
    <row r="356" spans="1:1" x14ac:dyDescent="0.2">
      <c r="A356" s="1" t="s">
        <v>7</v>
      </c>
    </row>
    <row r="357" spans="1:1" x14ac:dyDescent="0.2">
      <c r="A357" s="1" t="s">
        <v>376</v>
      </c>
    </row>
    <row r="358" spans="1:1" x14ac:dyDescent="0.2">
      <c r="A358" s="1" t="s">
        <v>66</v>
      </c>
    </row>
    <row r="359" spans="1:1" x14ac:dyDescent="0.2">
      <c r="A359" s="1" t="s">
        <v>77</v>
      </c>
    </row>
    <row r="360" spans="1:1" x14ac:dyDescent="0.2">
      <c r="A360" s="1" t="s">
        <v>77</v>
      </c>
    </row>
    <row r="361" spans="1:1" x14ac:dyDescent="0.2">
      <c r="A361" s="1" t="s">
        <v>77</v>
      </c>
    </row>
    <row r="362" spans="1:1" x14ac:dyDescent="0.2">
      <c r="A362" s="1" t="s">
        <v>77</v>
      </c>
    </row>
    <row r="363" spans="1:1" x14ac:dyDescent="0.2">
      <c r="A363" s="1" t="s">
        <v>77</v>
      </c>
    </row>
    <row r="364" spans="1:1" x14ac:dyDescent="0.2">
      <c r="A364" s="1" t="s">
        <v>77</v>
      </c>
    </row>
    <row r="365" spans="1:1" x14ac:dyDescent="0.2">
      <c r="A365" s="1" t="s">
        <v>77</v>
      </c>
    </row>
    <row r="366" spans="1:1" x14ac:dyDescent="0.2">
      <c r="A366" s="1" t="s">
        <v>66</v>
      </c>
    </row>
    <row r="367" spans="1:1" x14ac:dyDescent="0.2">
      <c r="A367" s="1" t="s">
        <v>7</v>
      </c>
    </row>
    <row r="368" spans="1:1" x14ac:dyDescent="0.2">
      <c r="A368" s="1" t="s">
        <v>77</v>
      </c>
    </row>
    <row r="369" spans="1:1" x14ac:dyDescent="0.2">
      <c r="A369" s="1" t="s">
        <v>66</v>
      </c>
    </row>
    <row r="370" spans="1:1" x14ac:dyDescent="0.2">
      <c r="A370" s="1" t="s">
        <v>77</v>
      </c>
    </row>
    <row r="371" spans="1:1" x14ac:dyDescent="0.2">
      <c r="A371" s="1" t="s">
        <v>77</v>
      </c>
    </row>
    <row r="372" spans="1:1" x14ac:dyDescent="0.2">
      <c r="A372" s="1" t="s">
        <v>66</v>
      </c>
    </row>
    <row r="373" spans="1:1" x14ac:dyDescent="0.2">
      <c r="A373" s="1" t="s">
        <v>77</v>
      </c>
    </row>
    <row r="374" spans="1:1" x14ac:dyDescent="0.2">
      <c r="A374" s="1" t="s">
        <v>77</v>
      </c>
    </row>
    <row r="375" spans="1:1" x14ac:dyDescent="0.2">
      <c r="A375" s="1" t="s">
        <v>77</v>
      </c>
    </row>
    <row r="376" spans="1:1" x14ac:dyDescent="0.2">
      <c r="A376" s="1" t="s">
        <v>77</v>
      </c>
    </row>
    <row r="377" spans="1:1" x14ac:dyDescent="0.2">
      <c r="A377" s="1" t="s">
        <v>7</v>
      </c>
    </row>
    <row r="378" spans="1:1" x14ac:dyDescent="0.2">
      <c r="A378" s="1" t="s">
        <v>77</v>
      </c>
    </row>
    <row r="379" spans="1:1" x14ac:dyDescent="0.2">
      <c r="A379" s="1" t="s">
        <v>77</v>
      </c>
    </row>
    <row r="380" spans="1:1" x14ac:dyDescent="0.2">
      <c r="A380" s="1" t="s">
        <v>77</v>
      </c>
    </row>
    <row r="381" spans="1:1" x14ac:dyDescent="0.2">
      <c r="A381" s="1" t="s">
        <v>7</v>
      </c>
    </row>
    <row r="382" spans="1:1" x14ac:dyDescent="0.2">
      <c r="A382" s="1" t="s">
        <v>77</v>
      </c>
    </row>
    <row r="383" spans="1:1" x14ac:dyDescent="0.2">
      <c r="A383" s="1" t="s">
        <v>77</v>
      </c>
    </row>
    <row r="384" spans="1:1" x14ac:dyDescent="0.2">
      <c r="A384" s="1" t="s">
        <v>190</v>
      </c>
    </row>
    <row r="385" spans="1:1" x14ac:dyDescent="0.2">
      <c r="A385" s="1" t="s">
        <v>77</v>
      </c>
    </row>
    <row r="386" spans="1:1" x14ac:dyDescent="0.2">
      <c r="A386" s="1" t="s">
        <v>77</v>
      </c>
    </row>
    <row r="387" spans="1:1" x14ac:dyDescent="0.2">
      <c r="A387" s="1" t="s">
        <v>66</v>
      </c>
    </row>
    <row r="388" spans="1:1" x14ac:dyDescent="0.2">
      <c r="A388" s="1" t="s">
        <v>77</v>
      </c>
    </row>
    <row r="389" spans="1:1" x14ac:dyDescent="0.2">
      <c r="A389" s="1" t="s">
        <v>190</v>
      </c>
    </row>
    <row r="390" spans="1:1" x14ac:dyDescent="0.2">
      <c r="A390" s="1" t="s">
        <v>77</v>
      </c>
    </row>
    <row r="391" spans="1:1" x14ac:dyDescent="0.2">
      <c r="A391" s="1" t="s">
        <v>7</v>
      </c>
    </row>
    <row r="392" spans="1:1" x14ac:dyDescent="0.2">
      <c r="A392" s="1" t="s">
        <v>77</v>
      </c>
    </row>
    <row r="393" spans="1:1" x14ac:dyDescent="0.2">
      <c r="A393" s="1" t="s">
        <v>77</v>
      </c>
    </row>
    <row r="394" spans="1:1" x14ac:dyDescent="0.2">
      <c r="A394" s="1" t="s">
        <v>66</v>
      </c>
    </row>
    <row r="395" spans="1:1" x14ac:dyDescent="0.2">
      <c r="A395" s="1" t="s">
        <v>7</v>
      </c>
    </row>
    <row r="396" spans="1:1" x14ac:dyDescent="0.2">
      <c r="A396" s="1" t="s">
        <v>7</v>
      </c>
    </row>
    <row r="397" spans="1:1" x14ac:dyDescent="0.2">
      <c r="A397" s="1" t="s">
        <v>77</v>
      </c>
    </row>
    <row r="398" spans="1:1" x14ac:dyDescent="0.2">
      <c r="A398" s="1" t="s">
        <v>77</v>
      </c>
    </row>
    <row r="399" spans="1:1" x14ac:dyDescent="0.2">
      <c r="A399" s="1" t="s">
        <v>190</v>
      </c>
    </row>
    <row r="400" spans="1:1" x14ac:dyDescent="0.2">
      <c r="A400" s="1" t="s">
        <v>77</v>
      </c>
    </row>
    <row r="401" spans="1:1" x14ac:dyDescent="0.2">
      <c r="A401" s="1" t="s">
        <v>66</v>
      </c>
    </row>
    <row r="402" spans="1:1" x14ac:dyDescent="0.2">
      <c r="A402" s="1" t="s">
        <v>7</v>
      </c>
    </row>
    <row r="403" spans="1:1" x14ac:dyDescent="0.2">
      <c r="A403" s="1" t="s">
        <v>77</v>
      </c>
    </row>
    <row r="404" spans="1:1" x14ac:dyDescent="0.2">
      <c r="A404" s="1" t="s">
        <v>77</v>
      </c>
    </row>
    <row r="405" spans="1:1" x14ac:dyDescent="0.2">
      <c r="A405" s="1" t="s">
        <v>77</v>
      </c>
    </row>
    <row r="406" spans="1:1" x14ac:dyDescent="0.2">
      <c r="A406" s="1" t="s">
        <v>77</v>
      </c>
    </row>
    <row r="407" spans="1:1" x14ac:dyDescent="0.2">
      <c r="A407" s="1" t="s">
        <v>66</v>
      </c>
    </row>
    <row r="408" spans="1:1" x14ac:dyDescent="0.2">
      <c r="A408" s="1" t="s">
        <v>77</v>
      </c>
    </row>
    <row r="409" spans="1:1" x14ac:dyDescent="0.2">
      <c r="A409" s="1" t="s">
        <v>66</v>
      </c>
    </row>
    <row r="410" spans="1:1" x14ac:dyDescent="0.2">
      <c r="A410" s="1" t="s">
        <v>77</v>
      </c>
    </row>
    <row r="411" spans="1:1" x14ac:dyDescent="0.2">
      <c r="A411" s="1" t="s">
        <v>77</v>
      </c>
    </row>
    <row r="412" spans="1:1" x14ac:dyDescent="0.2">
      <c r="A412" s="1" t="s">
        <v>77</v>
      </c>
    </row>
    <row r="413" spans="1:1" x14ac:dyDescent="0.2">
      <c r="A413" s="1" t="s">
        <v>77</v>
      </c>
    </row>
    <row r="414" spans="1:1" x14ac:dyDescent="0.2">
      <c r="A414" s="1" t="s">
        <v>77</v>
      </c>
    </row>
    <row r="415" spans="1:1" x14ac:dyDescent="0.2">
      <c r="A415" s="1" t="s">
        <v>77</v>
      </c>
    </row>
    <row r="416" spans="1:1" x14ac:dyDescent="0.2">
      <c r="A416" s="1" t="s">
        <v>66</v>
      </c>
    </row>
    <row r="417" spans="1:1" x14ac:dyDescent="0.2">
      <c r="A417" s="1" t="s">
        <v>77</v>
      </c>
    </row>
    <row r="418" spans="1:1" x14ac:dyDescent="0.2">
      <c r="A418" s="1" t="s">
        <v>77</v>
      </c>
    </row>
    <row r="419" spans="1:1" x14ac:dyDescent="0.2">
      <c r="A419" s="1" t="s">
        <v>77</v>
      </c>
    </row>
    <row r="420" spans="1:1" x14ac:dyDescent="0.2">
      <c r="A420" s="1" t="s">
        <v>77</v>
      </c>
    </row>
    <row r="421" spans="1:1" x14ac:dyDescent="0.2">
      <c r="A421" s="1" t="s">
        <v>77</v>
      </c>
    </row>
    <row r="422" spans="1:1" x14ac:dyDescent="0.2">
      <c r="A422" s="1" t="s">
        <v>66</v>
      </c>
    </row>
    <row r="423" spans="1:1" x14ac:dyDescent="0.2">
      <c r="A423" s="1" t="s">
        <v>77</v>
      </c>
    </row>
    <row r="424" spans="1:1" x14ac:dyDescent="0.2">
      <c r="A424" s="1" t="s">
        <v>77</v>
      </c>
    </row>
    <row r="425" spans="1:1" x14ac:dyDescent="0.2">
      <c r="A425" s="1" t="s">
        <v>77</v>
      </c>
    </row>
    <row r="426" spans="1:1" x14ac:dyDescent="0.2">
      <c r="A426" s="1" t="s">
        <v>77</v>
      </c>
    </row>
    <row r="427" spans="1:1" x14ac:dyDescent="0.2">
      <c r="A427" s="1" t="s">
        <v>77</v>
      </c>
    </row>
    <row r="428" spans="1:1" x14ac:dyDescent="0.2">
      <c r="A428" s="1" t="s">
        <v>77</v>
      </c>
    </row>
    <row r="429" spans="1:1" x14ac:dyDescent="0.2">
      <c r="A429" s="1" t="s">
        <v>77</v>
      </c>
    </row>
    <row r="430" spans="1:1" x14ac:dyDescent="0.2">
      <c r="A430" s="1" t="s">
        <v>77</v>
      </c>
    </row>
    <row r="431" spans="1:1" x14ac:dyDescent="0.2">
      <c r="A431" s="1" t="s">
        <v>77</v>
      </c>
    </row>
    <row r="432" spans="1:1" x14ac:dyDescent="0.2">
      <c r="A432" s="1" t="s">
        <v>77</v>
      </c>
    </row>
    <row r="433" spans="1:1" x14ac:dyDescent="0.2">
      <c r="A433" s="1" t="s">
        <v>77</v>
      </c>
    </row>
    <row r="434" spans="1:1" x14ac:dyDescent="0.2">
      <c r="A434" s="1" t="s">
        <v>66</v>
      </c>
    </row>
    <row r="435" spans="1:1" x14ac:dyDescent="0.2">
      <c r="A435" s="1" t="s">
        <v>77</v>
      </c>
    </row>
    <row r="436" spans="1:1" x14ac:dyDescent="0.2">
      <c r="A436" s="1" t="s">
        <v>77</v>
      </c>
    </row>
    <row r="437" spans="1:1" x14ac:dyDescent="0.2">
      <c r="A437" s="1" t="s">
        <v>192</v>
      </c>
    </row>
    <row r="438" spans="1:1" x14ac:dyDescent="0.2">
      <c r="A438" s="1" t="s">
        <v>77</v>
      </c>
    </row>
    <row r="439" spans="1:1" x14ac:dyDescent="0.2">
      <c r="A439" s="1" t="s">
        <v>77</v>
      </c>
    </row>
    <row r="440" spans="1:1" x14ac:dyDescent="0.2">
      <c r="A440" s="1" t="s">
        <v>66</v>
      </c>
    </row>
    <row r="441" spans="1:1" x14ac:dyDescent="0.2">
      <c r="A441" s="1" t="s">
        <v>77</v>
      </c>
    </row>
    <row r="442" spans="1:1" x14ac:dyDescent="0.2">
      <c r="A442" s="1" t="s">
        <v>66</v>
      </c>
    </row>
    <row r="443" spans="1:1" x14ac:dyDescent="0.2">
      <c r="A443" s="1" t="s">
        <v>77</v>
      </c>
    </row>
    <row r="444" spans="1:1" x14ac:dyDescent="0.2">
      <c r="A444" s="1" t="s">
        <v>77</v>
      </c>
    </row>
    <row r="445" spans="1:1" x14ac:dyDescent="0.2">
      <c r="A445" s="1" t="s">
        <v>77</v>
      </c>
    </row>
    <row r="446" spans="1:1" x14ac:dyDescent="0.2">
      <c r="A446" s="1" t="s">
        <v>77</v>
      </c>
    </row>
    <row r="447" spans="1:1" x14ac:dyDescent="0.2">
      <c r="A447" s="1" t="s">
        <v>77</v>
      </c>
    </row>
    <row r="448" spans="1:1" x14ac:dyDescent="0.2">
      <c r="A448" s="1" t="s">
        <v>192</v>
      </c>
    </row>
    <row r="449" spans="1:1" x14ac:dyDescent="0.2">
      <c r="A449" s="1" t="s">
        <v>77</v>
      </c>
    </row>
    <row r="450" spans="1:1" x14ac:dyDescent="0.2">
      <c r="A450" s="1" t="s">
        <v>66</v>
      </c>
    </row>
    <row r="451" spans="1:1" x14ac:dyDescent="0.2">
      <c r="A451" s="1" t="s">
        <v>7</v>
      </c>
    </row>
    <row r="452" spans="1:1" x14ac:dyDescent="0.2">
      <c r="A452" s="1" t="s">
        <v>7</v>
      </c>
    </row>
    <row r="453" spans="1:1" x14ac:dyDescent="0.2">
      <c r="A453" s="1" t="s">
        <v>77</v>
      </c>
    </row>
    <row r="454" spans="1:1" x14ac:dyDescent="0.2">
      <c r="A454" s="1" t="s">
        <v>77</v>
      </c>
    </row>
    <row r="455" spans="1:1" x14ac:dyDescent="0.2">
      <c r="A455" s="1" t="s">
        <v>66</v>
      </c>
    </row>
    <row r="456" spans="1:1" x14ac:dyDescent="0.2">
      <c r="A456" s="1" t="s">
        <v>77</v>
      </c>
    </row>
    <row r="457" spans="1:1" x14ac:dyDescent="0.2">
      <c r="A457" s="1" t="s">
        <v>7</v>
      </c>
    </row>
    <row r="458" spans="1:1" x14ac:dyDescent="0.2">
      <c r="A458" s="1" t="s">
        <v>66</v>
      </c>
    </row>
    <row r="459" spans="1:1" x14ac:dyDescent="0.2">
      <c r="A459" s="1" t="s">
        <v>66</v>
      </c>
    </row>
    <row r="460" spans="1:1" x14ac:dyDescent="0.2">
      <c r="A460" s="1" t="s">
        <v>66</v>
      </c>
    </row>
    <row r="461" spans="1:1" x14ac:dyDescent="0.2">
      <c r="A461" s="1" t="s">
        <v>77</v>
      </c>
    </row>
    <row r="462" spans="1:1" x14ac:dyDescent="0.2">
      <c r="A462" s="1" t="s">
        <v>66</v>
      </c>
    </row>
    <row r="463" spans="1:1" x14ac:dyDescent="0.2">
      <c r="A463" s="1" t="s">
        <v>190</v>
      </c>
    </row>
    <row r="464" spans="1:1" x14ac:dyDescent="0.2">
      <c r="A464" s="1" t="s">
        <v>77</v>
      </c>
    </row>
    <row r="465" spans="1:1" x14ac:dyDescent="0.2">
      <c r="A465" s="1" t="s">
        <v>77</v>
      </c>
    </row>
    <row r="466" spans="1:1" x14ac:dyDescent="0.2">
      <c r="A466" s="1" t="s">
        <v>7</v>
      </c>
    </row>
    <row r="467" spans="1:1" x14ac:dyDescent="0.2">
      <c r="A467" s="1" t="s">
        <v>7</v>
      </c>
    </row>
    <row r="468" spans="1:1" x14ac:dyDescent="0.2">
      <c r="A468" s="1" t="s">
        <v>77</v>
      </c>
    </row>
    <row r="469" spans="1:1" x14ac:dyDescent="0.2">
      <c r="A469" s="1" t="s">
        <v>7</v>
      </c>
    </row>
    <row r="470" spans="1:1" x14ac:dyDescent="0.2">
      <c r="A470" s="1" t="s">
        <v>77</v>
      </c>
    </row>
    <row r="471" spans="1:1" x14ac:dyDescent="0.2">
      <c r="A471" s="1" t="s">
        <v>66</v>
      </c>
    </row>
    <row r="472" spans="1:1" x14ac:dyDescent="0.2">
      <c r="A472" s="1" t="s">
        <v>77</v>
      </c>
    </row>
    <row r="473" spans="1:1" x14ac:dyDescent="0.2">
      <c r="A473" s="1" t="s">
        <v>66</v>
      </c>
    </row>
    <row r="474" spans="1:1" x14ac:dyDescent="0.2">
      <c r="A474" s="1" t="s">
        <v>77</v>
      </c>
    </row>
    <row r="475" spans="1:1" x14ac:dyDescent="0.2">
      <c r="A475" s="1" t="s">
        <v>66</v>
      </c>
    </row>
    <row r="476" spans="1:1" x14ac:dyDescent="0.2">
      <c r="A476" s="1" t="s">
        <v>7</v>
      </c>
    </row>
    <row r="477" spans="1:1" x14ac:dyDescent="0.2">
      <c r="A477" s="1" t="s">
        <v>7</v>
      </c>
    </row>
    <row r="478" spans="1:1" x14ac:dyDescent="0.2">
      <c r="A478" s="1" t="s">
        <v>77</v>
      </c>
    </row>
    <row r="479" spans="1:1" x14ac:dyDescent="0.2">
      <c r="A479" s="1" t="s">
        <v>7</v>
      </c>
    </row>
    <row r="480" spans="1:1" x14ac:dyDescent="0.2">
      <c r="A480" s="1" t="s">
        <v>77</v>
      </c>
    </row>
    <row r="481" spans="1:1" x14ac:dyDescent="0.2">
      <c r="A481" s="1" t="s">
        <v>77</v>
      </c>
    </row>
    <row r="482" spans="1:1" x14ac:dyDescent="0.2">
      <c r="A482" s="1" t="s">
        <v>77</v>
      </c>
    </row>
    <row r="483" spans="1:1" x14ac:dyDescent="0.2">
      <c r="A483" s="1" t="s">
        <v>77</v>
      </c>
    </row>
    <row r="484" spans="1:1" x14ac:dyDescent="0.2">
      <c r="A484" s="1" t="s">
        <v>77</v>
      </c>
    </row>
    <row r="485" spans="1:1" x14ac:dyDescent="0.2">
      <c r="A485" s="1" t="s">
        <v>66</v>
      </c>
    </row>
    <row r="486" spans="1:1" x14ac:dyDescent="0.2">
      <c r="A486" s="1" t="s">
        <v>77</v>
      </c>
    </row>
    <row r="487" spans="1:1" x14ac:dyDescent="0.2">
      <c r="A487" s="1" t="s">
        <v>77</v>
      </c>
    </row>
    <row r="488" spans="1:1" x14ac:dyDescent="0.2">
      <c r="A488" s="1" t="s">
        <v>66</v>
      </c>
    </row>
    <row r="489" spans="1:1" x14ac:dyDescent="0.2">
      <c r="A489" s="1" t="s">
        <v>66</v>
      </c>
    </row>
    <row r="490" spans="1:1" x14ac:dyDescent="0.2">
      <c r="A490" s="1" t="s">
        <v>77</v>
      </c>
    </row>
    <row r="491" spans="1:1" x14ac:dyDescent="0.2">
      <c r="A491" s="1" t="s">
        <v>77</v>
      </c>
    </row>
    <row r="492" spans="1:1" x14ac:dyDescent="0.2">
      <c r="A492" s="1" t="s">
        <v>77</v>
      </c>
    </row>
    <row r="493" spans="1:1" x14ac:dyDescent="0.2">
      <c r="A493" s="1" t="s">
        <v>7</v>
      </c>
    </row>
    <row r="494" spans="1:1" x14ac:dyDescent="0.2">
      <c r="A494" s="1" t="s">
        <v>66</v>
      </c>
    </row>
    <row r="495" spans="1:1" x14ac:dyDescent="0.2">
      <c r="A495" s="1" t="s">
        <v>77</v>
      </c>
    </row>
    <row r="496" spans="1:1" x14ac:dyDescent="0.2">
      <c r="A496" s="1" t="s">
        <v>66</v>
      </c>
    </row>
    <row r="497" spans="1:1" x14ac:dyDescent="0.2">
      <c r="A497" s="1" t="s">
        <v>66</v>
      </c>
    </row>
    <row r="498" spans="1:1" x14ac:dyDescent="0.2">
      <c r="A498" s="1" t="s">
        <v>77</v>
      </c>
    </row>
    <row r="499" spans="1:1" x14ac:dyDescent="0.2">
      <c r="A499" s="1" t="s">
        <v>77</v>
      </c>
    </row>
    <row r="500" spans="1:1" x14ac:dyDescent="0.2">
      <c r="A500" s="1" t="s">
        <v>66</v>
      </c>
    </row>
    <row r="501" spans="1:1" x14ac:dyDescent="0.2">
      <c r="A501" s="1" t="s">
        <v>190</v>
      </c>
    </row>
    <row r="502" spans="1:1" x14ac:dyDescent="0.2">
      <c r="A502" s="1" t="s">
        <v>77</v>
      </c>
    </row>
    <row r="503" spans="1:1" x14ac:dyDescent="0.2">
      <c r="A503" s="1" t="s">
        <v>66</v>
      </c>
    </row>
    <row r="504" spans="1:1" x14ac:dyDescent="0.2">
      <c r="A504" s="1" t="s">
        <v>77</v>
      </c>
    </row>
    <row r="505" spans="1:1" x14ac:dyDescent="0.2">
      <c r="A505" s="1" t="s">
        <v>77</v>
      </c>
    </row>
    <row r="506" spans="1:1" x14ac:dyDescent="0.2">
      <c r="A506" s="1" t="s">
        <v>77</v>
      </c>
    </row>
    <row r="507" spans="1:1" x14ac:dyDescent="0.2">
      <c r="A507" s="1" t="s">
        <v>77</v>
      </c>
    </row>
    <row r="508" spans="1:1" x14ac:dyDescent="0.2">
      <c r="A508" s="1" t="s">
        <v>77</v>
      </c>
    </row>
    <row r="509" spans="1:1" x14ac:dyDescent="0.2">
      <c r="A509" s="1" t="s">
        <v>77</v>
      </c>
    </row>
    <row r="510" spans="1:1" x14ac:dyDescent="0.2">
      <c r="A510" s="1" t="s">
        <v>66</v>
      </c>
    </row>
    <row r="511" spans="1:1" x14ac:dyDescent="0.2">
      <c r="A511" s="1" t="s">
        <v>77</v>
      </c>
    </row>
    <row r="512" spans="1:1" x14ac:dyDescent="0.2">
      <c r="A512" s="1" t="s">
        <v>77</v>
      </c>
    </row>
    <row r="513" spans="1:1" x14ac:dyDescent="0.2">
      <c r="A513" s="1" t="s">
        <v>77</v>
      </c>
    </row>
    <row r="514" spans="1:1" x14ac:dyDescent="0.2">
      <c r="A514" s="1" t="s">
        <v>190</v>
      </c>
    </row>
    <row r="515" spans="1:1" x14ac:dyDescent="0.2">
      <c r="A515" s="1" t="s">
        <v>7</v>
      </c>
    </row>
    <row r="516" spans="1:1" x14ac:dyDescent="0.2">
      <c r="A516" s="1" t="s">
        <v>66</v>
      </c>
    </row>
    <row r="517" spans="1:1" x14ac:dyDescent="0.2">
      <c r="A517" s="1" t="s">
        <v>77</v>
      </c>
    </row>
    <row r="518" spans="1:1" x14ac:dyDescent="0.2">
      <c r="A518" s="1" t="s">
        <v>77</v>
      </c>
    </row>
    <row r="519" spans="1:1" x14ac:dyDescent="0.2">
      <c r="A519" s="1" t="s">
        <v>7</v>
      </c>
    </row>
    <row r="520" spans="1:1" x14ac:dyDescent="0.2">
      <c r="A520" s="1" t="s">
        <v>77</v>
      </c>
    </row>
    <row r="521" spans="1:1" x14ac:dyDescent="0.2">
      <c r="A521" s="1" t="s">
        <v>77</v>
      </c>
    </row>
    <row r="522" spans="1:1" x14ac:dyDescent="0.2">
      <c r="A522" s="1" t="s">
        <v>77</v>
      </c>
    </row>
    <row r="523" spans="1:1" x14ac:dyDescent="0.2">
      <c r="A523" s="1" t="s">
        <v>77</v>
      </c>
    </row>
    <row r="524" spans="1:1" x14ac:dyDescent="0.2">
      <c r="A524" s="1" t="s">
        <v>7</v>
      </c>
    </row>
    <row r="525" spans="1:1" x14ac:dyDescent="0.2">
      <c r="A525" s="1" t="s">
        <v>66</v>
      </c>
    </row>
    <row r="526" spans="1:1" x14ac:dyDescent="0.2">
      <c r="A526" s="1" t="s">
        <v>77</v>
      </c>
    </row>
    <row r="527" spans="1:1" x14ac:dyDescent="0.2">
      <c r="A527" s="1" t="s">
        <v>376</v>
      </c>
    </row>
    <row r="528" spans="1:1" x14ac:dyDescent="0.2">
      <c r="A528" s="1" t="s">
        <v>77</v>
      </c>
    </row>
    <row r="529" spans="1:1" x14ac:dyDescent="0.2">
      <c r="A529" s="1" t="s">
        <v>77</v>
      </c>
    </row>
    <row r="530" spans="1:1" x14ac:dyDescent="0.2">
      <c r="A530" s="1" t="s">
        <v>77</v>
      </c>
    </row>
    <row r="531" spans="1:1" x14ac:dyDescent="0.2">
      <c r="A531" s="1" t="s">
        <v>77</v>
      </c>
    </row>
    <row r="532" spans="1:1" x14ac:dyDescent="0.2">
      <c r="A532" s="1" t="s">
        <v>66</v>
      </c>
    </row>
    <row r="533" spans="1:1" x14ac:dyDescent="0.2">
      <c r="A533" s="1" t="s">
        <v>77</v>
      </c>
    </row>
    <row r="534" spans="1:1" x14ac:dyDescent="0.2">
      <c r="A534" s="1" t="s">
        <v>7</v>
      </c>
    </row>
    <row r="535" spans="1:1" x14ac:dyDescent="0.2">
      <c r="A535" s="1" t="s">
        <v>77</v>
      </c>
    </row>
    <row r="536" spans="1:1" x14ac:dyDescent="0.2">
      <c r="A536" s="1" t="s">
        <v>77</v>
      </c>
    </row>
    <row r="537" spans="1:1" x14ac:dyDescent="0.2">
      <c r="A537" s="1" t="s">
        <v>77</v>
      </c>
    </row>
    <row r="538" spans="1:1" x14ac:dyDescent="0.2">
      <c r="A538" s="1" t="s">
        <v>77</v>
      </c>
    </row>
    <row r="539" spans="1:1" x14ac:dyDescent="0.2">
      <c r="A539" s="1" t="s">
        <v>66</v>
      </c>
    </row>
    <row r="540" spans="1:1" x14ac:dyDescent="0.2">
      <c r="A540" s="1" t="s">
        <v>2477</v>
      </c>
    </row>
    <row r="541" spans="1:1" x14ac:dyDescent="0.2">
      <c r="A541" s="1" t="s">
        <v>77</v>
      </c>
    </row>
    <row r="542" spans="1:1" x14ac:dyDescent="0.2">
      <c r="A542" s="1" t="s">
        <v>190</v>
      </c>
    </row>
    <row r="543" spans="1:1" x14ac:dyDescent="0.2">
      <c r="A543" s="1" t="s">
        <v>66</v>
      </c>
    </row>
    <row r="544" spans="1:1" x14ac:dyDescent="0.2">
      <c r="A544" s="1" t="s">
        <v>77</v>
      </c>
    </row>
    <row r="545" spans="1:1" x14ac:dyDescent="0.2">
      <c r="A545" s="1" t="s">
        <v>77</v>
      </c>
    </row>
    <row r="546" spans="1:1" x14ac:dyDescent="0.2">
      <c r="A546" s="1" t="s">
        <v>77</v>
      </c>
    </row>
    <row r="547" spans="1:1" x14ac:dyDescent="0.2">
      <c r="A547" s="1" t="s">
        <v>7</v>
      </c>
    </row>
    <row r="548" spans="1:1" x14ac:dyDescent="0.2">
      <c r="A548" s="1" t="s">
        <v>190</v>
      </c>
    </row>
    <row r="549" spans="1:1" x14ac:dyDescent="0.2">
      <c r="A549" s="1" t="s">
        <v>77</v>
      </c>
    </row>
    <row r="550" spans="1:1" x14ac:dyDescent="0.2">
      <c r="A550" s="1" t="s">
        <v>77</v>
      </c>
    </row>
    <row r="551" spans="1:1" x14ac:dyDescent="0.2">
      <c r="A551" s="1" t="s">
        <v>77</v>
      </c>
    </row>
    <row r="552" spans="1:1" x14ac:dyDescent="0.2">
      <c r="A552" s="1" t="s">
        <v>7</v>
      </c>
    </row>
    <row r="553" spans="1:1" x14ac:dyDescent="0.2">
      <c r="A553" s="1" t="s">
        <v>77</v>
      </c>
    </row>
    <row r="554" spans="1:1" x14ac:dyDescent="0.2">
      <c r="A554" s="1" t="s">
        <v>77</v>
      </c>
    </row>
    <row r="555" spans="1:1" x14ac:dyDescent="0.2">
      <c r="A555" s="1" t="s">
        <v>7</v>
      </c>
    </row>
    <row r="556" spans="1:1" x14ac:dyDescent="0.2">
      <c r="A556" s="1" t="s">
        <v>77</v>
      </c>
    </row>
    <row r="557" spans="1:1" x14ac:dyDescent="0.2">
      <c r="A557" s="1" t="s">
        <v>66</v>
      </c>
    </row>
    <row r="558" spans="1:1" x14ac:dyDescent="0.2">
      <c r="A558" s="1" t="s">
        <v>77</v>
      </c>
    </row>
    <row r="559" spans="1:1" x14ac:dyDescent="0.2">
      <c r="A559" s="1" t="s">
        <v>66</v>
      </c>
    </row>
    <row r="560" spans="1:1" x14ac:dyDescent="0.2">
      <c r="A560" s="1" t="s">
        <v>77</v>
      </c>
    </row>
    <row r="561" spans="1:1" x14ac:dyDescent="0.2">
      <c r="A561" s="1" t="s">
        <v>77</v>
      </c>
    </row>
    <row r="562" spans="1:1" x14ac:dyDescent="0.2">
      <c r="A562" s="1" t="s">
        <v>77</v>
      </c>
    </row>
    <row r="563" spans="1:1" x14ac:dyDescent="0.2">
      <c r="A563" s="1" t="s">
        <v>77</v>
      </c>
    </row>
    <row r="564" spans="1:1" x14ac:dyDescent="0.2">
      <c r="A564" s="1" t="s">
        <v>7</v>
      </c>
    </row>
    <row r="565" spans="1:1" x14ac:dyDescent="0.2">
      <c r="A565" s="1" t="s">
        <v>77</v>
      </c>
    </row>
    <row r="566" spans="1:1" x14ac:dyDescent="0.2">
      <c r="A566" s="1" t="s">
        <v>77</v>
      </c>
    </row>
    <row r="567" spans="1:1" x14ac:dyDescent="0.2">
      <c r="A567" s="1" t="s">
        <v>77</v>
      </c>
    </row>
    <row r="568" spans="1:1" x14ac:dyDescent="0.2">
      <c r="A568" s="1" t="s">
        <v>77</v>
      </c>
    </row>
    <row r="569" spans="1:1" x14ac:dyDescent="0.2">
      <c r="A569" s="1" t="s">
        <v>66</v>
      </c>
    </row>
    <row r="570" spans="1:1" x14ac:dyDescent="0.2">
      <c r="A570" s="1" t="s">
        <v>7</v>
      </c>
    </row>
    <row r="571" spans="1:1" x14ac:dyDescent="0.2">
      <c r="A571" s="1" t="s">
        <v>77</v>
      </c>
    </row>
    <row r="572" spans="1:1" x14ac:dyDescent="0.2">
      <c r="A572" s="1" t="s">
        <v>77</v>
      </c>
    </row>
    <row r="573" spans="1:1" x14ac:dyDescent="0.2">
      <c r="A573" s="1" t="s">
        <v>66</v>
      </c>
    </row>
    <row r="574" spans="1:1" x14ac:dyDescent="0.2">
      <c r="A574" s="1" t="s">
        <v>77</v>
      </c>
    </row>
    <row r="575" spans="1:1" x14ac:dyDescent="0.2">
      <c r="A575" s="1" t="s">
        <v>77</v>
      </c>
    </row>
    <row r="576" spans="1:1" x14ac:dyDescent="0.2">
      <c r="A576" s="1" t="s">
        <v>7</v>
      </c>
    </row>
    <row r="577" spans="1:1" x14ac:dyDescent="0.2">
      <c r="A577" s="1" t="s">
        <v>77</v>
      </c>
    </row>
    <row r="578" spans="1:1" x14ac:dyDescent="0.2">
      <c r="A578" s="1" t="s">
        <v>77</v>
      </c>
    </row>
    <row r="579" spans="1:1" x14ac:dyDescent="0.2">
      <c r="A579" s="1" t="s">
        <v>77</v>
      </c>
    </row>
    <row r="580" spans="1:1" x14ac:dyDescent="0.2">
      <c r="A580" s="1" t="s">
        <v>77</v>
      </c>
    </row>
    <row r="581" spans="1:1" x14ac:dyDescent="0.2">
      <c r="A581" s="1" t="s">
        <v>77</v>
      </c>
    </row>
    <row r="582" spans="1:1" x14ac:dyDescent="0.2">
      <c r="A582" s="1" t="s">
        <v>77</v>
      </c>
    </row>
    <row r="583" spans="1:1" x14ac:dyDescent="0.2">
      <c r="A583" s="1" t="s">
        <v>77</v>
      </c>
    </row>
    <row r="584" spans="1:1" x14ac:dyDescent="0.2">
      <c r="A584" s="1" t="s">
        <v>66</v>
      </c>
    </row>
    <row r="585" spans="1:1" x14ac:dyDescent="0.2">
      <c r="A585" s="1" t="s">
        <v>7</v>
      </c>
    </row>
    <row r="586" spans="1:1" x14ac:dyDescent="0.2">
      <c r="A586" s="1" t="s">
        <v>66</v>
      </c>
    </row>
    <row r="587" spans="1:1" x14ac:dyDescent="0.2">
      <c r="A587" s="1" t="s">
        <v>77</v>
      </c>
    </row>
    <row r="588" spans="1:1" x14ac:dyDescent="0.2">
      <c r="A588" s="1" t="s">
        <v>77</v>
      </c>
    </row>
    <row r="589" spans="1:1" x14ac:dyDescent="0.2">
      <c r="A589" s="1" t="s">
        <v>77</v>
      </c>
    </row>
    <row r="590" spans="1:1" x14ac:dyDescent="0.2">
      <c r="A590" s="1" t="s">
        <v>7</v>
      </c>
    </row>
    <row r="591" spans="1:1" x14ac:dyDescent="0.2">
      <c r="A591" s="1" t="s">
        <v>190</v>
      </c>
    </row>
    <row r="592" spans="1:1" x14ac:dyDescent="0.2">
      <c r="A592" s="1" t="s">
        <v>77</v>
      </c>
    </row>
    <row r="593" spans="1:1" x14ac:dyDescent="0.2">
      <c r="A593" s="1" t="s">
        <v>77</v>
      </c>
    </row>
    <row r="594" spans="1:1" x14ac:dyDescent="0.2">
      <c r="A594" s="1" t="s">
        <v>77</v>
      </c>
    </row>
    <row r="595" spans="1:1" x14ac:dyDescent="0.2">
      <c r="A595" s="1" t="s">
        <v>77</v>
      </c>
    </row>
    <row r="596" spans="1:1" x14ac:dyDescent="0.2">
      <c r="A596" s="1" t="s">
        <v>77</v>
      </c>
    </row>
    <row r="597" spans="1:1" x14ac:dyDescent="0.2">
      <c r="A597" s="1" t="s">
        <v>77</v>
      </c>
    </row>
    <row r="598" spans="1:1" x14ac:dyDescent="0.2">
      <c r="A598" s="1" t="s">
        <v>77</v>
      </c>
    </row>
    <row r="599" spans="1:1" x14ac:dyDescent="0.2">
      <c r="A599" s="1" t="s">
        <v>77</v>
      </c>
    </row>
    <row r="600" spans="1:1" x14ac:dyDescent="0.2">
      <c r="A600" s="1" t="s">
        <v>77</v>
      </c>
    </row>
    <row r="601" spans="1:1" x14ac:dyDescent="0.2">
      <c r="A601" s="1" t="s">
        <v>66</v>
      </c>
    </row>
    <row r="602" spans="1:1" x14ac:dyDescent="0.2">
      <c r="A602" s="1" t="s">
        <v>376</v>
      </c>
    </row>
    <row r="603" spans="1:1" x14ac:dyDescent="0.2">
      <c r="A603" s="1" t="s">
        <v>77</v>
      </c>
    </row>
    <row r="604" spans="1:1" x14ac:dyDescent="0.2">
      <c r="A604" s="1" t="s">
        <v>77</v>
      </c>
    </row>
    <row r="605" spans="1:1" x14ac:dyDescent="0.2">
      <c r="A605" s="1" t="s">
        <v>77</v>
      </c>
    </row>
    <row r="606" spans="1:1" x14ac:dyDescent="0.2">
      <c r="A606" s="1" t="s">
        <v>66</v>
      </c>
    </row>
    <row r="607" spans="1:1" x14ac:dyDescent="0.2">
      <c r="A607" s="1" t="s">
        <v>7</v>
      </c>
    </row>
    <row r="608" spans="1:1" x14ac:dyDescent="0.2">
      <c r="A608" s="1" t="s">
        <v>77</v>
      </c>
    </row>
    <row r="609" spans="1:1" x14ac:dyDescent="0.2">
      <c r="A609" s="1" t="s">
        <v>66</v>
      </c>
    </row>
    <row r="610" spans="1:1" x14ac:dyDescent="0.2">
      <c r="A610" s="1" t="s">
        <v>77</v>
      </c>
    </row>
    <row r="611" spans="1:1" x14ac:dyDescent="0.2">
      <c r="A611" s="1" t="s">
        <v>7</v>
      </c>
    </row>
    <row r="612" spans="1:1" x14ac:dyDescent="0.2">
      <c r="A612" s="1" t="s">
        <v>7</v>
      </c>
    </row>
    <row r="613" spans="1:1" x14ac:dyDescent="0.2">
      <c r="A613" s="1" t="s">
        <v>66</v>
      </c>
    </row>
    <row r="614" spans="1:1" x14ac:dyDescent="0.2">
      <c r="A614" s="1" t="s">
        <v>77</v>
      </c>
    </row>
    <row r="615" spans="1:1" x14ac:dyDescent="0.2">
      <c r="A615" s="1" t="s">
        <v>66</v>
      </c>
    </row>
    <row r="616" spans="1:1" x14ac:dyDescent="0.2">
      <c r="A616" s="1" t="s">
        <v>77</v>
      </c>
    </row>
    <row r="617" spans="1:1" x14ac:dyDescent="0.2">
      <c r="A617" s="1" t="s">
        <v>66</v>
      </c>
    </row>
    <row r="618" spans="1:1" x14ac:dyDescent="0.2">
      <c r="A618" s="1" t="s">
        <v>77</v>
      </c>
    </row>
    <row r="619" spans="1:1" x14ac:dyDescent="0.2">
      <c r="A619" s="1" t="s">
        <v>77</v>
      </c>
    </row>
    <row r="620" spans="1:1" x14ac:dyDescent="0.2">
      <c r="A620" s="1" t="s">
        <v>77</v>
      </c>
    </row>
    <row r="621" spans="1:1" x14ac:dyDescent="0.2">
      <c r="A621" s="1" t="s">
        <v>66</v>
      </c>
    </row>
    <row r="622" spans="1:1" x14ac:dyDescent="0.2">
      <c r="A622" s="1" t="s">
        <v>66</v>
      </c>
    </row>
    <row r="623" spans="1:1" x14ac:dyDescent="0.2">
      <c r="A623" s="1" t="s">
        <v>77</v>
      </c>
    </row>
    <row r="624" spans="1:1" x14ac:dyDescent="0.2">
      <c r="A624" s="1" t="s">
        <v>77</v>
      </c>
    </row>
    <row r="625" spans="1:1" x14ac:dyDescent="0.2">
      <c r="A625" s="1" t="s">
        <v>77</v>
      </c>
    </row>
    <row r="626" spans="1:1" x14ac:dyDescent="0.2">
      <c r="A626" s="1" t="s">
        <v>66</v>
      </c>
    </row>
    <row r="627" spans="1:1" x14ac:dyDescent="0.2">
      <c r="A627" s="1" t="s">
        <v>77</v>
      </c>
    </row>
    <row r="628" spans="1:1" x14ac:dyDescent="0.2">
      <c r="A628" s="1" t="s">
        <v>77</v>
      </c>
    </row>
    <row r="629" spans="1:1" x14ac:dyDescent="0.2">
      <c r="A629" s="1" t="s">
        <v>77</v>
      </c>
    </row>
    <row r="630" spans="1:1" x14ac:dyDescent="0.2">
      <c r="A630" s="1" t="s">
        <v>7</v>
      </c>
    </row>
    <row r="631" spans="1:1" x14ac:dyDescent="0.2">
      <c r="A631" s="1" t="s">
        <v>77</v>
      </c>
    </row>
    <row r="632" spans="1:1" x14ac:dyDescent="0.2">
      <c r="A632" s="1" t="s">
        <v>77</v>
      </c>
    </row>
    <row r="633" spans="1:1" x14ac:dyDescent="0.2">
      <c r="A633" s="1" t="s">
        <v>77</v>
      </c>
    </row>
    <row r="634" spans="1:1" x14ac:dyDescent="0.2">
      <c r="A634" s="1" t="s">
        <v>7</v>
      </c>
    </row>
    <row r="635" spans="1:1" x14ac:dyDescent="0.2">
      <c r="A635" s="1" t="s">
        <v>7</v>
      </c>
    </row>
    <row r="636" spans="1:1" x14ac:dyDescent="0.2">
      <c r="A636" s="1" t="s">
        <v>77</v>
      </c>
    </row>
    <row r="637" spans="1:1" x14ac:dyDescent="0.2">
      <c r="A637" s="1" t="s">
        <v>376</v>
      </c>
    </row>
    <row r="638" spans="1:1" x14ac:dyDescent="0.2">
      <c r="A638" s="1" t="s">
        <v>77</v>
      </c>
    </row>
    <row r="639" spans="1:1" x14ac:dyDescent="0.2">
      <c r="A639" s="1" t="s">
        <v>7</v>
      </c>
    </row>
    <row r="640" spans="1:1" x14ac:dyDescent="0.2">
      <c r="A640" s="1" t="s">
        <v>66</v>
      </c>
    </row>
    <row r="641" spans="1:1" x14ac:dyDescent="0.2">
      <c r="A641" s="1" t="s">
        <v>77</v>
      </c>
    </row>
    <row r="642" spans="1:1" x14ac:dyDescent="0.2">
      <c r="A642" s="1" t="s">
        <v>77</v>
      </c>
    </row>
    <row r="643" spans="1:1" x14ac:dyDescent="0.2">
      <c r="A643" s="1" t="s">
        <v>376</v>
      </c>
    </row>
    <row r="644" spans="1:1" x14ac:dyDescent="0.2">
      <c r="A644" s="1" t="s">
        <v>77</v>
      </c>
    </row>
    <row r="645" spans="1:1" x14ac:dyDescent="0.2">
      <c r="A645" s="1" t="s">
        <v>77</v>
      </c>
    </row>
    <row r="646" spans="1:1" x14ac:dyDescent="0.2">
      <c r="A646" s="1" t="s">
        <v>77</v>
      </c>
    </row>
    <row r="647" spans="1:1" x14ac:dyDescent="0.2">
      <c r="A647" s="1" t="s">
        <v>7</v>
      </c>
    </row>
    <row r="648" spans="1:1" x14ac:dyDescent="0.2">
      <c r="A648" s="1" t="s">
        <v>7</v>
      </c>
    </row>
    <row r="649" spans="1:1" x14ac:dyDescent="0.2">
      <c r="A649" s="1" t="s">
        <v>7</v>
      </c>
    </row>
    <row r="650" spans="1:1" x14ac:dyDescent="0.2">
      <c r="A650" s="1" t="s">
        <v>77</v>
      </c>
    </row>
    <row r="651" spans="1:1" x14ac:dyDescent="0.2">
      <c r="A651" s="1" t="s">
        <v>77</v>
      </c>
    </row>
    <row r="652" spans="1:1" x14ac:dyDescent="0.2">
      <c r="A652" s="1" t="s">
        <v>77</v>
      </c>
    </row>
    <row r="653" spans="1:1" x14ac:dyDescent="0.2">
      <c r="A653" s="1" t="s">
        <v>190</v>
      </c>
    </row>
    <row r="654" spans="1:1" x14ac:dyDescent="0.2">
      <c r="A654" s="1" t="s">
        <v>77</v>
      </c>
    </row>
    <row r="655" spans="1:1" x14ac:dyDescent="0.2">
      <c r="A655" s="1" t="s">
        <v>77</v>
      </c>
    </row>
    <row r="656" spans="1:1" x14ac:dyDescent="0.2">
      <c r="A656" s="1" t="s">
        <v>77</v>
      </c>
    </row>
    <row r="657" spans="1:1" x14ac:dyDescent="0.2">
      <c r="A657" s="1" t="s">
        <v>77</v>
      </c>
    </row>
    <row r="658" spans="1:1" x14ac:dyDescent="0.2">
      <c r="A658" s="1" t="s">
        <v>66</v>
      </c>
    </row>
    <row r="659" spans="1:1" x14ac:dyDescent="0.2">
      <c r="A659" s="1" t="s">
        <v>77</v>
      </c>
    </row>
    <row r="660" spans="1:1" x14ac:dyDescent="0.2">
      <c r="A660" s="1" t="s">
        <v>77</v>
      </c>
    </row>
    <row r="661" spans="1:1" x14ac:dyDescent="0.2">
      <c r="A661" s="1" t="s">
        <v>77</v>
      </c>
    </row>
    <row r="662" spans="1:1" x14ac:dyDescent="0.2">
      <c r="A662" s="1" t="s">
        <v>77</v>
      </c>
    </row>
    <row r="663" spans="1:1" x14ac:dyDescent="0.2">
      <c r="A663" s="1" t="s">
        <v>77</v>
      </c>
    </row>
    <row r="664" spans="1:1" x14ac:dyDescent="0.2">
      <c r="A664" s="1" t="s">
        <v>7</v>
      </c>
    </row>
    <row r="665" spans="1:1" x14ac:dyDescent="0.2">
      <c r="A665" s="1" t="s">
        <v>77</v>
      </c>
    </row>
    <row r="666" spans="1:1" x14ac:dyDescent="0.2">
      <c r="A666" s="1" t="s">
        <v>66</v>
      </c>
    </row>
    <row r="667" spans="1:1" x14ac:dyDescent="0.2">
      <c r="A667" s="1" t="s">
        <v>77</v>
      </c>
    </row>
    <row r="668" spans="1:1" x14ac:dyDescent="0.2">
      <c r="A668" s="1" t="s">
        <v>7</v>
      </c>
    </row>
    <row r="669" spans="1:1" x14ac:dyDescent="0.2">
      <c r="A669" s="1" t="s">
        <v>77</v>
      </c>
    </row>
    <row r="670" spans="1:1" x14ac:dyDescent="0.2">
      <c r="A670" s="1" t="s">
        <v>66</v>
      </c>
    </row>
    <row r="671" spans="1:1" x14ac:dyDescent="0.2">
      <c r="A671" s="1" t="s">
        <v>77</v>
      </c>
    </row>
    <row r="672" spans="1:1" x14ac:dyDescent="0.2">
      <c r="A672" s="1" t="s">
        <v>7</v>
      </c>
    </row>
    <row r="673" spans="1:1" x14ac:dyDescent="0.2">
      <c r="A673" s="1" t="s">
        <v>7</v>
      </c>
    </row>
    <row r="674" spans="1:1" x14ac:dyDescent="0.2">
      <c r="A674" s="1" t="s">
        <v>77</v>
      </c>
    </row>
    <row r="675" spans="1:1" x14ac:dyDescent="0.2">
      <c r="A675" s="1" t="s">
        <v>77</v>
      </c>
    </row>
    <row r="676" spans="1:1" x14ac:dyDescent="0.2">
      <c r="A676" s="1" t="s">
        <v>376</v>
      </c>
    </row>
    <row r="677" spans="1:1" x14ac:dyDescent="0.2">
      <c r="A677" s="1" t="s">
        <v>77</v>
      </c>
    </row>
    <row r="678" spans="1:1" x14ac:dyDescent="0.2">
      <c r="A678" s="1" t="s">
        <v>77</v>
      </c>
    </row>
    <row r="679" spans="1:1" x14ac:dyDescent="0.2">
      <c r="A679" s="1" t="s">
        <v>77</v>
      </c>
    </row>
    <row r="680" spans="1:1" x14ac:dyDescent="0.2">
      <c r="A680" s="1" t="s">
        <v>66</v>
      </c>
    </row>
    <row r="681" spans="1:1" x14ac:dyDescent="0.2">
      <c r="A681" s="1" t="s">
        <v>77</v>
      </c>
    </row>
    <row r="682" spans="1:1" x14ac:dyDescent="0.2">
      <c r="A682" s="1" t="s">
        <v>77</v>
      </c>
    </row>
    <row r="683" spans="1:1" x14ac:dyDescent="0.2">
      <c r="A683" s="1" t="s">
        <v>77</v>
      </c>
    </row>
    <row r="684" spans="1:1" x14ac:dyDescent="0.2">
      <c r="A684" s="1" t="s">
        <v>7</v>
      </c>
    </row>
    <row r="685" spans="1:1" x14ac:dyDescent="0.2">
      <c r="A685" s="1" t="s">
        <v>77</v>
      </c>
    </row>
    <row r="686" spans="1:1" x14ac:dyDescent="0.2">
      <c r="A686" s="1" t="s">
        <v>77</v>
      </c>
    </row>
    <row r="687" spans="1:1" x14ac:dyDescent="0.2">
      <c r="A687" s="1" t="s">
        <v>66</v>
      </c>
    </row>
    <row r="688" spans="1:1" x14ac:dyDescent="0.2">
      <c r="A688" s="1" t="s">
        <v>77</v>
      </c>
    </row>
    <row r="689" spans="1:1" x14ac:dyDescent="0.2">
      <c r="A689" s="1" t="s">
        <v>77</v>
      </c>
    </row>
    <row r="690" spans="1:1" x14ac:dyDescent="0.2">
      <c r="A690" s="1" t="s">
        <v>77</v>
      </c>
    </row>
    <row r="691" spans="1:1" x14ac:dyDescent="0.2">
      <c r="A691" s="1" t="s">
        <v>77</v>
      </c>
    </row>
    <row r="692" spans="1:1" x14ac:dyDescent="0.2">
      <c r="A692" s="1" t="s">
        <v>77</v>
      </c>
    </row>
    <row r="693" spans="1:1" x14ac:dyDescent="0.2">
      <c r="A693" s="1" t="s">
        <v>77</v>
      </c>
    </row>
    <row r="694" spans="1:1" x14ac:dyDescent="0.2">
      <c r="A694" s="1" t="s">
        <v>7</v>
      </c>
    </row>
    <row r="695" spans="1:1" x14ac:dyDescent="0.2">
      <c r="A695" s="1" t="s">
        <v>7</v>
      </c>
    </row>
    <row r="696" spans="1:1" x14ac:dyDescent="0.2">
      <c r="A696" s="1" t="s">
        <v>77</v>
      </c>
    </row>
    <row r="697" spans="1:1" x14ac:dyDescent="0.2">
      <c r="A697" s="1" t="s">
        <v>77</v>
      </c>
    </row>
    <row r="698" spans="1:1" x14ac:dyDescent="0.2">
      <c r="A698" s="1" t="s">
        <v>77</v>
      </c>
    </row>
    <row r="699" spans="1:1" x14ac:dyDescent="0.2">
      <c r="A699" s="1" t="s">
        <v>7</v>
      </c>
    </row>
    <row r="700" spans="1:1" x14ac:dyDescent="0.2">
      <c r="A700" s="1" t="s">
        <v>77</v>
      </c>
    </row>
    <row r="701" spans="1:1" x14ac:dyDescent="0.2">
      <c r="A701" s="1" t="s">
        <v>77</v>
      </c>
    </row>
    <row r="702" spans="1:1" x14ac:dyDescent="0.2">
      <c r="A702" s="1" t="s">
        <v>77</v>
      </c>
    </row>
    <row r="703" spans="1:1" x14ac:dyDescent="0.2">
      <c r="A703" s="1" t="s">
        <v>77</v>
      </c>
    </row>
    <row r="704" spans="1:1" x14ac:dyDescent="0.2">
      <c r="A704" s="1" t="s">
        <v>7</v>
      </c>
    </row>
    <row r="705" spans="1:1" x14ac:dyDescent="0.2">
      <c r="A705" s="1" t="s">
        <v>66</v>
      </c>
    </row>
    <row r="706" spans="1:1" x14ac:dyDescent="0.2">
      <c r="A706" s="1" t="s">
        <v>77</v>
      </c>
    </row>
    <row r="707" spans="1:1" x14ac:dyDescent="0.2">
      <c r="A707" s="1" t="s">
        <v>77</v>
      </c>
    </row>
    <row r="708" spans="1:1" x14ac:dyDescent="0.2">
      <c r="A708" s="1" t="s">
        <v>66</v>
      </c>
    </row>
    <row r="709" spans="1:1" x14ac:dyDescent="0.2">
      <c r="A709" s="1" t="s">
        <v>77</v>
      </c>
    </row>
    <row r="710" spans="1:1" x14ac:dyDescent="0.2">
      <c r="A710" s="1" t="s">
        <v>66</v>
      </c>
    </row>
    <row r="711" spans="1:1" x14ac:dyDescent="0.2">
      <c r="A711" s="1" t="s">
        <v>66</v>
      </c>
    </row>
    <row r="712" spans="1:1" x14ac:dyDescent="0.2">
      <c r="A712" s="1" t="s">
        <v>77</v>
      </c>
    </row>
    <row r="713" spans="1:1" x14ac:dyDescent="0.2">
      <c r="A713" s="1" t="s">
        <v>77</v>
      </c>
    </row>
    <row r="714" spans="1:1" x14ac:dyDescent="0.2">
      <c r="A714" s="1" t="s">
        <v>66</v>
      </c>
    </row>
    <row r="715" spans="1:1" x14ac:dyDescent="0.2">
      <c r="A715" s="1" t="s">
        <v>77</v>
      </c>
    </row>
    <row r="716" spans="1:1" x14ac:dyDescent="0.2">
      <c r="A716" s="1" t="s">
        <v>7</v>
      </c>
    </row>
    <row r="717" spans="1:1" x14ac:dyDescent="0.2">
      <c r="A717" s="1" t="s">
        <v>66</v>
      </c>
    </row>
    <row r="718" spans="1:1" x14ac:dyDescent="0.2">
      <c r="A718" s="1" t="s">
        <v>66</v>
      </c>
    </row>
    <row r="719" spans="1:1" x14ac:dyDescent="0.2">
      <c r="A719" s="1" t="s">
        <v>66</v>
      </c>
    </row>
    <row r="720" spans="1:1" x14ac:dyDescent="0.2">
      <c r="A720" s="1" t="s">
        <v>77</v>
      </c>
    </row>
    <row r="721" spans="1:1" x14ac:dyDescent="0.2">
      <c r="A721" s="1" t="s">
        <v>77</v>
      </c>
    </row>
    <row r="722" spans="1:1" x14ac:dyDescent="0.2">
      <c r="A722" s="1" t="s">
        <v>7</v>
      </c>
    </row>
    <row r="723" spans="1:1" x14ac:dyDescent="0.2">
      <c r="A723" s="1" t="s">
        <v>77</v>
      </c>
    </row>
    <row r="724" spans="1:1" x14ac:dyDescent="0.2">
      <c r="A724" s="1" t="s">
        <v>66</v>
      </c>
    </row>
    <row r="725" spans="1:1" x14ac:dyDescent="0.2">
      <c r="A725" s="1" t="s">
        <v>77</v>
      </c>
    </row>
    <row r="726" spans="1:1" x14ac:dyDescent="0.2">
      <c r="A726" s="1" t="s">
        <v>77</v>
      </c>
    </row>
    <row r="727" spans="1:1" x14ac:dyDescent="0.2">
      <c r="A727" s="1" t="s">
        <v>7</v>
      </c>
    </row>
    <row r="728" spans="1:1" x14ac:dyDescent="0.2">
      <c r="A728" s="1" t="s">
        <v>77</v>
      </c>
    </row>
    <row r="729" spans="1:1" x14ac:dyDescent="0.2">
      <c r="A729" s="1" t="s">
        <v>77</v>
      </c>
    </row>
    <row r="730" spans="1:1" x14ac:dyDescent="0.2">
      <c r="A730" s="1" t="s">
        <v>77</v>
      </c>
    </row>
    <row r="731" spans="1:1" x14ac:dyDescent="0.2">
      <c r="A731" s="1" t="s">
        <v>77</v>
      </c>
    </row>
    <row r="732" spans="1:1" x14ac:dyDescent="0.2">
      <c r="A732" s="1" t="s">
        <v>77</v>
      </c>
    </row>
    <row r="733" spans="1:1" x14ac:dyDescent="0.2">
      <c r="A733" s="1" t="s">
        <v>66</v>
      </c>
    </row>
    <row r="734" spans="1:1" x14ac:dyDescent="0.2">
      <c r="A734" s="1" t="s">
        <v>2477</v>
      </c>
    </row>
    <row r="735" spans="1:1" x14ac:dyDescent="0.2">
      <c r="A735" s="1" t="s">
        <v>77</v>
      </c>
    </row>
    <row r="736" spans="1:1" x14ac:dyDescent="0.2">
      <c r="A736" s="1" t="s">
        <v>77</v>
      </c>
    </row>
    <row r="737" spans="1:1" x14ac:dyDescent="0.2">
      <c r="A737" s="1" t="s">
        <v>7</v>
      </c>
    </row>
    <row r="738" spans="1:1" x14ac:dyDescent="0.2">
      <c r="A738" s="1" t="s">
        <v>77</v>
      </c>
    </row>
    <row r="739" spans="1:1" x14ac:dyDescent="0.2">
      <c r="A739" s="1" t="s">
        <v>77</v>
      </c>
    </row>
    <row r="740" spans="1:1" x14ac:dyDescent="0.2">
      <c r="A740" s="1" t="s">
        <v>66</v>
      </c>
    </row>
    <row r="741" spans="1:1" x14ac:dyDescent="0.2">
      <c r="A741" s="1" t="s">
        <v>77</v>
      </c>
    </row>
    <row r="742" spans="1:1" x14ac:dyDescent="0.2">
      <c r="A742" s="1" t="s">
        <v>190</v>
      </c>
    </row>
    <row r="743" spans="1:1" x14ac:dyDescent="0.2">
      <c r="A743" s="1" t="s">
        <v>77</v>
      </c>
    </row>
    <row r="744" spans="1:1" x14ac:dyDescent="0.2">
      <c r="A744" s="1" t="s">
        <v>7</v>
      </c>
    </row>
    <row r="745" spans="1:1" x14ac:dyDescent="0.2">
      <c r="A745" s="1" t="s">
        <v>7</v>
      </c>
    </row>
    <row r="746" spans="1:1" x14ac:dyDescent="0.2">
      <c r="A746" s="1" t="s">
        <v>77</v>
      </c>
    </row>
    <row r="747" spans="1:1" x14ac:dyDescent="0.2">
      <c r="A747" s="1" t="s">
        <v>77</v>
      </c>
    </row>
    <row r="748" spans="1:1" x14ac:dyDescent="0.2">
      <c r="A748" s="1" t="s">
        <v>77</v>
      </c>
    </row>
    <row r="749" spans="1:1" x14ac:dyDescent="0.2">
      <c r="A749" s="1" t="s">
        <v>7</v>
      </c>
    </row>
    <row r="750" spans="1:1" x14ac:dyDescent="0.2">
      <c r="A750" s="1" t="s">
        <v>77</v>
      </c>
    </row>
    <row r="751" spans="1:1" x14ac:dyDescent="0.2">
      <c r="A751" s="1" t="s">
        <v>77</v>
      </c>
    </row>
    <row r="752" spans="1:1" x14ac:dyDescent="0.2">
      <c r="A752" s="1" t="s">
        <v>192</v>
      </c>
    </row>
    <row r="753" spans="1:1" x14ac:dyDescent="0.2">
      <c r="A753" s="1" t="s">
        <v>66</v>
      </c>
    </row>
    <row r="754" spans="1:1" x14ac:dyDescent="0.2">
      <c r="A754" s="1" t="s">
        <v>77</v>
      </c>
    </row>
  </sheetData>
  <mergeCells count="2">
    <mergeCell ref="H4:K4"/>
    <mergeCell ref="C36:G45"/>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4"/>
  <sheetViews>
    <sheetView topLeftCell="A22" workbookViewId="0">
      <selection activeCell="J24" sqref="J24"/>
    </sheetView>
  </sheetViews>
  <sheetFormatPr defaultRowHeight="12.75" x14ac:dyDescent="0.2"/>
  <cols>
    <col min="1" max="1" width="20.5703125" style="39" customWidth="1"/>
    <col min="9" max="9" width="13.85546875" bestFit="1" customWidth="1"/>
    <col min="10" max="10" width="25.28515625" bestFit="1" customWidth="1"/>
  </cols>
  <sheetData>
    <row r="1" spans="1:10" x14ac:dyDescent="0.2">
      <c r="A1" s="28" t="s">
        <v>3463</v>
      </c>
    </row>
    <row r="2" spans="1:10" x14ac:dyDescent="0.2">
      <c r="A2" s="8" t="s">
        <v>54</v>
      </c>
    </row>
    <row r="3" spans="1:10" x14ac:dyDescent="0.2">
      <c r="A3" s="8" t="s">
        <v>69</v>
      </c>
    </row>
    <row r="4" spans="1:10" x14ac:dyDescent="0.2">
      <c r="A4" s="8" t="s">
        <v>80</v>
      </c>
    </row>
    <row r="5" spans="1:10" x14ac:dyDescent="0.2">
      <c r="A5" s="8" t="s">
        <v>91</v>
      </c>
    </row>
    <row r="6" spans="1:10" x14ac:dyDescent="0.2">
      <c r="A6" s="8" t="s">
        <v>99</v>
      </c>
      <c r="I6" s="16" t="s">
        <v>3470</v>
      </c>
      <c r="J6" t="s">
        <v>3488</v>
      </c>
    </row>
    <row r="7" spans="1:10" x14ac:dyDescent="0.2">
      <c r="A7" s="8" t="s">
        <v>105</v>
      </c>
      <c r="I7" s="12" t="s">
        <v>69</v>
      </c>
      <c r="J7" s="17">
        <v>73</v>
      </c>
    </row>
    <row r="8" spans="1:10" x14ac:dyDescent="0.2">
      <c r="A8" s="8" t="s">
        <v>99</v>
      </c>
      <c r="I8" s="12" t="s">
        <v>225</v>
      </c>
      <c r="J8" s="17">
        <v>69</v>
      </c>
    </row>
    <row r="9" spans="1:10" x14ac:dyDescent="0.2">
      <c r="A9" s="8" t="s">
        <v>54</v>
      </c>
      <c r="I9" s="12" t="s">
        <v>54</v>
      </c>
      <c r="J9" s="17">
        <v>68</v>
      </c>
    </row>
    <row r="10" spans="1:10" x14ac:dyDescent="0.2">
      <c r="A10" s="8" t="s">
        <v>123</v>
      </c>
      <c r="I10" s="12" t="s">
        <v>303</v>
      </c>
      <c r="J10" s="17">
        <v>68</v>
      </c>
    </row>
    <row r="11" spans="1:10" x14ac:dyDescent="0.2">
      <c r="A11" s="8" t="s">
        <v>54</v>
      </c>
      <c r="I11" s="12" t="s">
        <v>123</v>
      </c>
      <c r="J11" s="17">
        <v>68</v>
      </c>
    </row>
    <row r="12" spans="1:10" x14ac:dyDescent="0.2">
      <c r="A12" s="8" t="s">
        <v>135</v>
      </c>
      <c r="I12" s="12" t="s">
        <v>189</v>
      </c>
      <c r="J12" s="17">
        <v>67</v>
      </c>
    </row>
    <row r="13" spans="1:10" x14ac:dyDescent="0.2">
      <c r="A13" s="8" t="s">
        <v>69</v>
      </c>
      <c r="I13" s="12" t="s">
        <v>99</v>
      </c>
      <c r="J13" s="17">
        <v>62</v>
      </c>
    </row>
    <row r="14" spans="1:10" x14ac:dyDescent="0.2">
      <c r="A14" s="8" t="s">
        <v>135</v>
      </c>
      <c r="I14" s="12" t="s">
        <v>335</v>
      </c>
      <c r="J14" s="17">
        <v>61</v>
      </c>
    </row>
    <row r="15" spans="1:10" x14ac:dyDescent="0.2">
      <c r="A15" s="8" t="s">
        <v>54</v>
      </c>
      <c r="I15" s="12" t="s">
        <v>105</v>
      </c>
      <c r="J15" s="17">
        <v>58</v>
      </c>
    </row>
    <row r="16" spans="1:10" x14ac:dyDescent="0.2">
      <c r="A16" s="8" t="s">
        <v>105</v>
      </c>
      <c r="I16" s="12" t="s">
        <v>135</v>
      </c>
      <c r="J16" s="17">
        <v>58</v>
      </c>
    </row>
    <row r="17" spans="1:10" x14ac:dyDescent="0.2">
      <c r="A17" s="8" t="s">
        <v>123</v>
      </c>
      <c r="I17" s="12" t="s">
        <v>91</v>
      </c>
      <c r="J17" s="17">
        <v>57</v>
      </c>
    </row>
    <row r="18" spans="1:10" x14ac:dyDescent="0.2">
      <c r="A18" s="8" t="s">
        <v>69</v>
      </c>
      <c r="I18" s="12" t="s">
        <v>80</v>
      </c>
      <c r="J18" s="17">
        <v>44</v>
      </c>
    </row>
    <row r="19" spans="1:10" x14ac:dyDescent="0.2">
      <c r="A19" s="8" t="s">
        <v>69</v>
      </c>
      <c r="I19" s="12" t="s">
        <v>3471</v>
      </c>
      <c r="J19" s="17">
        <v>753</v>
      </c>
    </row>
    <row r="20" spans="1:10" x14ac:dyDescent="0.2">
      <c r="A20" s="8" t="s">
        <v>123</v>
      </c>
    </row>
    <row r="21" spans="1:10" x14ac:dyDescent="0.2">
      <c r="A21" s="8" t="s">
        <v>189</v>
      </c>
    </row>
    <row r="22" spans="1:10" x14ac:dyDescent="0.2">
      <c r="A22" s="8" t="s">
        <v>105</v>
      </c>
    </row>
    <row r="23" spans="1:10" x14ac:dyDescent="0.2">
      <c r="A23" s="8" t="s">
        <v>54</v>
      </c>
    </row>
    <row r="24" spans="1:10" x14ac:dyDescent="0.2">
      <c r="A24" s="8" t="s">
        <v>123</v>
      </c>
    </row>
    <row r="25" spans="1:10" x14ac:dyDescent="0.2">
      <c r="A25" s="8" t="s">
        <v>99</v>
      </c>
    </row>
    <row r="26" spans="1:10" x14ac:dyDescent="0.2">
      <c r="A26" s="8" t="s">
        <v>189</v>
      </c>
    </row>
    <row r="27" spans="1:10" x14ac:dyDescent="0.2">
      <c r="A27" s="8" t="s">
        <v>69</v>
      </c>
    </row>
    <row r="28" spans="1:10" x14ac:dyDescent="0.2">
      <c r="A28" s="8" t="s">
        <v>135</v>
      </c>
    </row>
    <row r="29" spans="1:10" x14ac:dyDescent="0.2">
      <c r="A29" s="8" t="s">
        <v>225</v>
      </c>
    </row>
    <row r="30" spans="1:10" x14ac:dyDescent="0.2">
      <c r="A30" s="8" t="s">
        <v>105</v>
      </c>
    </row>
    <row r="31" spans="1:10" x14ac:dyDescent="0.2">
      <c r="A31" s="8" t="s">
        <v>54</v>
      </c>
    </row>
    <row r="32" spans="1:10" x14ac:dyDescent="0.2">
      <c r="A32" s="8" t="s">
        <v>99</v>
      </c>
    </row>
    <row r="33" spans="1:1" x14ac:dyDescent="0.2">
      <c r="A33" s="8" t="s">
        <v>54</v>
      </c>
    </row>
    <row r="34" spans="1:1" x14ac:dyDescent="0.2">
      <c r="A34" s="8" t="s">
        <v>69</v>
      </c>
    </row>
    <row r="35" spans="1:1" x14ac:dyDescent="0.2">
      <c r="A35" s="8" t="s">
        <v>99</v>
      </c>
    </row>
    <row r="36" spans="1:1" x14ac:dyDescent="0.2">
      <c r="A36" s="8" t="s">
        <v>99</v>
      </c>
    </row>
    <row r="37" spans="1:1" x14ac:dyDescent="0.2">
      <c r="A37" s="8" t="s">
        <v>91</v>
      </c>
    </row>
    <row r="38" spans="1:1" x14ac:dyDescent="0.2">
      <c r="A38" s="8" t="s">
        <v>105</v>
      </c>
    </row>
    <row r="39" spans="1:1" x14ac:dyDescent="0.2">
      <c r="A39" s="8" t="s">
        <v>225</v>
      </c>
    </row>
    <row r="40" spans="1:1" x14ac:dyDescent="0.2">
      <c r="A40" s="8" t="s">
        <v>225</v>
      </c>
    </row>
    <row r="41" spans="1:1" x14ac:dyDescent="0.2">
      <c r="A41" s="8" t="s">
        <v>225</v>
      </c>
    </row>
    <row r="42" spans="1:1" x14ac:dyDescent="0.2">
      <c r="A42" s="8" t="s">
        <v>225</v>
      </c>
    </row>
    <row r="43" spans="1:1" x14ac:dyDescent="0.2">
      <c r="A43" s="8" t="s">
        <v>91</v>
      </c>
    </row>
    <row r="44" spans="1:1" x14ac:dyDescent="0.2">
      <c r="A44" s="8" t="s">
        <v>123</v>
      </c>
    </row>
    <row r="45" spans="1:1" x14ac:dyDescent="0.2">
      <c r="A45" s="8" t="s">
        <v>225</v>
      </c>
    </row>
    <row r="46" spans="1:1" x14ac:dyDescent="0.2">
      <c r="A46" s="8" t="s">
        <v>303</v>
      </c>
    </row>
    <row r="47" spans="1:1" x14ac:dyDescent="0.2">
      <c r="A47" s="8" t="s">
        <v>105</v>
      </c>
    </row>
    <row r="48" spans="1:1" x14ac:dyDescent="0.2">
      <c r="A48" s="8" t="s">
        <v>189</v>
      </c>
    </row>
    <row r="49" spans="1:1" x14ac:dyDescent="0.2">
      <c r="A49" s="8" t="s">
        <v>135</v>
      </c>
    </row>
    <row r="50" spans="1:1" x14ac:dyDescent="0.2">
      <c r="A50" s="8" t="s">
        <v>303</v>
      </c>
    </row>
    <row r="51" spans="1:1" x14ac:dyDescent="0.2">
      <c r="A51" s="8" t="s">
        <v>105</v>
      </c>
    </row>
    <row r="52" spans="1:1" x14ac:dyDescent="0.2">
      <c r="A52" s="8" t="s">
        <v>123</v>
      </c>
    </row>
    <row r="53" spans="1:1" x14ac:dyDescent="0.2">
      <c r="A53" s="8" t="s">
        <v>335</v>
      </c>
    </row>
    <row r="54" spans="1:1" x14ac:dyDescent="0.2">
      <c r="A54" s="8" t="s">
        <v>303</v>
      </c>
    </row>
    <row r="55" spans="1:1" x14ac:dyDescent="0.2">
      <c r="A55" s="8" t="s">
        <v>225</v>
      </c>
    </row>
    <row r="56" spans="1:1" x14ac:dyDescent="0.2">
      <c r="A56" s="8" t="s">
        <v>105</v>
      </c>
    </row>
    <row r="57" spans="1:1" x14ac:dyDescent="0.2">
      <c r="A57" s="8" t="s">
        <v>99</v>
      </c>
    </row>
    <row r="58" spans="1:1" x14ac:dyDescent="0.2">
      <c r="A58" s="8" t="s">
        <v>303</v>
      </c>
    </row>
    <row r="59" spans="1:1" x14ac:dyDescent="0.2">
      <c r="A59" s="8" t="s">
        <v>123</v>
      </c>
    </row>
    <row r="60" spans="1:1" x14ac:dyDescent="0.2">
      <c r="A60" s="8" t="s">
        <v>123</v>
      </c>
    </row>
    <row r="61" spans="1:1" x14ac:dyDescent="0.2">
      <c r="A61" s="8" t="s">
        <v>189</v>
      </c>
    </row>
    <row r="62" spans="1:1" x14ac:dyDescent="0.2">
      <c r="A62" s="8" t="s">
        <v>99</v>
      </c>
    </row>
    <row r="63" spans="1:1" x14ac:dyDescent="0.2">
      <c r="A63" s="8" t="s">
        <v>135</v>
      </c>
    </row>
    <row r="64" spans="1:1" x14ac:dyDescent="0.2">
      <c r="A64" s="8" t="s">
        <v>91</v>
      </c>
    </row>
    <row r="65" spans="1:1" x14ac:dyDescent="0.2">
      <c r="A65" s="8" t="s">
        <v>99</v>
      </c>
    </row>
    <row r="66" spans="1:1" x14ac:dyDescent="0.2">
      <c r="A66" s="8" t="s">
        <v>99</v>
      </c>
    </row>
    <row r="67" spans="1:1" x14ac:dyDescent="0.2">
      <c r="A67" s="8" t="s">
        <v>99</v>
      </c>
    </row>
    <row r="68" spans="1:1" x14ac:dyDescent="0.2">
      <c r="A68" s="8" t="s">
        <v>91</v>
      </c>
    </row>
    <row r="69" spans="1:1" x14ac:dyDescent="0.2">
      <c r="A69" s="8" t="s">
        <v>123</v>
      </c>
    </row>
    <row r="70" spans="1:1" x14ac:dyDescent="0.2">
      <c r="A70" s="8" t="s">
        <v>225</v>
      </c>
    </row>
    <row r="71" spans="1:1" x14ac:dyDescent="0.2">
      <c r="A71" s="8" t="s">
        <v>123</v>
      </c>
    </row>
    <row r="72" spans="1:1" x14ac:dyDescent="0.2">
      <c r="A72" s="8" t="s">
        <v>225</v>
      </c>
    </row>
    <row r="73" spans="1:1" x14ac:dyDescent="0.2">
      <c r="A73" s="8" t="s">
        <v>303</v>
      </c>
    </row>
    <row r="74" spans="1:1" x14ac:dyDescent="0.2">
      <c r="A74" s="8" t="s">
        <v>135</v>
      </c>
    </row>
    <row r="75" spans="1:1" x14ac:dyDescent="0.2">
      <c r="A75" s="8" t="s">
        <v>335</v>
      </c>
    </row>
    <row r="76" spans="1:1" x14ac:dyDescent="0.2">
      <c r="A76" s="8" t="s">
        <v>69</v>
      </c>
    </row>
    <row r="77" spans="1:1" x14ac:dyDescent="0.2">
      <c r="A77" s="8" t="s">
        <v>225</v>
      </c>
    </row>
    <row r="78" spans="1:1" x14ac:dyDescent="0.2">
      <c r="A78" s="8" t="s">
        <v>99</v>
      </c>
    </row>
    <row r="79" spans="1:1" x14ac:dyDescent="0.2">
      <c r="A79" s="8" t="s">
        <v>135</v>
      </c>
    </row>
    <row r="80" spans="1:1" x14ac:dyDescent="0.2">
      <c r="A80" s="8" t="s">
        <v>69</v>
      </c>
    </row>
    <row r="81" spans="1:1" x14ac:dyDescent="0.2">
      <c r="A81" s="8" t="s">
        <v>69</v>
      </c>
    </row>
    <row r="82" spans="1:1" x14ac:dyDescent="0.2">
      <c r="A82" s="8" t="s">
        <v>54</v>
      </c>
    </row>
    <row r="83" spans="1:1" x14ac:dyDescent="0.2">
      <c r="A83" s="8" t="s">
        <v>69</v>
      </c>
    </row>
    <row r="84" spans="1:1" x14ac:dyDescent="0.2">
      <c r="A84" s="8" t="s">
        <v>69</v>
      </c>
    </row>
    <row r="85" spans="1:1" x14ac:dyDescent="0.2">
      <c r="A85" s="8" t="s">
        <v>189</v>
      </c>
    </row>
    <row r="86" spans="1:1" x14ac:dyDescent="0.2">
      <c r="A86" s="8" t="s">
        <v>303</v>
      </c>
    </row>
    <row r="87" spans="1:1" x14ac:dyDescent="0.2">
      <c r="A87" s="8" t="s">
        <v>303</v>
      </c>
    </row>
    <row r="88" spans="1:1" x14ac:dyDescent="0.2">
      <c r="A88" s="8" t="s">
        <v>225</v>
      </c>
    </row>
    <row r="89" spans="1:1" x14ac:dyDescent="0.2">
      <c r="A89" s="8" t="s">
        <v>123</v>
      </c>
    </row>
    <row r="90" spans="1:1" x14ac:dyDescent="0.2">
      <c r="A90" s="8" t="s">
        <v>135</v>
      </c>
    </row>
    <row r="91" spans="1:1" x14ac:dyDescent="0.2">
      <c r="A91" s="8" t="s">
        <v>105</v>
      </c>
    </row>
    <row r="92" spans="1:1" x14ac:dyDescent="0.2">
      <c r="A92" s="8" t="s">
        <v>303</v>
      </c>
    </row>
    <row r="93" spans="1:1" x14ac:dyDescent="0.2">
      <c r="A93" s="8" t="s">
        <v>105</v>
      </c>
    </row>
    <row r="94" spans="1:1" x14ac:dyDescent="0.2">
      <c r="A94" s="8" t="s">
        <v>69</v>
      </c>
    </row>
    <row r="95" spans="1:1" x14ac:dyDescent="0.2">
      <c r="A95" s="8" t="s">
        <v>303</v>
      </c>
    </row>
    <row r="96" spans="1:1" x14ac:dyDescent="0.2">
      <c r="A96" s="8" t="s">
        <v>54</v>
      </c>
    </row>
    <row r="97" spans="1:1" x14ac:dyDescent="0.2">
      <c r="A97" s="8" t="s">
        <v>91</v>
      </c>
    </row>
    <row r="98" spans="1:1" x14ac:dyDescent="0.2">
      <c r="A98" s="8" t="s">
        <v>91</v>
      </c>
    </row>
    <row r="99" spans="1:1" x14ac:dyDescent="0.2">
      <c r="A99" s="8" t="s">
        <v>69</v>
      </c>
    </row>
    <row r="100" spans="1:1" x14ac:dyDescent="0.2">
      <c r="A100" s="8" t="s">
        <v>189</v>
      </c>
    </row>
    <row r="101" spans="1:1" x14ac:dyDescent="0.2">
      <c r="A101" s="8" t="s">
        <v>123</v>
      </c>
    </row>
    <row r="102" spans="1:1" x14ac:dyDescent="0.2">
      <c r="A102" s="8" t="s">
        <v>123</v>
      </c>
    </row>
    <row r="103" spans="1:1" x14ac:dyDescent="0.2">
      <c r="A103" s="8" t="s">
        <v>80</v>
      </c>
    </row>
    <row r="104" spans="1:1" x14ac:dyDescent="0.2">
      <c r="A104" s="8" t="s">
        <v>135</v>
      </c>
    </row>
    <row r="105" spans="1:1" x14ac:dyDescent="0.2">
      <c r="A105" s="8" t="s">
        <v>303</v>
      </c>
    </row>
    <row r="106" spans="1:1" x14ac:dyDescent="0.2">
      <c r="A106" s="8" t="s">
        <v>105</v>
      </c>
    </row>
    <row r="107" spans="1:1" x14ac:dyDescent="0.2">
      <c r="A107" s="8" t="s">
        <v>54</v>
      </c>
    </row>
    <row r="108" spans="1:1" x14ac:dyDescent="0.2">
      <c r="A108" s="8" t="s">
        <v>54</v>
      </c>
    </row>
    <row r="109" spans="1:1" x14ac:dyDescent="0.2">
      <c r="A109" s="8" t="s">
        <v>303</v>
      </c>
    </row>
    <row r="110" spans="1:1" x14ac:dyDescent="0.2">
      <c r="A110" s="8" t="s">
        <v>189</v>
      </c>
    </row>
    <row r="111" spans="1:1" x14ac:dyDescent="0.2">
      <c r="A111" s="8" t="s">
        <v>189</v>
      </c>
    </row>
    <row r="112" spans="1:1" x14ac:dyDescent="0.2">
      <c r="A112" s="8" t="s">
        <v>54</v>
      </c>
    </row>
    <row r="113" spans="1:1" x14ac:dyDescent="0.2">
      <c r="A113" s="8" t="s">
        <v>225</v>
      </c>
    </row>
    <row r="114" spans="1:1" x14ac:dyDescent="0.2">
      <c r="A114" s="8" t="s">
        <v>335</v>
      </c>
    </row>
    <row r="115" spans="1:1" x14ac:dyDescent="0.2">
      <c r="A115" s="8" t="s">
        <v>80</v>
      </c>
    </row>
    <row r="116" spans="1:1" x14ac:dyDescent="0.2">
      <c r="A116" s="8" t="s">
        <v>105</v>
      </c>
    </row>
    <row r="117" spans="1:1" x14ac:dyDescent="0.2">
      <c r="A117" s="8" t="s">
        <v>80</v>
      </c>
    </row>
    <row r="118" spans="1:1" x14ac:dyDescent="0.2">
      <c r="A118" s="8" t="s">
        <v>225</v>
      </c>
    </row>
    <row r="119" spans="1:1" x14ac:dyDescent="0.2">
      <c r="A119" s="8" t="s">
        <v>105</v>
      </c>
    </row>
    <row r="120" spans="1:1" x14ac:dyDescent="0.2">
      <c r="A120" s="8" t="s">
        <v>335</v>
      </c>
    </row>
    <row r="121" spans="1:1" x14ac:dyDescent="0.2">
      <c r="A121" s="8" t="s">
        <v>54</v>
      </c>
    </row>
    <row r="122" spans="1:1" x14ac:dyDescent="0.2">
      <c r="A122" s="8" t="s">
        <v>80</v>
      </c>
    </row>
    <row r="123" spans="1:1" x14ac:dyDescent="0.2">
      <c r="A123" s="8" t="s">
        <v>189</v>
      </c>
    </row>
    <row r="124" spans="1:1" x14ac:dyDescent="0.2">
      <c r="A124" s="8" t="s">
        <v>105</v>
      </c>
    </row>
    <row r="125" spans="1:1" x14ac:dyDescent="0.2">
      <c r="A125" s="8" t="s">
        <v>99</v>
      </c>
    </row>
    <row r="126" spans="1:1" x14ac:dyDescent="0.2">
      <c r="A126" s="8" t="s">
        <v>303</v>
      </c>
    </row>
    <row r="127" spans="1:1" x14ac:dyDescent="0.2">
      <c r="A127" s="8" t="s">
        <v>54</v>
      </c>
    </row>
    <row r="128" spans="1:1" x14ac:dyDescent="0.2">
      <c r="A128" s="8" t="s">
        <v>123</v>
      </c>
    </row>
    <row r="129" spans="1:1" x14ac:dyDescent="0.2">
      <c r="A129" s="8" t="s">
        <v>123</v>
      </c>
    </row>
    <row r="130" spans="1:1" x14ac:dyDescent="0.2">
      <c r="A130" s="8" t="s">
        <v>99</v>
      </c>
    </row>
    <row r="131" spans="1:1" x14ac:dyDescent="0.2">
      <c r="A131" s="8" t="s">
        <v>99</v>
      </c>
    </row>
    <row r="132" spans="1:1" x14ac:dyDescent="0.2">
      <c r="A132" s="8" t="s">
        <v>335</v>
      </c>
    </row>
    <row r="133" spans="1:1" x14ac:dyDescent="0.2">
      <c r="A133" s="8" t="s">
        <v>91</v>
      </c>
    </row>
    <row r="134" spans="1:1" x14ac:dyDescent="0.2">
      <c r="A134" s="8" t="s">
        <v>135</v>
      </c>
    </row>
    <row r="135" spans="1:1" x14ac:dyDescent="0.2">
      <c r="A135" s="8" t="s">
        <v>303</v>
      </c>
    </row>
    <row r="136" spans="1:1" x14ac:dyDescent="0.2">
      <c r="A136" s="8" t="s">
        <v>225</v>
      </c>
    </row>
    <row r="137" spans="1:1" x14ac:dyDescent="0.2">
      <c r="A137" s="8" t="s">
        <v>80</v>
      </c>
    </row>
    <row r="138" spans="1:1" x14ac:dyDescent="0.2">
      <c r="A138" s="8" t="s">
        <v>80</v>
      </c>
    </row>
    <row r="139" spans="1:1" x14ac:dyDescent="0.2">
      <c r="A139" s="8" t="s">
        <v>105</v>
      </c>
    </row>
    <row r="140" spans="1:1" x14ac:dyDescent="0.2">
      <c r="A140" s="8" t="s">
        <v>189</v>
      </c>
    </row>
    <row r="141" spans="1:1" x14ac:dyDescent="0.2">
      <c r="A141" s="8" t="s">
        <v>80</v>
      </c>
    </row>
    <row r="142" spans="1:1" x14ac:dyDescent="0.2">
      <c r="A142" s="8" t="s">
        <v>225</v>
      </c>
    </row>
    <row r="143" spans="1:1" x14ac:dyDescent="0.2">
      <c r="A143" s="8" t="s">
        <v>54</v>
      </c>
    </row>
    <row r="144" spans="1:1" x14ac:dyDescent="0.2">
      <c r="A144" s="8" t="s">
        <v>91</v>
      </c>
    </row>
    <row r="145" spans="1:1" x14ac:dyDescent="0.2">
      <c r="A145" s="8" t="s">
        <v>335</v>
      </c>
    </row>
    <row r="146" spans="1:1" x14ac:dyDescent="0.2">
      <c r="A146" s="8" t="s">
        <v>91</v>
      </c>
    </row>
    <row r="147" spans="1:1" x14ac:dyDescent="0.2">
      <c r="A147" s="8" t="s">
        <v>225</v>
      </c>
    </row>
    <row r="148" spans="1:1" x14ac:dyDescent="0.2">
      <c r="A148" s="8" t="s">
        <v>105</v>
      </c>
    </row>
    <row r="149" spans="1:1" x14ac:dyDescent="0.2">
      <c r="A149" s="8" t="s">
        <v>54</v>
      </c>
    </row>
    <row r="150" spans="1:1" x14ac:dyDescent="0.2">
      <c r="A150" s="8" t="s">
        <v>189</v>
      </c>
    </row>
    <row r="151" spans="1:1" x14ac:dyDescent="0.2">
      <c r="A151" s="8" t="s">
        <v>91</v>
      </c>
    </row>
    <row r="152" spans="1:1" x14ac:dyDescent="0.2">
      <c r="A152" s="8" t="s">
        <v>80</v>
      </c>
    </row>
    <row r="153" spans="1:1" x14ac:dyDescent="0.2">
      <c r="A153" s="8" t="s">
        <v>135</v>
      </c>
    </row>
    <row r="154" spans="1:1" x14ac:dyDescent="0.2">
      <c r="A154" s="8" t="s">
        <v>189</v>
      </c>
    </row>
    <row r="155" spans="1:1" x14ac:dyDescent="0.2">
      <c r="A155" s="8" t="s">
        <v>99</v>
      </c>
    </row>
    <row r="156" spans="1:1" x14ac:dyDescent="0.2">
      <c r="A156" s="8" t="s">
        <v>80</v>
      </c>
    </row>
    <row r="157" spans="1:1" x14ac:dyDescent="0.2">
      <c r="A157" s="8" t="s">
        <v>335</v>
      </c>
    </row>
    <row r="158" spans="1:1" x14ac:dyDescent="0.2">
      <c r="A158" s="8" t="s">
        <v>335</v>
      </c>
    </row>
    <row r="159" spans="1:1" x14ac:dyDescent="0.2">
      <c r="A159" s="8" t="s">
        <v>54</v>
      </c>
    </row>
    <row r="160" spans="1:1" x14ac:dyDescent="0.2">
      <c r="A160" s="8" t="s">
        <v>69</v>
      </c>
    </row>
    <row r="161" spans="1:1" x14ac:dyDescent="0.2">
      <c r="A161" s="8" t="s">
        <v>303</v>
      </c>
    </row>
    <row r="162" spans="1:1" x14ac:dyDescent="0.2">
      <c r="A162" s="8" t="s">
        <v>69</v>
      </c>
    </row>
    <row r="163" spans="1:1" x14ac:dyDescent="0.2">
      <c r="A163" s="8" t="s">
        <v>99</v>
      </c>
    </row>
    <row r="164" spans="1:1" x14ac:dyDescent="0.2">
      <c r="A164" s="8" t="s">
        <v>303</v>
      </c>
    </row>
    <row r="165" spans="1:1" x14ac:dyDescent="0.2">
      <c r="A165" s="8" t="s">
        <v>135</v>
      </c>
    </row>
    <row r="166" spans="1:1" x14ac:dyDescent="0.2">
      <c r="A166" s="8" t="s">
        <v>54</v>
      </c>
    </row>
    <row r="167" spans="1:1" x14ac:dyDescent="0.2">
      <c r="A167" s="8" t="s">
        <v>189</v>
      </c>
    </row>
    <row r="168" spans="1:1" x14ac:dyDescent="0.2">
      <c r="A168" s="8" t="s">
        <v>80</v>
      </c>
    </row>
    <row r="169" spans="1:1" x14ac:dyDescent="0.2">
      <c r="A169" s="8" t="s">
        <v>69</v>
      </c>
    </row>
    <row r="170" spans="1:1" x14ac:dyDescent="0.2">
      <c r="A170" s="8" t="s">
        <v>225</v>
      </c>
    </row>
    <row r="171" spans="1:1" x14ac:dyDescent="0.2">
      <c r="A171" s="8" t="s">
        <v>135</v>
      </c>
    </row>
    <row r="172" spans="1:1" x14ac:dyDescent="0.2">
      <c r="A172" s="8" t="s">
        <v>91</v>
      </c>
    </row>
    <row r="173" spans="1:1" x14ac:dyDescent="0.2">
      <c r="A173" s="8" t="s">
        <v>123</v>
      </c>
    </row>
    <row r="174" spans="1:1" x14ac:dyDescent="0.2">
      <c r="A174" s="8" t="s">
        <v>225</v>
      </c>
    </row>
    <row r="175" spans="1:1" x14ac:dyDescent="0.2">
      <c r="A175" s="8" t="s">
        <v>123</v>
      </c>
    </row>
    <row r="176" spans="1:1" x14ac:dyDescent="0.2">
      <c r="A176" s="8" t="s">
        <v>54</v>
      </c>
    </row>
    <row r="177" spans="1:1" x14ac:dyDescent="0.2">
      <c r="A177" s="8" t="s">
        <v>225</v>
      </c>
    </row>
    <row r="178" spans="1:1" x14ac:dyDescent="0.2">
      <c r="A178" s="8" t="s">
        <v>99</v>
      </c>
    </row>
    <row r="179" spans="1:1" x14ac:dyDescent="0.2">
      <c r="A179" s="8" t="s">
        <v>54</v>
      </c>
    </row>
    <row r="180" spans="1:1" x14ac:dyDescent="0.2">
      <c r="A180" s="8" t="s">
        <v>123</v>
      </c>
    </row>
    <row r="181" spans="1:1" x14ac:dyDescent="0.2">
      <c r="A181" s="8" t="s">
        <v>69</v>
      </c>
    </row>
    <row r="182" spans="1:1" x14ac:dyDescent="0.2">
      <c r="A182" s="8" t="s">
        <v>69</v>
      </c>
    </row>
    <row r="183" spans="1:1" x14ac:dyDescent="0.2">
      <c r="A183" s="8" t="s">
        <v>123</v>
      </c>
    </row>
    <row r="184" spans="1:1" x14ac:dyDescent="0.2">
      <c r="A184" s="8" t="s">
        <v>99</v>
      </c>
    </row>
    <row r="185" spans="1:1" x14ac:dyDescent="0.2">
      <c r="A185" s="8" t="s">
        <v>80</v>
      </c>
    </row>
    <row r="186" spans="1:1" x14ac:dyDescent="0.2">
      <c r="A186" s="8" t="s">
        <v>99</v>
      </c>
    </row>
    <row r="187" spans="1:1" x14ac:dyDescent="0.2">
      <c r="A187" s="8" t="s">
        <v>105</v>
      </c>
    </row>
    <row r="188" spans="1:1" x14ac:dyDescent="0.2">
      <c r="A188" s="8" t="s">
        <v>225</v>
      </c>
    </row>
    <row r="189" spans="1:1" x14ac:dyDescent="0.2">
      <c r="A189" s="8" t="s">
        <v>80</v>
      </c>
    </row>
    <row r="190" spans="1:1" x14ac:dyDescent="0.2">
      <c r="A190" s="8" t="s">
        <v>303</v>
      </c>
    </row>
    <row r="191" spans="1:1" x14ac:dyDescent="0.2">
      <c r="A191" s="8" t="s">
        <v>189</v>
      </c>
    </row>
    <row r="192" spans="1:1" x14ac:dyDescent="0.2">
      <c r="A192" s="8" t="s">
        <v>303</v>
      </c>
    </row>
    <row r="193" spans="1:1" x14ac:dyDescent="0.2">
      <c r="A193" s="8" t="s">
        <v>54</v>
      </c>
    </row>
    <row r="194" spans="1:1" x14ac:dyDescent="0.2">
      <c r="A194" s="8" t="s">
        <v>54</v>
      </c>
    </row>
    <row r="195" spans="1:1" x14ac:dyDescent="0.2">
      <c r="A195" s="8" t="s">
        <v>99</v>
      </c>
    </row>
    <row r="196" spans="1:1" x14ac:dyDescent="0.2">
      <c r="A196" s="8" t="s">
        <v>303</v>
      </c>
    </row>
    <row r="197" spans="1:1" x14ac:dyDescent="0.2">
      <c r="A197" s="8" t="s">
        <v>69</v>
      </c>
    </row>
    <row r="198" spans="1:1" x14ac:dyDescent="0.2">
      <c r="A198" s="8" t="s">
        <v>335</v>
      </c>
    </row>
    <row r="199" spans="1:1" x14ac:dyDescent="0.2">
      <c r="A199" s="8" t="s">
        <v>123</v>
      </c>
    </row>
    <row r="200" spans="1:1" x14ac:dyDescent="0.2">
      <c r="A200" s="8" t="s">
        <v>123</v>
      </c>
    </row>
    <row r="201" spans="1:1" x14ac:dyDescent="0.2">
      <c r="A201" s="8" t="s">
        <v>91</v>
      </c>
    </row>
    <row r="202" spans="1:1" x14ac:dyDescent="0.2">
      <c r="A202" s="8" t="s">
        <v>80</v>
      </c>
    </row>
    <row r="203" spans="1:1" x14ac:dyDescent="0.2">
      <c r="A203" s="8" t="s">
        <v>189</v>
      </c>
    </row>
    <row r="204" spans="1:1" x14ac:dyDescent="0.2">
      <c r="A204" s="8" t="s">
        <v>69</v>
      </c>
    </row>
    <row r="205" spans="1:1" x14ac:dyDescent="0.2">
      <c r="A205" s="8" t="s">
        <v>54</v>
      </c>
    </row>
    <row r="206" spans="1:1" x14ac:dyDescent="0.2">
      <c r="A206" s="8" t="s">
        <v>54</v>
      </c>
    </row>
    <row r="207" spans="1:1" x14ac:dyDescent="0.2">
      <c r="A207" s="8" t="s">
        <v>123</v>
      </c>
    </row>
    <row r="208" spans="1:1" x14ac:dyDescent="0.2">
      <c r="A208" s="8" t="s">
        <v>91</v>
      </c>
    </row>
    <row r="209" spans="1:1" x14ac:dyDescent="0.2">
      <c r="A209" s="8" t="s">
        <v>189</v>
      </c>
    </row>
    <row r="210" spans="1:1" x14ac:dyDescent="0.2">
      <c r="A210" s="8" t="s">
        <v>303</v>
      </c>
    </row>
    <row r="211" spans="1:1" x14ac:dyDescent="0.2">
      <c r="A211" s="8" t="s">
        <v>189</v>
      </c>
    </row>
    <row r="212" spans="1:1" x14ac:dyDescent="0.2">
      <c r="A212" s="8" t="s">
        <v>69</v>
      </c>
    </row>
    <row r="213" spans="1:1" x14ac:dyDescent="0.2">
      <c r="A213" s="8" t="s">
        <v>69</v>
      </c>
    </row>
    <row r="214" spans="1:1" x14ac:dyDescent="0.2">
      <c r="A214" s="8" t="s">
        <v>91</v>
      </c>
    </row>
    <row r="215" spans="1:1" x14ac:dyDescent="0.2">
      <c r="A215" s="8" t="s">
        <v>99</v>
      </c>
    </row>
    <row r="216" spans="1:1" x14ac:dyDescent="0.2">
      <c r="A216" s="8" t="s">
        <v>69</v>
      </c>
    </row>
    <row r="217" spans="1:1" x14ac:dyDescent="0.2">
      <c r="A217" s="8" t="s">
        <v>135</v>
      </c>
    </row>
    <row r="218" spans="1:1" x14ac:dyDescent="0.2">
      <c r="A218" s="8" t="s">
        <v>69</v>
      </c>
    </row>
    <row r="219" spans="1:1" x14ac:dyDescent="0.2">
      <c r="A219" s="8" t="s">
        <v>225</v>
      </c>
    </row>
    <row r="220" spans="1:1" x14ac:dyDescent="0.2">
      <c r="A220" s="8" t="s">
        <v>99</v>
      </c>
    </row>
    <row r="221" spans="1:1" x14ac:dyDescent="0.2">
      <c r="A221" s="8" t="s">
        <v>303</v>
      </c>
    </row>
    <row r="222" spans="1:1" x14ac:dyDescent="0.2">
      <c r="A222" s="8" t="s">
        <v>91</v>
      </c>
    </row>
    <row r="223" spans="1:1" x14ac:dyDescent="0.2">
      <c r="A223" s="8" t="s">
        <v>54</v>
      </c>
    </row>
    <row r="224" spans="1:1" x14ac:dyDescent="0.2">
      <c r="A224" s="8" t="s">
        <v>99</v>
      </c>
    </row>
    <row r="225" spans="1:1" x14ac:dyDescent="0.2">
      <c r="A225" s="8" t="s">
        <v>335</v>
      </c>
    </row>
    <row r="226" spans="1:1" x14ac:dyDescent="0.2">
      <c r="A226" s="8" t="s">
        <v>335</v>
      </c>
    </row>
    <row r="227" spans="1:1" x14ac:dyDescent="0.2">
      <c r="A227" s="8" t="s">
        <v>135</v>
      </c>
    </row>
    <row r="228" spans="1:1" x14ac:dyDescent="0.2">
      <c r="A228" s="8" t="s">
        <v>69</v>
      </c>
    </row>
    <row r="229" spans="1:1" x14ac:dyDescent="0.2">
      <c r="A229" s="8" t="s">
        <v>99</v>
      </c>
    </row>
    <row r="230" spans="1:1" x14ac:dyDescent="0.2">
      <c r="A230" s="8" t="s">
        <v>335</v>
      </c>
    </row>
    <row r="231" spans="1:1" x14ac:dyDescent="0.2">
      <c r="A231" s="8" t="s">
        <v>135</v>
      </c>
    </row>
    <row r="232" spans="1:1" x14ac:dyDescent="0.2">
      <c r="A232" s="8" t="s">
        <v>123</v>
      </c>
    </row>
    <row r="233" spans="1:1" x14ac:dyDescent="0.2">
      <c r="A233" s="8" t="s">
        <v>225</v>
      </c>
    </row>
    <row r="234" spans="1:1" x14ac:dyDescent="0.2">
      <c r="A234" s="8" t="s">
        <v>105</v>
      </c>
    </row>
    <row r="235" spans="1:1" x14ac:dyDescent="0.2">
      <c r="A235" s="8" t="s">
        <v>189</v>
      </c>
    </row>
    <row r="236" spans="1:1" x14ac:dyDescent="0.2">
      <c r="A236" s="8" t="s">
        <v>189</v>
      </c>
    </row>
    <row r="237" spans="1:1" x14ac:dyDescent="0.2">
      <c r="A237" s="8" t="s">
        <v>123</v>
      </c>
    </row>
    <row r="238" spans="1:1" x14ac:dyDescent="0.2">
      <c r="A238" s="8" t="s">
        <v>69</v>
      </c>
    </row>
    <row r="239" spans="1:1" x14ac:dyDescent="0.2">
      <c r="A239" s="8" t="s">
        <v>335</v>
      </c>
    </row>
    <row r="240" spans="1:1" x14ac:dyDescent="0.2">
      <c r="A240" s="8" t="s">
        <v>99</v>
      </c>
    </row>
    <row r="241" spans="1:1" x14ac:dyDescent="0.2">
      <c r="A241" s="8" t="s">
        <v>105</v>
      </c>
    </row>
    <row r="242" spans="1:1" x14ac:dyDescent="0.2">
      <c r="A242" s="8" t="s">
        <v>80</v>
      </c>
    </row>
    <row r="243" spans="1:1" x14ac:dyDescent="0.2">
      <c r="A243" s="8" t="s">
        <v>54</v>
      </c>
    </row>
    <row r="244" spans="1:1" x14ac:dyDescent="0.2">
      <c r="A244" s="8" t="s">
        <v>54</v>
      </c>
    </row>
    <row r="245" spans="1:1" x14ac:dyDescent="0.2">
      <c r="A245" s="8" t="s">
        <v>135</v>
      </c>
    </row>
    <row r="246" spans="1:1" x14ac:dyDescent="0.2">
      <c r="A246" s="8" t="s">
        <v>225</v>
      </c>
    </row>
    <row r="247" spans="1:1" x14ac:dyDescent="0.2">
      <c r="A247" s="8" t="s">
        <v>54</v>
      </c>
    </row>
    <row r="248" spans="1:1" x14ac:dyDescent="0.2">
      <c r="A248" s="8" t="s">
        <v>54</v>
      </c>
    </row>
    <row r="249" spans="1:1" x14ac:dyDescent="0.2">
      <c r="A249" s="8" t="s">
        <v>99</v>
      </c>
    </row>
    <row r="250" spans="1:1" x14ac:dyDescent="0.2">
      <c r="A250" s="8" t="s">
        <v>54</v>
      </c>
    </row>
    <row r="251" spans="1:1" x14ac:dyDescent="0.2">
      <c r="A251" s="8" t="s">
        <v>91</v>
      </c>
    </row>
    <row r="252" spans="1:1" x14ac:dyDescent="0.2">
      <c r="A252" s="8" t="s">
        <v>99</v>
      </c>
    </row>
    <row r="253" spans="1:1" x14ac:dyDescent="0.2">
      <c r="A253" s="8" t="s">
        <v>54</v>
      </c>
    </row>
    <row r="254" spans="1:1" x14ac:dyDescent="0.2">
      <c r="A254" s="8" t="s">
        <v>225</v>
      </c>
    </row>
    <row r="255" spans="1:1" x14ac:dyDescent="0.2">
      <c r="A255" s="8" t="s">
        <v>123</v>
      </c>
    </row>
    <row r="256" spans="1:1" x14ac:dyDescent="0.2">
      <c r="A256" s="8" t="s">
        <v>91</v>
      </c>
    </row>
    <row r="257" spans="1:1" x14ac:dyDescent="0.2">
      <c r="A257" s="8" t="s">
        <v>303</v>
      </c>
    </row>
    <row r="258" spans="1:1" x14ac:dyDescent="0.2">
      <c r="A258" s="8" t="s">
        <v>105</v>
      </c>
    </row>
    <row r="259" spans="1:1" x14ac:dyDescent="0.2">
      <c r="A259" s="8" t="s">
        <v>135</v>
      </c>
    </row>
    <row r="260" spans="1:1" x14ac:dyDescent="0.2">
      <c r="A260" s="8" t="s">
        <v>303</v>
      </c>
    </row>
    <row r="261" spans="1:1" x14ac:dyDescent="0.2">
      <c r="A261" s="8" t="s">
        <v>69</v>
      </c>
    </row>
    <row r="262" spans="1:1" x14ac:dyDescent="0.2">
      <c r="A262" s="8" t="s">
        <v>335</v>
      </c>
    </row>
    <row r="263" spans="1:1" x14ac:dyDescent="0.2">
      <c r="A263" s="8" t="s">
        <v>303</v>
      </c>
    </row>
    <row r="264" spans="1:1" x14ac:dyDescent="0.2">
      <c r="A264" s="8" t="s">
        <v>69</v>
      </c>
    </row>
    <row r="265" spans="1:1" x14ac:dyDescent="0.2">
      <c r="A265" s="8" t="s">
        <v>69</v>
      </c>
    </row>
    <row r="266" spans="1:1" x14ac:dyDescent="0.2">
      <c r="A266" s="8" t="s">
        <v>335</v>
      </c>
    </row>
    <row r="267" spans="1:1" x14ac:dyDescent="0.2">
      <c r="A267" s="8" t="s">
        <v>335</v>
      </c>
    </row>
    <row r="268" spans="1:1" x14ac:dyDescent="0.2">
      <c r="A268" s="8" t="s">
        <v>123</v>
      </c>
    </row>
    <row r="269" spans="1:1" x14ac:dyDescent="0.2">
      <c r="A269" s="8" t="s">
        <v>189</v>
      </c>
    </row>
    <row r="270" spans="1:1" x14ac:dyDescent="0.2">
      <c r="A270" s="8" t="s">
        <v>99</v>
      </c>
    </row>
    <row r="271" spans="1:1" x14ac:dyDescent="0.2">
      <c r="A271" s="8" t="s">
        <v>189</v>
      </c>
    </row>
    <row r="272" spans="1:1" x14ac:dyDescent="0.2">
      <c r="A272" s="8" t="s">
        <v>335</v>
      </c>
    </row>
    <row r="273" spans="1:1" x14ac:dyDescent="0.2">
      <c r="A273" s="8" t="s">
        <v>69</v>
      </c>
    </row>
    <row r="274" spans="1:1" x14ac:dyDescent="0.2">
      <c r="A274" s="8" t="s">
        <v>69</v>
      </c>
    </row>
    <row r="275" spans="1:1" x14ac:dyDescent="0.2">
      <c r="A275" s="8" t="s">
        <v>225</v>
      </c>
    </row>
    <row r="276" spans="1:1" x14ac:dyDescent="0.2">
      <c r="A276" s="8" t="s">
        <v>99</v>
      </c>
    </row>
    <row r="277" spans="1:1" x14ac:dyDescent="0.2">
      <c r="A277" s="8" t="s">
        <v>135</v>
      </c>
    </row>
    <row r="278" spans="1:1" x14ac:dyDescent="0.2">
      <c r="A278" s="8" t="s">
        <v>105</v>
      </c>
    </row>
    <row r="279" spans="1:1" x14ac:dyDescent="0.2">
      <c r="A279" s="8" t="s">
        <v>91</v>
      </c>
    </row>
    <row r="280" spans="1:1" x14ac:dyDescent="0.2">
      <c r="A280" s="8" t="s">
        <v>335</v>
      </c>
    </row>
    <row r="281" spans="1:1" x14ac:dyDescent="0.2">
      <c r="A281" s="8" t="s">
        <v>54</v>
      </c>
    </row>
    <row r="282" spans="1:1" x14ac:dyDescent="0.2">
      <c r="A282" s="8" t="s">
        <v>69</v>
      </c>
    </row>
    <row r="283" spans="1:1" x14ac:dyDescent="0.2">
      <c r="A283" s="8" t="s">
        <v>135</v>
      </c>
    </row>
    <row r="284" spans="1:1" x14ac:dyDescent="0.2">
      <c r="A284" s="8" t="s">
        <v>69</v>
      </c>
    </row>
    <row r="285" spans="1:1" x14ac:dyDescent="0.2">
      <c r="A285" s="8" t="s">
        <v>225</v>
      </c>
    </row>
    <row r="286" spans="1:1" x14ac:dyDescent="0.2">
      <c r="A286" s="8" t="s">
        <v>105</v>
      </c>
    </row>
    <row r="287" spans="1:1" x14ac:dyDescent="0.2">
      <c r="A287" s="8" t="s">
        <v>135</v>
      </c>
    </row>
    <row r="288" spans="1:1" x14ac:dyDescent="0.2">
      <c r="A288" s="8" t="s">
        <v>303</v>
      </c>
    </row>
    <row r="289" spans="1:1" x14ac:dyDescent="0.2">
      <c r="A289" s="8" t="s">
        <v>99</v>
      </c>
    </row>
    <row r="290" spans="1:1" x14ac:dyDescent="0.2">
      <c r="A290" s="8" t="s">
        <v>54</v>
      </c>
    </row>
    <row r="291" spans="1:1" x14ac:dyDescent="0.2">
      <c r="A291" s="8" t="s">
        <v>225</v>
      </c>
    </row>
    <row r="292" spans="1:1" x14ac:dyDescent="0.2">
      <c r="A292" s="8" t="s">
        <v>54</v>
      </c>
    </row>
    <row r="293" spans="1:1" x14ac:dyDescent="0.2">
      <c r="A293" s="8" t="s">
        <v>99</v>
      </c>
    </row>
    <row r="294" spans="1:1" x14ac:dyDescent="0.2">
      <c r="A294" s="8" t="s">
        <v>91</v>
      </c>
    </row>
    <row r="295" spans="1:1" x14ac:dyDescent="0.2">
      <c r="A295" s="8" t="s">
        <v>335</v>
      </c>
    </row>
    <row r="296" spans="1:1" x14ac:dyDescent="0.2">
      <c r="A296" s="8" t="s">
        <v>135</v>
      </c>
    </row>
    <row r="297" spans="1:1" x14ac:dyDescent="0.2">
      <c r="A297" s="8" t="s">
        <v>335</v>
      </c>
    </row>
    <row r="298" spans="1:1" x14ac:dyDescent="0.2">
      <c r="A298" s="8" t="s">
        <v>335</v>
      </c>
    </row>
    <row r="299" spans="1:1" x14ac:dyDescent="0.2">
      <c r="A299" s="8" t="s">
        <v>91</v>
      </c>
    </row>
    <row r="300" spans="1:1" x14ac:dyDescent="0.2">
      <c r="A300" s="8" t="s">
        <v>69</v>
      </c>
    </row>
    <row r="301" spans="1:1" x14ac:dyDescent="0.2">
      <c r="A301" s="8" t="s">
        <v>54</v>
      </c>
    </row>
    <row r="302" spans="1:1" x14ac:dyDescent="0.2">
      <c r="A302" s="8" t="s">
        <v>189</v>
      </c>
    </row>
    <row r="303" spans="1:1" x14ac:dyDescent="0.2">
      <c r="A303" s="8" t="s">
        <v>189</v>
      </c>
    </row>
    <row r="304" spans="1:1" x14ac:dyDescent="0.2">
      <c r="A304" s="8" t="s">
        <v>91</v>
      </c>
    </row>
    <row r="305" spans="1:1" x14ac:dyDescent="0.2">
      <c r="A305" s="8" t="s">
        <v>225</v>
      </c>
    </row>
    <row r="306" spans="1:1" x14ac:dyDescent="0.2">
      <c r="A306" s="8" t="s">
        <v>69</v>
      </c>
    </row>
    <row r="307" spans="1:1" x14ac:dyDescent="0.2">
      <c r="A307" s="8" t="s">
        <v>105</v>
      </c>
    </row>
    <row r="308" spans="1:1" x14ac:dyDescent="0.2">
      <c r="A308" s="8" t="s">
        <v>91</v>
      </c>
    </row>
    <row r="309" spans="1:1" x14ac:dyDescent="0.2">
      <c r="A309" s="8" t="s">
        <v>335</v>
      </c>
    </row>
    <row r="310" spans="1:1" x14ac:dyDescent="0.2">
      <c r="A310" s="8" t="s">
        <v>303</v>
      </c>
    </row>
    <row r="311" spans="1:1" x14ac:dyDescent="0.2">
      <c r="A311" s="8" t="s">
        <v>225</v>
      </c>
    </row>
    <row r="312" spans="1:1" x14ac:dyDescent="0.2">
      <c r="A312" s="8" t="s">
        <v>303</v>
      </c>
    </row>
    <row r="313" spans="1:1" x14ac:dyDescent="0.2">
      <c r="A313" s="8" t="s">
        <v>123</v>
      </c>
    </row>
    <row r="314" spans="1:1" x14ac:dyDescent="0.2">
      <c r="A314" s="8" t="s">
        <v>80</v>
      </c>
    </row>
    <row r="315" spans="1:1" x14ac:dyDescent="0.2">
      <c r="A315" s="8" t="s">
        <v>54</v>
      </c>
    </row>
    <row r="316" spans="1:1" x14ac:dyDescent="0.2">
      <c r="A316" s="8" t="s">
        <v>189</v>
      </c>
    </row>
    <row r="317" spans="1:1" x14ac:dyDescent="0.2">
      <c r="A317" s="8" t="s">
        <v>99</v>
      </c>
    </row>
    <row r="318" spans="1:1" x14ac:dyDescent="0.2">
      <c r="A318" s="8" t="s">
        <v>135</v>
      </c>
    </row>
    <row r="319" spans="1:1" x14ac:dyDescent="0.2">
      <c r="A319" s="8" t="s">
        <v>91</v>
      </c>
    </row>
    <row r="320" spans="1:1" x14ac:dyDescent="0.2">
      <c r="A320" s="8" t="s">
        <v>91</v>
      </c>
    </row>
    <row r="321" spans="1:1" x14ac:dyDescent="0.2">
      <c r="A321" s="8" t="s">
        <v>91</v>
      </c>
    </row>
    <row r="322" spans="1:1" x14ac:dyDescent="0.2">
      <c r="A322" s="8" t="s">
        <v>69</v>
      </c>
    </row>
    <row r="323" spans="1:1" x14ac:dyDescent="0.2">
      <c r="A323" s="8" t="s">
        <v>335</v>
      </c>
    </row>
    <row r="324" spans="1:1" x14ac:dyDescent="0.2">
      <c r="A324" s="8" t="s">
        <v>335</v>
      </c>
    </row>
    <row r="325" spans="1:1" x14ac:dyDescent="0.2">
      <c r="A325" s="8" t="s">
        <v>225</v>
      </c>
    </row>
    <row r="326" spans="1:1" x14ac:dyDescent="0.2">
      <c r="A326" s="8" t="s">
        <v>99</v>
      </c>
    </row>
    <row r="327" spans="1:1" x14ac:dyDescent="0.2">
      <c r="A327" s="8" t="s">
        <v>303</v>
      </c>
    </row>
    <row r="328" spans="1:1" x14ac:dyDescent="0.2">
      <c r="A328" s="8" t="s">
        <v>225</v>
      </c>
    </row>
    <row r="329" spans="1:1" x14ac:dyDescent="0.2">
      <c r="A329" s="8" t="s">
        <v>105</v>
      </c>
    </row>
    <row r="330" spans="1:1" x14ac:dyDescent="0.2">
      <c r="A330" s="8" t="s">
        <v>91</v>
      </c>
    </row>
    <row r="331" spans="1:1" x14ac:dyDescent="0.2">
      <c r="A331" s="8" t="s">
        <v>69</v>
      </c>
    </row>
    <row r="332" spans="1:1" x14ac:dyDescent="0.2">
      <c r="A332" s="8" t="s">
        <v>69</v>
      </c>
    </row>
    <row r="333" spans="1:1" x14ac:dyDescent="0.2">
      <c r="A333" s="8" t="s">
        <v>303</v>
      </c>
    </row>
    <row r="334" spans="1:1" x14ac:dyDescent="0.2">
      <c r="A334" s="8" t="s">
        <v>135</v>
      </c>
    </row>
    <row r="335" spans="1:1" x14ac:dyDescent="0.2">
      <c r="A335" s="8" t="s">
        <v>225</v>
      </c>
    </row>
    <row r="336" spans="1:1" x14ac:dyDescent="0.2">
      <c r="A336" s="8" t="s">
        <v>189</v>
      </c>
    </row>
    <row r="337" spans="1:1" x14ac:dyDescent="0.2">
      <c r="A337" s="8" t="s">
        <v>225</v>
      </c>
    </row>
    <row r="338" spans="1:1" x14ac:dyDescent="0.2">
      <c r="A338" s="8" t="s">
        <v>123</v>
      </c>
    </row>
    <row r="339" spans="1:1" x14ac:dyDescent="0.2">
      <c r="A339" s="8" t="s">
        <v>335</v>
      </c>
    </row>
    <row r="340" spans="1:1" x14ac:dyDescent="0.2">
      <c r="A340" s="8" t="s">
        <v>335</v>
      </c>
    </row>
    <row r="341" spans="1:1" x14ac:dyDescent="0.2">
      <c r="A341" s="8" t="s">
        <v>123</v>
      </c>
    </row>
    <row r="342" spans="1:1" x14ac:dyDescent="0.2">
      <c r="A342" s="8" t="s">
        <v>225</v>
      </c>
    </row>
    <row r="343" spans="1:1" x14ac:dyDescent="0.2">
      <c r="A343" s="8" t="s">
        <v>91</v>
      </c>
    </row>
    <row r="344" spans="1:1" x14ac:dyDescent="0.2">
      <c r="A344" s="8" t="s">
        <v>303</v>
      </c>
    </row>
    <row r="345" spans="1:1" x14ac:dyDescent="0.2">
      <c r="A345" s="8" t="s">
        <v>189</v>
      </c>
    </row>
    <row r="346" spans="1:1" x14ac:dyDescent="0.2">
      <c r="A346" s="8" t="s">
        <v>335</v>
      </c>
    </row>
    <row r="347" spans="1:1" x14ac:dyDescent="0.2">
      <c r="A347" s="8" t="s">
        <v>91</v>
      </c>
    </row>
    <row r="348" spans="1:1" x14ac:dyDescent="0.2">
      <c r="A348" s="8" t="s">
        <v>69</v>
      </c>
    </row>
    <row r="349" spans="1:1" x14ac:dyDescent="0.2">
      <c r="A349" s="8" t="s">
        <v>303</v>
      </c>
    </row>
    <row r="350" spans="1:1" x14ac:dyDescent="0.2">
      <c r="A350" s="8" t="s">
        <v>303</v>
      </c>
    </row>
    <row r="351" spans="1:1" x14ac:dyDescent="0.2">
      <c r="A351" s="8" t="s">
        <v>335</v>
      </c>
    </row>
    <row r="352" spans="1:1" x14ac:dyDescent="0.2">
      <c r="A352" s="8" t="s">
        <v>189</v>
      </c>
    </row>
    <row r="353" spans="1:1" x14ac:dyDescent="0.2">
      <c r="A353" s="8" t="s">
        <v>135</v>
      </c>
    </row>
    <row r="354" spans="1:1" x14ac:dyDescent="0.2">
      <c r="A354" s="8" t="s">
        <v>303</v>
      </c>
    </row>
    <row r="355" spans="1:1" x14ac:dyDescent="0.2">
      <c r="A355" s="8" t="s">
        <v>189</v>
      </c>
    </row>
    <row r="356" spans="1:1" x14ac:dyDescent="0.2">
      <c r="A356" s="8" t="s">
        <v>105</v>
      </c>
    </row>
    <row r="357" spans="1:1" x14ac:dyDescent="0.2">
      <c r="A357" s="8" t="s">
        <v>123</v>
      </c>
    </row>
    <row r="358" spans="1:1" x14ac:dyDescent="0.2">
      <c r="A358" s="8" t="s">
        <v>225</v>
      </c>
    </row>
    <row r="359" spans="1:1" x14ac:dyDescent="0.2">
      <c r="A359" s="8" t="s">
        <v>99</v>
      </c>
    </row>
    <row r="360" spans="1:1" x14ac:dyDescent="0.2">
      <c r="A360" s="8" t="s">
        <v>189</v>
      </c>
    </row>
    <row r="361" spans="1:1" x14ac:dyDescent="0.2">
      <c r="A361" s="8" t="s">
        <v>105</v>
      </c>
    </row>
    <row r="362" spans="1:1" x14ac:dyDescent="0.2">
      <c r="A362" s="8" t="s">
        <v>123</v>
      </c>
    </row>
    <row r="363" spans="1:1" x14ac:dyDescent="0.2">
      <c r="A363" s="8" t="s">
        <v>80</v>
      </c>
    </row>
    <row r="364" spans="1:1" x14ac:dyDescent="0.2">
      <c r="A364" s="8" t="s">
        <v>135</v>
      </c>
    </row>
    <row r="365" spans="1:1" x14ac:dyDescent="0.2">
      <c r="A365" s="8" t="s">
        <v>123</v>
      </c>
    </row>
    <row r="366" spans="1:1" x14ac:dyDescent="0.2">
      <c r="A366" s="8" t="s">
        <v>303</v>
      </c>
    </row>
    <row r="367" spans="1:1" x14ac:dyDescent="0.2">
      <c r="A367" s="8" t="s">
        <v>54</v>
      </c>
    </row>
    <row r="368" spans="1:1" x14ac:dyDescent="0.2">
      <c r="A368" s="8" t="s">
        <v>99</v>
      </c>
    </row>
    <row r="369" spans="1:1" x14ac:dyDescent="0.2">
      <c r="A369" s="8" t="s">
        <v>91</v>
      </c>
    </row>
    <row r="370" spans="1:1" x14ac:dyDescent="0.2">
      <c r="A370" s="8" t="s">
        <v>303</v>
      </c>
    </row>
    <row r="371" spans="1:1" x14ac:dyDescent="0.2">
      <c r="A371" s="8" t="s">
        <v>303</v>
      </c>
    </row>
    <row r="372" spans="1:1" x14ac:dyDescent="0.2">
      <c r="A372" s="8" t="s">
        <v>225</v>
      </c>
    </row>
    <row r="373" spans="1:1" x14ac:dyDescent="0.2">
      <c r="A373" s="8" t="s">
        <v>54</v>
      </c>
    </row>
    <row r="374" spans="1:1" x14ac:dyDescent="0.2">
      <c r="A374" s="8" t="s">
        <v>335</v>
      </c>
    </row>
    <row r="375" spans="1:1" x14ac:dyDescent="0.2">
      <c r="A375" s="8" t="s">
        <v>99</v>
      </c>
    </row>
    <row r="376" spans="1:1" x14ac:dyDescent="0.2">
      <c r="A376" s="8" t="s">
        <v>335</v>
      </c>
    </row>
    <row r="377" spans="1:1" x14ac:dyDescent="0.2">
      <c r="A377" s="8" t="s">
        <v>91</v>
      </c>
    </row>
    <row r="378" spans="1:1" x14ac:dyDescent="0.2">
      <c r="A378" s="8" t="s">
        <v>135</v>
      </c>
    </row>
    <row r="379" spans="1:1" x14ac:dyDescent="0.2">
      <c r="A379" s="8" t="s">
        <v>91</v>
      </c>
    </row>
    <row r="380" spans="1:1" x14ac:dyDescent="0.2">
      <c r="A380" s="8" t="s">
        <v>135</v>
      </c>
    </row>
    <row r="381" spans="1:1" x14ac:dyDescent="0.2">
      <c r="A381" s="8" t="s">
        <v>69</v>
      </c>
    </row>
    <row r="382" spans="1:1" x14ac:dyDescent="0.2">
      <c r="A382" s="8" t="s">
        <v>189</v>
      </c>
    </row>
    <row r="383" spans="1:1" x14ac:dyDescent="0.2">
      <c r="A383" s="8" t="s">
        <v>303</v>
      </c>
    </row>
    <row r="384" spans="1:1" x14ac:dyDescent="0.2">
      <c r="A384" s="8" t="s">
        <v>80</v>
      </c>
    </row>
    <row r="385" spans="1:1" x14ac:dyDescent="0.2">
      <c r="A385" s="8" t="s">
        <v>135</v>
      </c>
    </row>
    <row r="386" spans="1:1" x14ac:dyDescent="0.2">
      <c r="A386" s="8" t="s">
        <v>99</v>
      </c>
    </row>
    <row r="387" spans="1:1" x14ac:dyDescent="0.2">
      <c r="A387" s="8" t="s">
        <v>99</v>
      </c>
    </row>
    <row r="388" spans="1:1" x14ac:dyDescent="0.2">
      <c r="A388" s="8" t="s">
        <v>54</v>
      </c>
    </row>
    <row r="389" spans="1:1" x14ac:dyDescent="0.2">
      <c r="A389" s="8" t="s">
        <v>189</v>
      </c>
    </row>
    <row r="390" spans="1:1" x14ac:dyDescent="0.2">
      <c r="A390" s="8" t="s">
        <v>69</v>
      </c>
    </row>
    <row r="391" spans="1:1" x14ac:dyDescent="0.2">
      <c r="A391" s="8" t="s">
        <v>225</v>
      </c>
    </row>
    <row r="392" spans="1:1" x14ac:dyDescent="0.2">
      <c r="A392" s="8" t="s">
        <v>135</v>
      </c>
    </row>
    <row r="393" spans="1:1" x14ac:dyDescent="0.2">
      <c r="A393" s="8" t="s">
        <v>80</v>
      </c>
    </row>
    <row r="394" spans="1:1" x14ac:dyDescent="0.2">
      <c r="A394" s="8" t="s">
        <v>105</v>
      </c>
    </row>
    <row r="395" spans="1:1" x14ac:dyDescent="0.2">
      <c r="A395" s="8" t="s">
        <v>303</v>
      </c>
    </row>
    <row r="396" spans="1:1" x14ac:dyDescent="0.2">
      <c r="A396" s="8" t="s">
        <v>225</v>
      </c>
    </row>
    <row r="397" spans="1:1" x14ac:dyDescent="0.2">
      <c r="A397" s="8" t="s">
        <v>80</v>
      </c>
    </row>
    <row r="398" spans="1:1" x14ac:dyDescent="0.2">
      <c r="A398" s="8" t="s">
        <v>54</v>
      </c>
    </row>
    <row r="399" spans="1:1" x14ac:dyDescent="0.2">
      <c r="A399" s="8" t="s">
        <v>54</v>
      </c>
    </row>
    <row r="400" spans="1:1" x14ac:dyDescent="0.2">
      <c r="A400" s="8" t="s">
        <v>225</v>
      </c>
    </row>
    <row r="401" spans="1:1" x14ac:dyDescent="0.2">
      <c r="A401" s="8" t="s">
        <v>105</v>
      </c>
    </row>
    <row r="402" spans="1:1" x14ac:dyDescent="0.2">
      <c r="A402" s="8" t="s">
        <v>303</v>
      </c>
    </row>
    <row r="403" spans="1:1" x14ac:dyDescent="0.2">
      <c r="A403" s="8" t="s">
        <v>54</v>
      </c>
    </row>
    <row r="404" spans="1:1" x14ac:dyDescent="0.2">
      <c r="A404" s="8" t="s">
        <v>123</v>
      </c>
    </row>
    <row r="405" spans="1:1" x14ac:dyDescent="0.2">
      <c r="A405" s="8" t="s">
        <v>335</v>
      </c>
    </row>
    <row r="406" spans="1:1" x14ac:dyDescent="0.2">
      <c r="A406" s="8" t="s">
        <v>303</v>
      </c>
    </row>
    <row r="407" spans="1:1" x14ac:dyDescent="0.2">
      <c r="A407" s="8" t="s">
        <v>105</v>
      </c>
    </row>
    <row r="408" spans="1:1" x14ac:dyDescent="0.2">
      <c r="A408" s="8" t="s">
        <v>54</v>
      </c>
    </row>
    <row r="409" spans="1:1" x14ac:dyDescent="0.2">
      <c r="A409" s="8" t="s">
        <v>80</v>
      </c>
    </row>
    <row r="410" spans="1:1" x14ac:dyDescent="0.2">
      <c r="A410" s="8" t="s">
        <v>135</v>
      </c>
    </row>
    <row r="411" spans="1:1" x14ac:dyDescent="0.2">
      <c r="A411" s="8" t="s">
        <v>335</v>
      </c>
    </row>
    <row r="412" spans="1:1" x14ac:dyDescent="0.2">
      <c r="A412" s="8" t="s">
        <v>91</v>
      </c>
    </row>
    <row r="413" spans="1:1" x14ac:dyDescent="0.2">
      <c r="A413" s="8" t="s">
        <v>69</v>
      </c>
    </row>
    <row r="414" spans="1:1" x14ac:dyDescent="0.2">
      <c r="A414" s="8" t="s">
        <v>69</v>
      </c>
    </row>
    <row r="415" spans="1:1" x14ac:dyDescent="0.2">
      <c r="A415" s="8" t="s">
        <v>225</v>
      </c>
    </row>
    <row r="416" spans="1:1" x14ac:dyDescent="0.2">
      <c r="A416" s="8" t="s">
        <v>69</v>
      </c>
    </row>
    <row r="417" spans="1:1" x14ac:dyDescent="0.2">
      <c r="A417" s="8" t="s">
        <v>105</v>
      </c>
    </row>
    <row r="418" spans="1:1" x14ac:dyDescent="0.2">
      <c r="A418" s="8" t="s">
        <v>123</v>
      </c>
    </row>
    <row r="419" spans="1:1" x14ac:dyDescent="0.2">
      <c r="A419" s="8" t="s">
        <v>225</v>
      </c>
    </row>
    <row r="420" spans="1:1" x14ac:dyDescent="0.2">
      <c r="A420" s="8" t="s">
        <v>189</v>
      </c>
    </row>
    <row r="421" spans="1:1" x14ac:dyDescent="0.2">
      <c r="A421" s="8" t="s">
        <v>123</v>
      </c>
    </row>
    <row r="422" spans="1:1" x14ac:dyDescent="0.2">
      <c r="A422" s="8" t="s">
        <v>135</v>
      </c>
    </row>
    <row r="423" spans="1:1" x14ac:dyDescent="0.2">
      <c r="A423" s="8" t="s">
        <v>91</v>
      </c>
    </row>
    <row r="424" spans="1:1" x14ac:dyDescent="0.2">
      <c r="A424" s="8" t="s">
        <v>189</v>
      </c>
    </row>
    <row r="425" spans="1:1" x14ac:dyDescent="0.2">
      <c r="A425" s="8" t="s">
        <v>91</v>
      </c>
    </row>
    <row r="426" spans="1:1" x14ac:dyDescent="0.2">
      <c r="A426" s="8" t="s">
        <v>105</v>
      </c>
    </row>
    <row r="427" spans="1:1" x14ac:dyDescent="0.2">
      <c r="A427" s="8" t="s">
        <v>123</v>
      </c>
    </row>
    <row r="428" spans="1:1" x14ac:dyDescent="0.2">
      <c r="A428" s="8" t="s">
        <v>303</v>
      </c>
    </row>
    <row r="429" spans="1:1" x14ac:dyDescent="0.2">
      <c r="A429" s="8" t="s">
        <v>69</v>
      </c>
    </row>
    <row r="430" spans="1:1" x14ac:dyDescent="0.2">
      <c r="A430" s="8" t="s">
        <v>105</v>
      </c>
    </row>
    <row r="431" spans="1:1" x14ac:dyDescent="0.2">
      <c r="A431" s="8" t="s">
        <v>225</v>
      </c>
    </row>
    <row r="432" spans="1:1" x14ac:dyDescent="0.2">
      <c r="A432" s="8" t="s">
        <v>335</v>
      </c>
    </row>
    <row r="433" spans="1:1" x14ac:dyDescent="0.2">
      <c r="A433" s="8" t="s">
        <v>225</v>
      </c>
    </row>
    <row r="434" spans="1:1" x14ac:dyDescent="0.2">
      <c r="A434" s="8" t="s">
        <v>135</v>
      </c>
    </row>
    <row r="435" spans="1:1" x14ac:dyDescent="0.2">
      <c r="A435" s="8" t="s">
        <v>189</v>
      </c>
    </row>
    <row r="436" spans="1:1" x14ac:dyDescent="0.2">
      <c r="A436" s="8" t="s">
        <v>69</v>
      </c>
    </row>
    <row r="437" spans="1:1" x14ac:dyDescent="0.2">
      <c r="A437" s="8" t="s">
        <v>303</v>
      </c>
    </row>
    <row r="438" spans="1:1" x14ac:dyDescent="0.2">
      <c r="A438" s="8" t="s">
        <v>99</v>
      </c>
    </row>
    <row r="439" spans="1:1" x14ac:dyDescent="0.2">
      <c r="A439" s="8" t="s">
        <v>189</v>
      </c>
    </row>
    <row r="440" spans="1:1" x14ac:dyDescent="0.2">
      <c r="A440" s="8" t="s">
        <v>225</v>
      </c>
    </row>
    <row r="441" spans="1:1" x14ac:dyDescent="0.2">
      <c r="A441" s="8" t="s">
        <v>123</v>
      </c>
    </row>
    <row r="442" spans="1:1" x14ac:dyDescent="0.2">
      <c r="A442" s="8" t="s">
        <v>135</v>
      </c>
    </row>
    <row r="443" spans="1:1" x14ac:dyDescent="0.2">
      <c r="A443" s="8" t="s">
        <v>99</v>
      </c>
    </row>
    <row r="444" spans="1:1" x14ac:dyDescent="0.2">
      <c r="A444" s="8" t="s">
        <v>189</v>
      </c>
    </row>
    <row r="445" spans="1:1" x14ac:dyDescent="0.2">
      <c r="A445" s="8" t="s">
        <v>303</v>
      </c>
    </row>
    <row r="446" spans="1:1" x14ac:dyDescent="0.2">
      <c r="A446" s="8" t="s">
        <v>80</v>
      </c>
    </row>
    <row r="447" spans="1:1" x14ac:dyDescent="0.2">
      <c r="A447" s="8" t="s">
        <v>335</v>
      </c>
    </row>
    <row r="448" spans="1:1" x14ac:dyDescent="0.2">
      <c r="A448" s="8" t="s">
        <v>99</v>
      </c>
    </row>
    <row r="449" spans="1:1" x14ac:dyDescent="0.2">
      <c r="A449" s="8" t="s">
        <v>303</v>
      </c>
    </row>
    <row r="450" spans="1:1" x14ac:dyDescent="0.2">
      <c r="A450" s="8" t="s">
        <v>54</v>
      </c>
    </row>
    <row r="451" spans="1:1" x14ac:dyDescent="0.2">
      <c r="A451" s="8" t="s">
        <v>303</v>
      </c>
    </row>
    <row r="452" spans="1:1" x14ac:dyDescent="0.2">
      <c r="A452" s="8" t="s">
        <v>99</v>
      </c>
    </row>
    <row r="453" spans="1:1" x14ac:dyDescent="0.2">
      <c r="A453" s="8" t="s">
        <v>123</v>
      </c>
    </row>
    <row r="454" spans="1:1" x14ac:dyDescent="0.2">
      <c r="A454" s="8" t="s">
        <v>123</v>
      </c>
    </row>
    <row r="455" spans="1:1" x14ac:dyDescent="0.2">
      <c r="A455" s="8" t="s">
        <v>69</v>
      </c>
    </row>
    <row r="456" spans="1:1" x14ac:dyDescent="0.2">
      <c r="A456" s="8" t="s">
        <v>105</v>
      </c>
    </row>
    <row r="457" spans="1:1" x14ac:dyDescent="0.2">
      <c r="A457" s="8" t="s">
        <v>303</v>
      </c>
    </row>
    <row r="458" spans="1:1" x14ac:dyDescent="0.2">
      <c r="A458" s="8" t="s">
        <v>99</v>
      </c>
    </row>
    <row r="459" spans="1:1" x14ac:dyDescent="0.2">
      <c r="A459" s="8" t="s">
        <v>189</v>
      </c>
    </row>
    <row r="460" spans="1:1" x14ac:dyDescent="0.2">
      <c r="A460" s="8" t="s">
        <v>105</v>
      </c>
    </row>
    <row r="461" spans="1:1" x14ac:dyDescent="0.2">
      <c r="A461" s="8" t="s">
        <v>105</v>
      </c>
    </row>
    <row r="462" spans="1:1" x14ac:dyDescent="0.2">
      <c r="A462" s="8" t="s">
        <v>303</v>
      </c>
    </row>
    <row r="463" spans="1:1" x14ac:dyDescent="0.2">
      <c r="A463" s="8" t="s">
        <v>135</v>
      </c>
    </row>
    <row r="464" spans="1:1" x14ac:dyDescent="0.2">
      <c r="A464" s="8" t="s">
        <v>123</v>
      </c>
    </row>
    <row r="465" spans="1:1" x14ac:dyDescent="0.2">
      <c r="A465" s="8" t="s">
        <v>189</v>
      </c>
    </row>
    <row r="466" spans="1:1" x14ac:dyDescent="0.2">
      <c r="A466" s="8" t="s">
        <v>123</v>
      </c>
    </row>
    <row r="467" spans="1:1" x14ac:dyDescent="0.2">
      <c r="A467" s="8" t="s">
        <v>69</v>
      </c>
    </row>
    <row r="468" spans="1:1" x14ac:dyDescent="0.2">
      <c r="A468" s="8" t="s">
        <v>303</v>
      </c>
    </row>
    <row r="469" spans="1:1" x14ac:dyDescent="0.2">
      <c r="A469" s="8" t="s">
        <v>123</v>
      </c>
    </row>
    <row r="470" spans="1:1" x14ac:dyDescent="0.2">
      <c r="A470" s="8" t="s">
        <v>91</v>
      </c>
    </row>
    <row r="471" spans="1:1" x14ac:dyDescent="0.2">
      <c r="A471" s="8" t="s">
        <v>335</v>
      </c>
    </row>
    <row r="472" spans="1:1" x14ac:dyDescent="0.2">
      <c r="A472" s="8" t="s">
        <v>225</v>
      </c>
    </row>
    <row r="473" spans="1:1" x14ac:dyDescent="0.2">
      <c r="A473" s="8" t="s">
        <v>225</v>
      </c>
    </row>
    <row r="474" spans="1:1" x14ac:dyDescent="0.2">
      <c r="A474" s="8" t="s">
        <v>80</v>
      </c>
    </row>
    <row r="475" spans="1:1" x14ac:dyDescent="0.2">
      <c r="A475" s="8" t="s">
        <v>123</v>
      </c>
    </row>
    <row r="476" spans="1:1" x14ac:dyDescent="0.2">
      <c r="A476" s="8" t="s">
        <v>123</v>
      </c>
    </row>
    <row r="477" spans="1:1" x14ac:dyDescent="0.2">
      <c r="A477" s="8" t="s">
        <v>91</v>
      </c>
    </row>
    <row r="478" spans="1:1" x14ac:dyDescent="0.2">
      <c r="A478" s="8" t="s">
        <v>99</v>
      </c>
    </row>
    <row r="479" spans="1:1" x14ac:dyDescent="0.2">
      <c r="A479" s="8" t="s">
        <v>225</v>
      </c>
    </row>
    <row r="480" spans="1:1" x14ac:dyDescent="0.2">
      <c r="A480" s="8" t="s">
        <v>99</v>
      </c>
    </row>
    <row r="481" spans="1:1" x14ac:dyDescent="0.2">
      <c r="A481" s="8" t="s">
        <v>91</v>
      </c>
    </row>
    <row r="482" spans="1:1" x14ac:dyDescent="0.2">
      <c r="A482" s="8" t="s">
        <v>69</v>
      </c>
    </row>
    <row r="483" spans="1:1" x14ac:dyDescent="0.2">
      <c r="A483" s="8" t="s">
        <v>69</v>
      </c>
    </row>
    <row r="484" spans="1:1" x14ac:dyDescent="0.2">
      <c r="A484" s="8" t="s">
        <v>123</v>
      </c>
    </row>
    <row r="485" spans="1:1" x14ac:dyDescent="0.2">
      <c r="A485" s="8" t="s">
        <v>123</v>
      </c>
    </row>
    <row r="486" spans="1:1" x14ac:dyDescent="0.2">
      <c r="A486" s="8" t="s">
        <v>135</v>
      </c>
    </row>
    <row r="487" spans="1:1" x14ac:dyDescent="0.2">
      <c r="A487" s="8" t="s">
        <v>69</v>
      </c>
    </row>
    <row r="488" spans="1:1" x14ac:dyDescent="0.2">
      <c r="A488" s="8" t="s">
        <v>105</v>
      </c>
    </row>
    <row r="489" spans="1:1" x14ac:dyDescent="0.2">
      <c r="A489" s="8" t="s">
        <v>303</v>
      </c>
    </row>
    <row r="490" spans="1:1" x14ac:dyDescent="0.2">
      <c r="A490" s="8" t="s">
        <v>189</v>
      </c>
    </row>
    <row r="491" spans="1:1" x14ac:dyDescent="0.2">
      <c r="A491" s="8" t="s">
        <v>135</v>
      </c>
    </row>
    <row r="492" spans="1:1" x14ac:dyDescent="0.2">
      <c r="A492" s="8" t="s">
        <v>335</v>
      </c>
    </row>
    <row r="493" spans="1:1" x14ac:dyDescent="0.2">
      <c r="A493" s="8" t="s">
        <v>135</v>
      </c>
    </row>
    <row r="494" spans="1:1" x14ac:dyDescent="0.2">
      <c r="A494" s="8" t="s">
        <v>123</v>
      </c>
    </row>
    <row r="495" spans="1:1" x14ac:dyDescent="0.2">
      <c r="A495" s="8" t="s">
        <v>335</v>
      </c>
    </row>
    <row r="496" spans="1:1" x14ac:dyDescent="0.2">
      <c r="A496" s="8" t="s">
        <v>189</v>
      </c>
    </row>
    <row r="497" spans="1:1" x14ac:dyDescent="0.2">
      <c r="A497" s="8" t="s">
        <v>123</v>
      </c>
    </row>
    <row r="498" spans="1:1" x14ac:dyDescent="0.2">
      <c r="A498" s="8" t="s">
        <v>123</v>
      </c>
    </row>
    <row r="499" spans="1:1" x14ac:dyDescent="0.2">
      <c r="A499" s="8" t="s">
        <v>91</v>
      </c>
    </row>
    <row r="500" spans="1:1" x14ac:dyDescent="0.2">
      <c r="A500" s="8" t="s">
        <v>225</v>
      </c>
    </row>
    <row r="501" spans="1:1" x14ac:dyDescent="0.2">
      <c r="A501" s="8" t="s">
        <v>54</v>
      </c>
    </row>
    <row r="502" spans="1:1" x14ac:dyDescent="0.2">
      <c r="A502" s="8" t="s">
        <v>123</v>
      </c>
    </row>
    <row r="503" spans="1:1" x14ac:dyDescent="0.2">
      <c r="A503" s="8" t="s">
        <v>91</v>
      </c>
    </row>
    <row r="504" spans="1:1" x14ac:dyDescent="0.2">
      <c r="A504" s="8" t="s">
        <v>105</v>
      </c>
    </row>
    <row r="505" spans="1:1" x14ac:dyDescent="0.2">
      <c r="A505" s="8" t="s">
        <v>69</v>
      </c>
    </row>
    <row r="506" spans="1:1" x14ac:dyDescent="0.2">
      <c r="A506" s="8" t="s">
        <v>189</v>
      </c>
    </row>
    <row r="507" spans="1:1" x14ac:dyDescent="0.2">
      <c r="A507" s="8" t="s">
        <v>105</v>
      </c>
    </row>
    <row r="508" spans="1:1" x14ac:dyDescent="0.2">
      <c r="A508" s="8" t="s">
        <v>69</v>
      </c>
    </row>
    <row r="509" spans="1:1" x14ac:dyDescent="0.2">
      <c r="A509" s="8" t="s">
        <v>135</v>
      </c>
    </row>
    <row r="510" spans="1:1" x14ac:dyDescent="0.2">
      <c r="A510" s="8" t="s">
        <v>335</v>
      </c>
    </row>
    <row r="511" spans="1:1" x14ac:dyDescent="0.2">
      <c r="A511" s="8" t="s">
        <v>335</v>
      </c>
    </row>
    <row r="512" spans="1:1" x14ac:dyDescent="0.2">
      <c r="A512" s="8" t="s">
        <v>54</v>
      </c>
    </row>
    <row r="513" spans="1:1" x14ac:dyDescent="0.2">
      <c r="A513" s="8" t="s">
        <v>69</v>
      </c>
    </row>
    <row r="514" spans="1:1" x14ac:dyDescent="0.2">
      <c r="A514" s="8" t="s">
        <v>135</v>
      </c>
    </row>
    <row r="515" spans="1:1" x14ac:dyDescent="0.2">
      <c r="A515" s="8" t="s">
        <v>335</v>
      </c>
    </row>
    <row r="516" spans="1:1" x14ac:dyDescent="0.2">
      <c r="A516" s="8" t="s">
        <v>105</v>
      </c>
    </row>
    <row r="517" spans="1:1" x14ac:dyDescent="0.2">
      <c r="A517" s="8" t="s">
        <v>99</v>
      </c>
    </row>
    <row r="518" spans="1:1" x14ac:dyDescent="0.2">
      <c r="A518" s="8" t="s">
        <v>135</v>
      </c>
    </row>
    <row r="519" spans="1:1" x14ac:dyDescent="0.2">
      <c r="A519" s="8" t="s">
        <v>303</v>
      </c>
    </row>
    <row r="520" spans="1:1" x14ac:dyDescent="0.2">
      <c r="A520" s="8" t="s">
        <v>69</v>
      </c>
    </row>
    <row r="521" spans="1:1" x14ac:dyDescent="0.2">
      <c r="A521" s="8" t="s">
        <v>225</v>
      </c>
    </row>
    <row r="522" spans="1:1" x14ac:dyDescent="0.2">
      <c r="A522" s="8" t="s">
        <v>91</v>
      </c>
    </row>
    <row r="523" spans="1:1" x14ac:dyDescent="0.2">
      <c r="A523" s="8" t="s">
        <v>123</v>
      </c>
    </row>
    <row r="524" spans="1:1" x14ac:dyDescent="0.2">
      <c r="A524" s="8" t="s">
        <v>335</v>
      </c>
    </row>
    <row r="525" spans="1:1" x14ac:dyDescent="0.2">
      <c r="A525" s="8" t="s">
        <v>225</v>
      </c>
    </row>
    <row r="526" spans="1:1" x14ac:dyDescent="0.2">
      <c r="A526" s="8" t="s">
        <v>99</v>
      </c>
    </row>
    <row r="527" spans="1:1" x14ac:dyDescent="0.2">
      <c r="A527" s="8" t="s">
        <v>335</v>
      </c>
    </row>
    <row r="528" spans="1:1" x14ac:dyDescent="0.2">
      <c r="A528" s="8" t="s">
        <v>225</v>
      </c>
    </row>
    <row r="529" spans="1:1" x14ac:dyDescent="0.2">
      <c r="A529" s="8" t="s">
        <v>80</v>
      </c>
    </row>
    <row r="530" spans="1:1" x14ac:dyDescent="0.2">
      <c r="A530" s="8" t="s">
        <v>303</v>
      </c>
    </row>
    <row r="531" spans="1:1" x14ac:dyDescent="0.2">
      <c r="A531" s="8" t="s">
        <v>69</v>
      </c>
    </row>
    <row r="532" spans="1:1" x14ac:dyDescent="0.2">
      <c r="A532" s="8" t="s">
        <v>80</v>
      </c>
    </row>
    <row r="533" spans="1:1" x14ac:dyDescent="0.2">
      <c r="A533" s="8" t="s">
        <v>99</v>
      </c>
    </row>
    <row r="534" spans="1:1" x14ac:dyDescent="0.2">
      <c r="A534" s="8" t="s">
        <v>225</v>
      </c>
    </row>
    <row r="535" spans="1:1" x14ac:dyDescent="0.2">
      <c r="A535" s="8" t="s">
        <v>91</v>
      </c>
    </row>
    <row r="536" spans="1:1" x14ac:dyDescent="0.2">
      <c r="A536" s="8" t="s">
        <v>135</v>
      </c>
    </row>
    <row r="537" spans="1:1" x14ac:dyDescent="0.2">
      <c r="A537" s="8" t="s">
        <v>123</v>
      </c>
    </row>
    <row r="538" spans="1:1" x14ac:dyDescent="0.2">
      <c r="A538" s="8" t="s">
        <v>123</v>
      </c>
    </row>
    <row r="539" spans="1:1" x14ac:dyDescent="0.2">
      <c r="A539" s="8" t="s">
        <v>91</v>
      </c>
    </row>
    <row r="540" spans="1:1" x14ac:dyDescent="0.2">
      <c r="A540" s="8" t="s">
        <v>54</v>
      </c>
    </row>
    <row r="541" spans="1:1" x14ac:dyDescent="0.2">
      <c r="A541" s="8" t="s">
        <v>99</v>
      </c>
    </row>
    <row r="542" spans="1:1" x14ac:dyDescent="0.2">
      <c r="A542" s="8" t="s">
        <v>335</v>
      </c>
    </row>
    <row r="543" spans="1:1" x14ac:dyDescent="0.2">
      <c r="A543" s="8" t="s">
        <v>105</v>
      </c>
    </row>
    <row r="544" spans="1:1" x14ac:dyDescent="0.2">
      <c r="A544" s="8" t="s">
        <v>69</v>
      </c>
    </row>
    <row r="545" spans="1:1" x14ac:dyDescent="0.2">
      <c r="A545" s="8" t="s">
        <v>99</v>
      </c>
    </row>
    <row r="546" spans="1:1" x14ac:dyDescent="0.2">
      <c r="A546" s="8" t="s">
        <v>80</v>
      </c>
    </row>
    <row r="547" spans="1:1" x14ac:dyDescent="0.2">
      <c r="A547" s="8" t="s">
        <v>303</v>
      </c>
    </row>
    <row r="548" spans="1:1" x14ac:dyDescent="0.2">
      <c r="A548" s="8" t="s">
        <v>99</v>
      </c>
    </row>
    <row r="549" spans="1:1" x14ac:dyDescent="0.2">
      <c r="A549" s="8" t="s">
        <v>91</v>
      </c>
    </row>
    <row r="550" spans="1:1" x14ac:dyDescent="0.2">
      <c r="A550" s="8" t="s">
        <v>189</v>
      </c>
    </row>
    <row r="551" spans="1:1" x14ac:dyDescent="0.2">
      <c r="A551" s="8" t="s">
        <v>105</v>
      </c>
    </row>
    <row r="552" spans="1:1" x14ac:dyDescent="0.2">
      <c r="A552" s="8" t="s">
        <v>303</v>
      </c>
    </row>
    <row r="553" spans="1:1" x14ac:dyDescent="0.2">
      <c r="A553" s="8" t="s">
        <v>91</v>
      </c>
    </row>
    <row r="554" spans="1:1" x14ac:dyDescent="0.2">
      <c r="A554" s="8" t="s">
        <v>123</v>
      </c>
    </row>
    <row r="555" spans="1:1" x14ac:dyDescent="0.2">
      <c r="A555" s="8" t="s">
        <v>123</v>
      </c>
    </row>
    <row r="556" spans="1:1" x14ac:dyDescent="0.2">
      <c r="A556" s="8" t="s">
        <v>54</v>
      </c>
    </row>
    <row r="557" spans="1:1" x14ac:dyDescent="0.2">
      <c r="A557" s="8" t="s">
        <v>189</v>
      </c>
    </row>
    <row r="558" spans="1:1" x14ac:dyDescent="0.2">
      <c r="A558" s="8" t="s">
        <v>105</v>
      </c>
    </row>
    <row r="559" spans="1:1" x14ac:dyDescent="0.2">
      <c r="A559" s="8" t="s">
        <v>54</v>
      </c>
    </row>
    <row r="560" spans="1:1" x14ac:dyDescent="0.2">
      <c r="A560" s="8" t="s">
        <v>123</v>
      </c>
    </row>
    <row r="561" spans="1:1" x14ac:dyDescent="0.2">
      <c r="A561" s="8" t="s">
        <v>54</v>
      </c>
    </row>
    <row r="562" spans="1:1" x14ac:dyDescent="0.2">
      <c r="A562" s="8" t="s">
        <v>303</v>
      </c>
    </row>
    <row r="563" spans="1:1" x14ac:dyDescent="0.2">
      <c r="A563" s="8" t="s">
        <v>135</v>
      </c>
    </row>
    <row r="564" spans="1:1" x14ac:dyDescent="0.2">
      <c r="A564" s="8" t="s">
        <v>335</v>
      </c>
    </row>
    <row r="565" spans="1:1" x14ac:dyDescent="0.2">
      <c r="A565" s="8" t="s">
        <v>335</v>
      </c>
    </row>
    <row r="566" spans="1:1" x14ac:dyDescent="0.2">
      <c r="A566" s="8" t="s">
        <v>69</v>
      </c>
    </row>
    <row r="567" spans="1:1" x14ac:dyDescent="0.2">
      <c r="A567" s="8" t="s">
        <v>99</v>
      </c>
    </row>
    <row r="568" spans="1:1" x14ac:dyDescent="0.2">
      <c r="A568" s="8" t="s">
        <v>225</v>
      </c>
    </row>
    <row r="569" spans="1:1" x14ac:dyDescent="0.2">
      <c r="A569" s="8" t="s">
        <v>303</v>
      </c>
    </row>
    <row r="570" spans="1:1" x14ac:dyDescent="0.2">
      <c r="A570" s="8" t="s">
        <v>69</v>
      </c>
    </row>
    <row r="571" spans="1:1" x14ac:dyDescent="0.2">
      <c r="A571" s="8" t="s">
        <v>69</v>
      </c>
    </row>
    <row r="572" spans="1:1" x14ac:dyDescent="0.2">
      <c r="A572" s="8" t="s">
        <v>123</v>
      </c>
    </row>
    <row r="573" spans="1:1" x14ac:dyDescent="0.2">
      <c r="A573" s="8" t="s">
        <v>105</v>
      </c>
    </row>
    <row r="574" spans="1:1" x14ac:dyDescent="0.2">
      <c r="A574" s="8" t="s">
        <v>91</v>
      </c>
    </row>
    <row r="575" spans="1:1" x14ac:dyDescent="0.2">
      <c r="A575" s="8" t="s">
        <v>91</v>
      </c>
    </row>
    <row r="576" spans="1:1" x14ac:dyDescent="0.2">
      <c r="A576" s="8" t="s">
        <v>54</v>
      </c>
    </row>
    <row r="577" spans="1:1" x14ac:dyDescent="0.2">
      <c r="A577" s="8" t="s">
        <v>99</v>
      </c>
    </row>
    <row r="578" spans="1:1" x14ac:dyDescent="0.2">
      <c r="A578" s="8" t="s">
        <v>135</v>
      </c>
    </row>
    <row r="579" spans="1:1" x14ac:dyDescent="0.2">
      <c r="A579" s="8" t="s">
        <v>335</v>
      </c>
    </row>
    <row r="580" spans="1:1" x14ac:dyDescent="0.2">
      <c r="A580" s="8" t="s">
        <v>303</v>
      </c>
    </row>
    <row r="581" spans="1:1" x14ac:dyDescent="0.2">
      <c r="A581" s="8" t="s">
        <v>189</v>
      </c>
    </row>
    <row r="582" spans="1:1" x14ac:dyDescent="0.2">
      <c r="A582" s="8" t="s">
        <v>105</v>
      </c>
    </row>
    <row r="583" spans="1:1" x14ac:dyDescent="0.2">
      <c r="A583" s="8" t="s">
        <v>80</v>
      </c>
    </row>
    <row r="584" spans="1:1" x14ac:dyDescent="0.2">
      <c r="A584" s="8" t="s">
        <v>91</v>
      </c>
    </row>
    <row r="585" spans="1:1" x14ac:dyDescent="0.2">
      <c r="A585" s="8" t="s">
        <v>54</v>
      </c>
    </row>
    <row r="586" spans="1:1" x14ac:dyDescent="0.2">
      <c r="A586" s="8" t="s">
        <v>303</v>
      </c>
    </row>
    <row r="587" spans="1:1" x14ac:dyDescent="0.2">
      <c r="A587" s="8" t="s">
        <v>303</v>
      </c>
    </row>
    <row r="588" spans="1:1" x14ac:dyDescent="0.2">
      <c r="A588" s="8" t="s">
        <v>54</v>
      </c>
    </row>
    <row r="589" spans="1:1" x14ac:dyDescent="0.2">
      <c r="A589" s="8" t="s">
        <v>189</v>
      </c>
    </row>
    <row r="590" spans="1:1" x14ac:dyDescent="0.2">
      <c r="A590" s="8" t="s">
        <v>123</v>
      </c>
    </row>
    <row r="591" spans="1:1" x14ac:dyDescent="0.2">
      <c r="A591" s="8" t="s">
        <v>54</v>
      </c>
    </row>
    <row r="592" spans="1:1" x14ac:dyDescent="0.2">
      <c r="A592" s="8" t="s">
        <v>99</v>
      </c>
    </row>
    <row r="593" spans="1:1" x14ac:dyDescent="0.2">
      <c r="A593" s="8" t="s">
        <v>189</v>
      </c>
    </row>
    <row r="594" spans="1:1" x14ac:dyDescent="0.2">
      <c r="A594" s="8" t="s">
        <v>225</v>
      </c>
    </row>
    <row r="595" spans="1:1" x14ac:dyDescent="0.2">
      <c r="A595" s="8" t="s">
        <v>105</v>
      </c>
    </row>
    <row r="596" spans="1:1" x14ac:dyDescent="0.2">
      <c r="A596" s="8" t="s">
        <v>335</v>
      </c>
    </row>
    <row r="597" spans="1:1" x14ac:dyDescent="0.2">
      <c r="A597" s="8" t="s">
        <v>135</v>
      </c>
    </row>
    <row r="598" spans="1:1" x14ac:dyDescent="0.2">
      <c r="A598" s="8" t="s">
        <v>69</v>
      </c>
    </row>
    <row r="599" spans="1:1" x14ac:dyDescent="0.2">
      <c r="A599" s="8" t="s">
        <v>105</v>
      </c>
    </row>
    <row r="600" spans="1:1" x14ac:dyDescent="0.2">
      <c r="A600" s="8" t="s">
        <v>80</v>
      </c>
    </row>
    <row r="601" spans="1:1" x14ac:dyDescent="0.2">
      <c r="A601" s="8" t="s">
        <v>303</v>
      </c>
    </row>
    <row r="602" spans="1:1" x14ac:dyDescent="0.2">
      <c r="A602" s="8" t="s">
        <v>189</v>
      </c>
    </row>
    <row r="603" spans="1:1" x14ac:dyDescent="0.2">
      <c r="A603" s="8" t="s">
        <v>99</v>
      </c>
    </row>
    <row r="604" spans="1:1" x14ac:dyDescent="0.2">
      <c r="A604" s="8" t="s">
        <v>105</v>
      </c>
    </row>
    <row r="605" spans="1:1" x14ac:dyDescent="0.2">
      <c r="A605" s="8" t="s">
        <v>99</v>
      </c>
    </row>
    <row r="606" spans="1:1" x14ac:dyDescent="0.2">
      <c r="A606" s="8" t="s">
        <v>54</v>
      </c>
    </row>
    <row r="607" spans="1:1" x14ac:dyDescent="0.2">
      <c r="A607" s="8" t="s">
        <v>105</v>
      </c>
    </row>
    <row r="608" spans="1:1" x14ac:dyDescent="0.2">
      <c r="A608" s="8" t="s">
        <v>189</v>
      </c>
    </row>
    <row r="609" spans="1:1" x14ac:dyDescent="0.2">
      <c r="A609" s="8" t="s">
        <v>123</v>
      </c>
    </row>
    <row r="610" spans="1:1" x14ac:dyDescent="0.2">
      <c r="A610" s="8" t="s">
        <v>225</v>
      </c>
    </row>
    <row r="611" spans="1:1" x14ac:dyDescent="0.2">
      <c r="A611" s="8" t="s">
        <v>91</v>
      </c>
    </row>
    <row r="612" spans="1:1" x14ac:dyDescent="0.2">
      <c r="A612" s="8" t="s">
        <v>303</v>
      </c>
    </row>
    <row r="613" spans="1:1" x14ac:dyDescent="0.2">
      <c r="A613" s="8" t="s">
        <v>135</v>
      </c>
    </row>
    <row r="614" spans="1:1" x14ac:dyDescent="0.2">
      <c r="A614" s="8" t="s">
        <v>335</v>
      </c>
    </row>
    <row r="615" spans="1:1" x14ac:dyDescent="0.2">
      <c r="A615" s="8" t="s">
        <v>135</v>
      </c>
    </row>
    <row r="616" spans="1:1" x14ac:dyDescent="0.2">
      <c r="A616" s="8" t="s">
        <v>123</v>
      </c>
    </row>
    <row r="617" spans="1:1" x14ac:dyDescent="0.2">
      <c r="A617" s="8" t="s">
        <v>335</v>
      </c>
    </row>
    <row r="618" spans="1:1" x14ac:dyDescent="0.2">
      <c r="A618" s="8" t="s">
        <v>189</v>
      </c>
    </row>
    <row r="619" spans="1:1" x14ac:dyDescent="0.2">
      <c r="A619" s="8" t="s">
        <v>123</v>
      </c>
    </row>
    <row r="620" spans="1:1" x14ac:dyDescent="0.2">
      <c r="A620" s="8" t="s">
        <v>105</v>
      </c>
    </row>
    <row r="621" spans="1:1" x14ac:dyDescent="0.2">
      <c r="A621" s="8" t="s">
        <v>335</v>
      </c>
    </row>
    <row r="622" spans="1:1" x14ac:dyDescent="0.2">
      <c r="A622" s="8" t="s">
        <v>80</v>
      </c>
    </row>
    <row r="623" spans="1:1" x14ac:dyDescent="0.2">
      <c r="A623" s="8" t="s">
        <v>69</v>
      </c>
    </row>
    <row r="624" spans="1:1" x14ac:dyDescent="0.2">
      <c r="A624" s="8" t="s">
        <v>225</v>
      </c>
    </row>
    <row r="625" spans="1:1" x14ac:dyDescent="0.2">
      <c r="A625" s="8" t="s">
        <v>135</v>
      </c>
    </row>
    <row r="626" spans="1:1" x14ac:dyDescent="0.2">
      <c r="A626" s="8" t="s">
        <v>135</v>
      </c>
    </row>
    <row r="627" spans="1:1" x14ac:dyDescent="0.2">
      <c r="A627" s="8" t="s">
        <v>225</v>
      </c>
    </row>
    <row r="628" spans="1:1" x14ac:dyDescent="0.2">
      <c r="A628" s="8" t="s">
        <v>80</v>
      </c>
    </row>
    <row r="629" spans="1:1" x14ac:dyDescent="0.2">
      <c r="A629" s="8" t="s">
        <v>225</v>
      </c>
    </row>
    <row r="630" spans="1:1" x14ac:dyDescent="0.2">
      <c r="A630" s="8" t="s">
        <v>99</v>
      </c>
    </row>
    <row r="631" spans="1:1" x14ac:dyDescent="0.2">
      <c r="A631" s="8" t="s">
        <v>303</v>
      </c>
    </row>
    <row r="632" spans="1:1" x14ac:dyDescent="0.2">
      <c r="A632" s="8" t="s">
        <v>80</v>
      </c>
    </row>
    <row r="633" spans="1:1" x14ac:dyDescent="0.2">
      <c r="A633" s="8" t="s">
        <v>189</v>
      </c>
    </row>
    <row r="634" spans="1:1" x14ac:dyDescent="0.2">
      <c r="A634" s="8" t="s">
        <v>189</v>
      </c>
    </row>
    <row r="635" spans="1:1" x14ac:dyDescent="0.2">
      <c r="A635" s="8" t="s">
        <v>335</v>
      </c>
    </row>
    <row r="636" spans="1:1" x14ac:dyDescent="0.2">
      <c r="A636" s="8" t="s">
        <v>105</v>
      </c>
    </row>
    <row r="637" spans="1:1" x14ac:dyDescent="0.2">
      <c r="A637" s="8" t="s">
        <v>105</v>
      </c>
    </row>
    <row r="638" spans="1:1" x14ac:dyDescent="0.2">
      <c r="A638" s="8" t="s">
        <v>335</v>
      </c>
    </row>
    <row r="639" spans="1:1" x14ac:dyDescent="0.2">
      <c r="A639" s="8" t="s">
        <v>189</v>
      </c>
    </row>
    <row r="640" spans="1:1" x14ac:dyDescent="0.2">
      <c r="A640" s="8" t="s">
        <v>105</v>
      </c>
    </row>
    <row r="641" spans="1:1" x14ac:dyDescent="0.2">
      <c r="A641" s="8" t="s">
        <v>189</v>
      </c>
    </row>
    <row r="642" spans="1:1" x14ac:dyDescent="0.2">
      <c r="A642" s="8" t="s">
        <v>54</v>
      </c>
    </row>
    <row r="643" spans="1:1" x14ac:dyDescent="0.2">
      <c r="A643" s="8" t="s">
        <v>80</v>
      </c>
    </row>
    <row r="644" spans="1:1" x14ac:dyDescent="0.2">
      <c r="A644" s="8" t="s">
        <v>335</v>
      </c>
    </row>
    <row r="645" spans="1:1" x14ac:dyDescent="0.2">
      <c r="A645" s="8" t="s">
        <v>69</v>
      </c>
    </row>
    <row r="646" spans="1:1" x14ac:dyDescent="0.2">
      <c r="A646" s="8" t="s">
        <v>54</v>
      </c>
    </row>
    <row r="647" spans="1:1" x14ac:dyDescent="0.2">
      <c r="A647" s="8" t="s">
        <v>303</v>
      </c>
    </row>
    <row r="648" spans="1:1" x14ac:dyDescent="0.2">
      <c r="A648" s="8" t="s">
        <v>105</v>
      </c>
    </row>
    <row r="649" spans="1:1" x14ac:dyDescent="0.2">
      <c r="A649" s="8" t="s">
        <v>99</v>
      </c>
    </row>
    <row r="650" spans="1:1" x14ac:dyDescent="0.2">
      <c r="A650" s="8" t="s">
        <v>54</v>
      </c>
    </row>
    <row r="651" spans="1:1" x14ac:dyDescent="0.2">
      <c r="A651" s="8" t="s">
        <v>335</v>
      </c>
    </row>
    <row r="652" spans="1:1" x14ac:dyDescent="0.2">
      <c r="A652" s="8" t="s">
        <v>91</v>
      </c>
    </row>
    <row r="653" spans="1:1" x14ac:dyDescent="0.2">
      <c r="A653" s="8" t="s">
        <v>69</v>
      </c>
    </row>
    <row r="654" spans="1:1" x14ac:dyDescent="0.2">
      <c r="A654" s="8" t="s">
        <v>54</v>
      </c>
    </row>
    <row r="655" spans="1:1" x14ac:dyDescent="0.2">
      <c r="A655" s="8" t="s">
        <v>225</v>
      </c>
    </row>
    <row r="656" spans="1:1" x14ac:dyDescent="0.2">
      <c r="A656" s="8" t="s">
        <v>54</v>
      </c>
    </row>
    <row r="657" spans="1:1" x14ac:dyDescent="0.2">
      <c r="A657" s="8" t="s">
        <v>303</v>
      </c>
    </row>
    <row r="658" spans="1:1" x14ac:dyDescent="0.2">
      <c r="A658" s="8" t="s">
        <v>225</v>
      </c>
    </row>
    <row r="659" spans="1:1" x14ac:dyDescent="0.2">
      <c r="A659" s="8" t="s">
        <v>69</v>
      </c>
    </row>
    <row r="660" spans="1:1" x14ac:dyDescent="0.2">
      <c r="A660" s="8" t="s">
        <v>225</v>
      </c>
    </row>
    <row r="661" spans="1:1" x14ac:dyDescent="0.2">
      <c r="A661" s="8" t="s">
        <v>123</v>
      </c>
    </row>
    <row r="662" spans="1:1" x14ac:dyDescent="0.2">
      <c r="A662" s="8" t="s">
        <v>105</v>
      </c>
    </row>
    <row r="663" spans="1:1" x14ac:dyDescent="0.2">
      <c r="A663" s="8" t="s">
        <v>80</v>
      </c>
    </row>
    <row r="664" spans="1:1" x14ac:dyDescent="0.2">
      <c r="A664" s="8" t="s">
        <v>54</v>
      </c>
    </row>
    <row r="665" spans="1:1" x14ac:dyDescent="0.2">
      <c r="A665" s="8" t="s">
        <v>189</v>
      </c>
    </row>
    <row r="666" spans="1:1" x14ac:dyDescent="0.2">
      <c r="A666" s="8" t="s">
        <v>69</v>
      </c>
    </row>
    <row r="667" spans="1:1" x14ac:dyDescent="0.2">
      <c r="A667" s="8" t="s">
        <v>189</v>
      </c>
    </row>
    <row r="668" spans="1:1" x14ac:dyDescent="0.2">
      <c r="A668" s="8" t="s">
        <v>69</v>
      </c>
    </row>
    <row r="669" spans="1:1" x14ac:dyDescent="0.2">
      <c r="A669" s="8" t="s">
        <v>225</v>
      </c>
    </row>
    <row r="670" spans="1:1" x14ac:dyDescent="0.2">
      <c r="A670" s="8" t="s">
        <v>335</v>
      </c>
    </row>
    <row r="671" spans="1:1" x14ac:dyDescent="0.2">
      <c r="A671" s="8" t="s">
        <v>135</v>
      </c>
    </row>
    <row r="672" spans="1:1" x14ac:dyDescent="0.2">
      <c r="A672" s="8" t="s">
        <v>105</v>
      </c>
    </row>
    <row r="673" spans="1:1" x14ac:dyDescent="0.2">
      <c r="A673" s="8" t="s">
        <v>80</v>
      </c>
    </row>
    <row r="674" spans="1:1" x14ac:dyDescent="0.2">
      <c r="A674" s="8" t="s">
        <v>135</v>
      </c>
    </row>
    <row r="675" spans="1:1" x14ac:dyDescent="0.2">
      <c r="A675" s="8" t="s">
        <v>69</v>
      </c>
    </row>
    <row r="676" spans="1:1" x14ac:dyDescent="0.2">
      <c r="A676" s="8" t="s">
        <v>189</v>
      </c>
    </row>
    <row r="677" spans="1:1" x14ac:dyDescent="0.2">
      <c r="A677" s="8" t="s">
        <v>123</v>
      </c>
    </row>
    <row r="678" spans="1:1" x14ac:dyDescent="0.2">
      <c r="A678" s="8" t="s">
        <v>189</v>
      </c>
    </row>
    <row r="679" spans="1:1" x14ac:dyDescent="0.2">
      <c r="A679" s="8" t="s">
        <v>80</v>
      </c>
    </row>
    <row r="680" spans="1:1" x14ac:dyDescent="0.2">
      <c r="A680" s="8" t="s">
        <v>225</v>
      </c>
    </row>
    <row r="681" spans="1:1" x14ac:dyDescent="0.2">
      <c r="A681" s="8" t="s">
        <v>123</v>
      </c>
    </row>
    <row r="682" spans="1:1" x14ac:dyDescent="0.2">
      <c r="A682" s="8" t="s">
        <v>189</v>
      </c>
    </row>
    <row r="683" spans="1:1" x14ac:dyDescent="0.2">
      <c r="A683" s="8" t="s">
        <v>225</v>
      </c>
    </row>
    <row r="684" spans="1:1" x14ac:dyDescent="0.2">
      <c r="A684" s="8" t="s">
        <v>80</v>
      </c>
    </row>
    <row r="685" spans="1:1" x14ac:dyDescent="0.2">
      <c r="A685" s="8" t="s">
        <v>80</v>
      </c>
    </row>
    <row r="686" spans="1:1" x14ac:dyDescent="0.2">
      <c r="A686" s="8" t="s">
        <v>335</v>
      </c>
    </row>
    <row r="687" spans="1:1" x14ac:dyDescent="0.2">
      <c r="A687" s="8" t="s">
        <v>99</v>
      </c>
    </row>
    <row r="688" spans="1:1" x14ac:dyDescent="0.2">
      <c r="A688" s="8" t="s">
        <v>303</v>
      </c>
    </row>
    <row r="689" spans="1:1" x14ac:dyDescent="0.2">
      <c r="A689" s="8" t="s">
        <v>335</v>
      </c>
    </row>
    <row r="690" spans="1:1" x14ac:dyDescent="0.2">
      <c r="A690" s="8" t="s">
        <v>303</v>
      </c>
    </row>
    <row r="691" spans="1:1" x14ac:dyDescent="0.2">
      <c r="A691" s="8" t="s">
        <v>91</v>
      </c>
    </row>
    <row r="692" spans="1:1" x14ac:dyDescent="0.2">
      <c r="A692" s="8" t="s">
        <v>91</v>
      </c>
    </row>
    <row r="693" spans="1:1" x14ac:dyDescent="0.2">
      <c r="A693" s="8" t="s">
        <v>54</v>
      </c>
    </row>
    <row r="694" spans="1:1" x14ac:dyDescent="0.2">
      <c r="A694" s="8" t="s">
        <v>135</v>
      </c>
    </row>
    <row r="695" spans="1:1" x14ac:dyDescent="0.2">
      <c r="A695" s="8" t="s">
        <v>80</v>
      </c>
    </row>
    <row r="696" spans="1:1" x14ac:dyDescent="0.2">
      <c r="A696" s="8" t="s">
        <v>91</v>
      </c>
    </row>
    <row r="697" spans="1:1" x14ac:dyDescent="0.2">
      <c r="A697" s="8" t="s">
        <v>225</v>
      </c>
    </row>
    <row r="698" spans="1:1" x14ac:dyDescent="0.2">
      <c r="A698" s="8" t="s">
        <v>189</v>
      </c>
    </row>
    <row r="699" spans="1:1" x14ac:dyDescent="0.2">
      <c r="A699" s="8" t="s">
        <v>303</v>
      </c>
    </row>
    <row r="700" spans="1:1" x14ac:dyDescent="0.2">
      <c r="A700" s="8" t="s">
        <v>54</v>
      </c>
    </row>
    <row r="701" spans="1:1" x14ac:dyDescent="0.2">
      <c r="A701" s="8" t="s">
        <v>105</v>
      </c>
    </row>
    <row r="702" spans="1:1" x14ac:dyDescent="0.2">
      <c r="A702" s="8" t="s">
        <v>91</v>
      </c>
    </row>
    <row r="703" spans="1:1" x14ac:dyDescent="0.2">
      <c r="A703" s="8" t="s">
        <v>69</v>
      </c>
    </row>
    <row r="704" spans="1:1" x14ac:dyDescent="0.2">
      <c r="A704" s="8" t="s">
        <v>54</v>
      </c>
    </row>
    <row r="705" spans="1:1" x14ac:dyDescent="0.2">
      <c r="A705" s="8" t="s">
        <v>225</v>
      </c>
    </row>
    <row r="706" spans="1:1" x14ac:dyDescent="0.2">
      <c r="A706" s="8" t="s">
        <v>91</v>
      </c>
    </row>
    <row r="707" spans="1:1" x14ac:dyDescent="0.2">
      <c r="A707" s="8" t="s">
        <v>189</v>
      </c>
    </row>
    <row r="708" spans="1:1" x14ac:dyDescent="0.2">
      <c r="A708" s="8" t="s">
        <v>335</v>
      </c>
    </row>
    <row r="709" spans="1:1" x14ac:dyDescent="0.2">
      <c r="A709" s="8" t="s">
        <v>189</v>
      </c>
    </row>
    <row r="710" spans="1:1" x14ac:dyDescent="0.2">
      <c r="A710" s="8" t="s">
        <v>303</v>
      </c>
    </row>
    <row r="711" spans="1:1" x14ac:dyDescent="0.2">
      <c r="A711" s="8" t="s">
        <v>135</v>
      </c>
    </row>
    <row r="712" spans="1:1" x14ac:dyDescent="0.2">
      <c r="A712" s="8" t="s">
        <v>225</v>
      </c>
    </row>
    <row r="713" spans="1:1" x14ac:dyDescent="0.2">
      <c r="A713" s="8" t="s">
        <v>69</v>
      </c>
    </row>
    <row r="714" spans="1:1" x14ac:dyDescent="0.2">
      <c r="A714" s="8" t="s">
        <v>80</v>
      </c>
    </row>
    <row r="715" spans="1:1" x14ac:dyDescent="0.2">
      <c r="A715" s="8" t="s">
        <v>189</v>
      </c>
    </row>
    <row r="716" spans="1:1" x14ac:dyDescent="0.2">
      <c r="A716" s="8" t="s">
        <v>80</v>
      </c>
    </row>
    <row r="717" spans="1:1" x14ac:dyDescent="0.2">
      <c r="A717" s="8" t="s">
        <v>225</v>
      </c>
    </row>
    <row r="718" spans="1:1" x14ac:dyDescent="0.2">
      <c r="A718" s="8" t="s">
        <v>105</v>
      </c>
    </row>
    <row r="719" spans="1:1" x14ac:dyDescent="0.2">
      <c r="A719" s="8" t="s">
        <v>123</v>
      </c>
    </row>
    <row r="720" spans="1:1" x14ac:dyDescent="0.2">
      <c r="A720" s="8" t="s">
        <v>303</v>
      </c>
    </row>
    <row r="721" spans="1:1" x14ac:dyDescent="0.2">
      <c r="A721" s="8" t="s">
        <v>123</v>
      </c>
    </row>
    <row r="722" spans="1:1" x14ac:dyDescent="0.2">
      <c r="A722" s="8" t="s">
        <v>54</v>
      </c>
    </row>
    <row r="723" spans="1:1" x14ac:dyDescent="0.2">
      <c r="A723" s="8" t="s">
        <v>54</v>
      </c>
    </row>
    <row r="724" spans="1:1" x14ac:dyDescent="0.2">
      <c r="A724" s="8" t="s">
        <v>135</v>
      </c>
    </row>
    <row r="725" spans="1:1" x14ac:dyDescent="0.2">
      <c r="A725" s="8" t="s">
        <v>80</v>
      </c>
    </row>
    <row r="726" spans="1:1" x14ac:dyDescent="0.2">
      <c r="A726" s="8" t="s">
        <v>69</v>
      </c>
    </row>
    <row r="727" spans="1:1" x14ac:dyDescent="0.2">
      <c r="A727" s="8" t="s">
        <v>105</v>
      </c>
    </row>
    <row r="728" spans="1:1" x14ac:dyDescent="0.2">
      <c r="A728" s="8" t="s">
        <v>91</v>
      </c>
    </row>
    <row r="729" spans="1:1" x14ac:dyDescent="0.2">
      <c r="A729" s="8" t="s">
        <v>135</v>
      </c>
    </row>
    <row r="730" spans="1:1" x14ac:dyDescent="0.2">
      <c r="A730" s="8" t="s">
        <v>135</v>
      </c>
    </row>
    <row r="731" spans="1:1" x14ac:dyDescent="0.2">
      <c r="A731" s="8" t="s">
        <v>225</v>
      </c>
    </row>
    <row r="732" spans="1:1" x14ac:dyDescent="0.2">
      <c r="A732" s="8" t="s">
        <v>189</v>
      </c>
    </row>
    <row r="733" spans="1:1" x14ac:dyDescent="0.2">
      <c r="A733" s="8" t="s">
        <v>335</v>
      </c>
    </row>
    <row r="734" spans="1:1" x14ac:dyDescent="0.2">
      <c r="A734" s="8" t="s">
        <v>189</v>
      </c>
    </row>
    <row r="735" spans="1:1" x14ac:dyDescent="0.2">
      <c r="A735" s="8" t="s">
        <v>80</v>
      </c>
    </row>
    <row r="736" spans="1:1" x14ac:dyDescent="0.2">
      <c r="A736" s="8" t="s">
        <v>99</v>
      </c>
    </row>
    <row r="737" spans="1:1" x14ac:dyDescent="0.2">
      <c r="A737" s="8" t="s">
        <v>91</v>
      </c>
    </row>
    <row r="738" spans="1:1" x14ac:dyDescent="0.2">
      <c r="A738" s="8" t="s">
        <v>189</v>
      </c>
    </row>
    <row r="739" spans="1:1" x14ac:dyDescent="0.2">
      <c r="A739" s="8" t="s">
        <v>69</v>
      </c>
    </row>
    <row r="740" spans="1:1" x14ac:dyDescent="0.2">
      <c r="A740" s="8" t="s">
        <v>303</v>
      </c>
    </row>
    <row r="741" spans="1:1" x14ac:dyDescent="0.2">
      <c r="A741" s="8" t="s">
        <v>135</v>
      </c>
    </row>
    <row r="742" spans="1:1" x14ac:dyDescent="0.2">
      <c r="A742" s="8" t="s">
        <v>54</v>
      </c>
    </row>
    <row r="743" spans="1:1" x14ac:dyDescent="0.2">
      <c r="A743" s="8" t="s">
        <v>69</v>
      </c>
    </row>
    <row r="744" spans="1:1" x14ac:dyDescent="0.2">
      <c r="A744" s="8" t="s">
        <v>123</v>
      </c>
    </row>
    <row r="745" spans="1:1" x14ac:dyDescent="0.2">
      <c r="A745" s="8" t="s">
        <v>135</v>
      </c>
    </row>
    <row r="746" spans="1:1" x14ac:dyDescent="0.2">
      <c r="A746" s="8" t="s">
        <v>189</v>
      </c>
    </row>
    <row r="747" spans="1:1" x14ac:dyDescent="0.2">
      <c r="A747" s="8" t="s">
        <v>80</v>
      </c>
    </row>
    <row r="748" spans="1:1" x14ac:dyDescent="0.2">
      <c r="A748" s="8" t="s">
        <v>335</v>
      </c>
    </row>
    <row r="749" spans="1:1" x14ac:dyDescent="0.2">
      <c r="A749" s="8" t="s">
        <v>123</v>
      </c>
    </row>
    <row r="750" spans="1:1" x14ac:dyDescent="0.2">
      <c r="A750" s="8" t="s">
        <v>54</v>
      </c>
    </row>
    <row r="751" spans="1:1" x14ac:dyDescent="0.2">
      <c r="A751" s="8" t="s">
        <v>99</v>
      </c>
    </row>
    <row r="752" spans="1:1" x14ac:dyDescent="0.2">
      <c r="A752" s="8" t="s">
        <v>189</v>
      </c>
    </row>
    <row r="753" spans="1:1" x14ac:dyDescent="0.2">
      <c r="A753" s="8" t="s">
        <v>335</v>
      </c>
    </row>
    <row r="754" spans="1:1" x14ac:dyDescent="0.2">
      <c r="A754" s="8" t="s">
        <v>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4"/>
  <sheetViews>
    <sheetView workbookViewId="0">
      <selection activeCell="D1" sqref="D1:H2"/>
    </sheetView>
  </sheetViews>
  <sheetFormatPr defaultRowHeight="12.75" x14ac:dyDescent="0.2"/>
  <cols>
    <col min="1" max="1" width="10.42578125" customWidth="1"/>
    <col min="2" max="2" width="12.42578125" customWidth="1"/>
    <col min="4" max="4" width="16" customWidth="1"/>
    <col min="6" max="6" width="12.85546875" customWidth="1"/>
    <col min="7" max="7" width="16.42578125" customWidth="1"/>
    <col min="8" max="8" width="12.5703125" customWidth="1"/>
    <col min="12" max="12" width="14.42578125" customWidth="1"/>
    <col min="13" max="13" width="15.28515625" customWidth="1"/>
    <col min="14" max="14" width="11.42578125" customWidth="1"/>
  </cols>
  <sheetData>
    <row r="1" spans="1:14" ht="28.5" customHeight="1" x14ac:dyDescent="0.2">
      <c r="A1" s="28" t="s">
        <v>3446</v>
      </c>
      <c r="B1" s="28" t="s">
        <v>3455</v>
      </c>
      <c r="D1" s="47" t="s">
        <v>3467</v>
      </c>
      <c r="E1" s="47" t="s">
        <v>3469</v>
      </c>
      <c r="F1" s="47" t="s">
        <v>3468</v>
      </c>
      <c r="G1" s="48" t="s">
        <v>3514</v>
      </c>
      <c r="H1" s="48" t="s">
        <v>3515</v>
      </c>
      <c r="J1" s="47" t="s">
        <v>3467</v>
      </c>
      <c r="K1" s="47" t="s">
        <v>3469</v>
      </c>
      <c r="L1" s="47" t="s">
        <v>3468</v>
      </c>
      <c r="M1" s="48" t="s">
        <v>3517</v>
      </c>
      <c r="N1" s="48" t="s">
        <v>3516</v>
      </c>
    </row>
    <row r="2" spans="1:14" ht="24" customHeight="1" x14ac:dyDescent="0.2">
      <c r="A2" s="7">
        <v>19</v>
      </c>
      <c r="B2" s="1">
        <v>0</v>
      </c>
      <c r="D2" s="49">
        <f>_xlfn.QUARTILE.EXC(A2:A713,1)</f>
        <v>27</v>
      </c>
      <c r="E2" s="49">
        <f>_xlfn.QUARTILE.EXC(A2:A713,3)</f>
        <v>37</v>
      </c>
      <c r="F2" s="49">
        <f>E2-D2</f>
        <v>10</v>
      </c>
      <c r="G2" s="49">
        <f>E2+(1.5*F2)</f>
        <v>52</v>
      </c>
      <c r="H2" s="49">
        <f>D2-(1.5*F2)</f>
        <v>12</v>
      </c>
      <c r="J2" s="49">
        <f>_xlfn.QUARTILE.EXC(B2:B713,1)</f>
        <v>3</v>
      </c>
      <c r="K2" s="49">
        <f>_xlfn.QUARTILE.EXC(B2:B713,3)</f>
        <v>10</v>
      </c>
      <c r="L2" s="49">
        <f>K2-J2</f>
        <v>7</v>
      </c>
      <c r="M2" s="49">
        <f>B2+(1.5*L2)</f>
        <v>10.5</v>
      </c>
      <c r="N2" s="49">
        <f>J2-(1.5*L2)</f>
        <v>-7.5</v>
      </c>
    </row>
    <row r="3" spans="1:14" ht="13.5" thickBot="1" x14ac:dyDescent="0.25">
      <c r="A3" s="7">
        <v>20</v>
      </c>
      <c r="B3" s="1">
        <v>0</v>
      </c>
    </row>
    <row r="4" spans="1:14" x14ac:dyDescent="0.2">
      <c r="A4" s="7">
        <v>21</v>
      </c>
      <c r="B4" s="1">
        <v>0</v>
      </c>
      <c r="D4" s="88" t="s">
        <v>3446</v>
      </c>
      <c r="E4" s="88"/>
      <c r="G4" s="89" t="s">
        <v>3455</v>
      </c>
      <c r="H4" s="90"/>
      <c r="J4" s="23">
        <v>1</v>
      </c>
      <c r="K4" s="40" t="s">
        <v>3518</v>
      </c>
    </row>
    <row r="5" spans="1:14" x14ac:dyDescent="0.2">
      <c r="A5" s="7">
        <v>21</v>
      </c>
      <c r="B5" s="1">
        <v>0</v>
      </c>
      <c r="D5" s="72"/>
      <c r="E5" s="73"/>
      <c r="G5" s="72"/>
      <c r="H5" s="72"/>
      <c r="J5" s="23">
        <v>2</v>
      </c>
      <c r="K5" t="s">
        <v>3519</v>
      </c>
    </row>
    <row r="6" spans="1:14" x14ac:dyDescent="0.2">
      <c r="A6" s="7">
        <v>21</v>
      </c>
      <c r="B6" s="1">
        <v>0</v>
      </c>
      <c r="D6" s="72" t="s">
        <v>3475</v>
      </c>
      <c r="E6" s="74">
        <v>33.238764044943821</v>
      </c>
      <c r="G6" s="72" t="s">
        <v>3475</v>
      </c>
      <c r="H6" s="74">
        <v>7.654494382022472</v>
      </c>
      <c r="J6" s="23">
        <v>3</v>
      </c>
      <c r="K6" t="s">
        <v>3520</v>
      </c>
    </row>
    <row r="7" spans="1:14" x14ac:dyDescent="0.2">
      <c r="A7" s="7">
        <v>21</v>
      </c>
      <c r="B7" s="1">
        <v>0</v>
      </c>
      <c r="D7" s="72" t="s">
        <v>3476</v>
      </c>
      <c r="E7" s="74">
        <v>0.31377016749752473</v>
      </c>
      <c r="G7" s="72" t="s">
        <v>3476</v>
      </c>
      <c r="H7" s="74">
        <v>0.24454980396445863</v>
      </c>
      <c r="J7" s="23">
        <v>4</v>
      </c>
      <c r="K7" s="40" t="s">
        <v>3521</v>
      </c>
    </row>
    <row r="8" spans="1:14" x14ac:dyDescent="0.2">
      <c r="A8" s="7">
        <v>21</v>
      </c>
      <c r="B8" s="1">
        <v>0</v>
      </c>
      <c r="D8" s="72" t="s">
        <v>3477</v>
      </c>
      <c r="E8" s="74">
        <v>32</v>
      </c>
      <c r="G8" s="72" t="s">
        <v>3477</v>
      </c>
      <c r="H8" s="74">
        <v>6</v>
      </c>
      <c r="J8" s="23"/>
    </row>
    <row r="9" spans="1:14" x14ac:dyDescent="0.2">
      <c r="A9" s="7">
        <v>21</v>
      </c>
      <c r="B9" s="1">
        <v>0</v>
      </c>
      <c r="D9" s="72" t="s">
        <v>3478</v>
      </c>
      <c r="E9" s="74">
        <v>31</v>
      </c>
      <c r="G9" s="72" t="s">
        <v>3478</v>
      </c>
      <c r="H9" s="74">
        <v>6</v>
      </c>
      <c r="J9" s="23"/>
    </row>
    <row r="10" spans="1:14" x14ac:dyDescent="0.2">
      <c r="A10" s="7">
        <v>21</v>
      </c>
      <c r="B10" s="1">
        <v>0</v>
      </c>
      <c r="D10" s="72" t="s">
        <v>3479</v>
      </c>
      <c r="E10" s="74">
        <v>8.3724323361932527</v>
      </c>
      <c r="G10" s="72" t="s">
        <v>3479</v>
      </c>
      <c r="H10" s="74">
        <v>6.5254026628835149</v>
      </c>
      <c r="J10" s="23"/>
    </row>
    <row r="11" spans="1:14" x14ac:dyDescent="0.2">
      <c r="A11" s="7">
        <v>21</v>
      </c>
      <c r="B11" s="1">
        <v>0</v>
      </c>
      <c r="D11" s="72" t="s">
        <v>3480</v>
      </c>
      <c r="E11" s="74">
        <v>70.097623224134409</v>
      </c>
      <c r="G11" s="72" t="s">
        <v>3480</v>
      </c>
      <c r="H11" s="74">
        <v>42.580879912767266</v>
      </c>
      <c r="J11" s="23"/>
    </row>
    <row r="12" spans="1:14" x14ac:dyDescent="0.2">
      <c r="A12" s="7">
        <v>21</v>
      </c>
      <c r="B12" s="1">
        <v>0</v>
      </c>
      <c r="D12" s="72" t="s">
        <v>3481</v>
      </c>
      <c r="E12" s="74">
        <v>1.8679680880021978</v>
      </c>
      <c r="G12" s="72" t="s">
        <v>3481</v>
      </c>
      <c r="H12" s="74">
        <v>2.7454383642692335</v>
      </c>
    </row>
    <row r="13" spans="1:14" x14ac:dyDescent="0.2">
      <c r="A13" s="7">
        <v>21</v>
      </c>
      <c r="B13" s="1">
        <v>0</v>
      </c>
      <c r="D13" s="72" t="s">
        <v>3482</v>
      </c>
      <c r="E13" s="74">
        <v>1.1321824393766149</v>
      </c>
      <c r="G13" s="72" t="s">
        <v>3482</v>
      </c>
      <c r="H13" s="74">
        <v>1.5665345514171984</v>
      </c>
    </row>
    <row r="14" spans="1:14" x14ac:dyDescent="0.2">
      <c r="A14" s="7">
        <v>22</v>
      </c>
      <c r="B14" s="1">
        <v>0</v>
      </c>
      <c r="D14" s="72" t="s">
        <v>3483</v>
      </c>
      <c r="E14" s="74">
        <v>59</v>
      </c>
      <c r="G14" s="72" t="s">
        <v>3483</v>
      </c>
      <c r="H14" s="74">
        <v>40</v>
      </c>
    </row>
    <row r="15" spans="1:14" x14ac:dyDescent="0.2">
      <c r="A15" s="7">
        <v>22</v>
      </c>
      <c r="B15" s="1">
        <v>0</v>
      </c>
      <c r="D15" s="72" t="s">
        <v>3484</v>
      </c>
      <c r="E15" s="74">
        <v>19</v>
      </c>
      <c r="G15" s="72" t="s">
        <v>3484</v>
      </c>
      <c r="H15" s="74">
        <v>0</v>
      </c>
    </row>
    <row r="16" spans="1:14" x14ac:dyDescent="0.2">
      <c r="A16" s="7">
        <v>22</v>
      </c>
      <c r="B16" s="1">
        <v>0</v>
      </c>
      <c r="D16" s="72" t="s">
        <v>3485</v>
      </c>
      <c r="E16" s="74">
        <v>78</v>
      </c>
      <c r="G16" s="72" t="s">
        <v>3485</v>
      </c>
      <c r="H16" s="74">
        <v>40</v>
      </c>
    </row>
    <row r="17" spans="1:8" x14ac:dyDescent="0.2">
      <c r="A17" s="7">
        <v>22</v>
      </c>
      <c r="B17" s="1">
        <v>0</v>
      </c>
      <c r="D17" s="72" t="s">
        <v>3486</v>
      </c>
      <c r="E17" s="74">
        <v>23666</v>
      </c>
      <c r="G17" s="72" t="s">
        <v>3486</v>
      </c>
      <c r="H17" s="74">
        <v>5450</v>
      </c>
    </row>
    <row r="18" spans="1:8" x14ac:dyDescent="0.2">
      <c r="A18" s="7">
        <v>22</v>
      </c>
      <c r="B18" s="1">
        <v>0</v>
      </c>
      <c r="D18" s="72" t="s">
        <v>3487</v>
      </c>
      <c r="E18" s="74">
        <v>712</v>
      </c>
      <c r="G18" s="72" t="s">
        <v>3487</v>
      </c>
      <c r="H18" s="74">
        <v>712</v>
      </c>
    </row>
    <row r="19" spans="1:8" x14ac:dyDescent="0.2">
      <c r="A19" s="7">
        <v>22</v>
      </c>
      <c r="B19" s="1">
        <v>0</v>
      </c>
    </row>
    <row r="20" spans="1:8" x14ac:dyDescent="0.2">
      <c r="A20" s="7">
        <v>22</v>
      </c>
      <c r="B20" s="1">
        <v>0</v>
      </c>
    </row>
    <row r="21" spans="1:8" x14ac:dyDescent="0.2">
      <c r="A21" s="7">
        <v>22</v>
      </c>
      <c r="B21" s="1">
        <v>1</v>
      </c>
    </row>
    <row r="22" spans="1:8" x14ac:dyDescent="0.2">
      <c r="A22" s="7">
        <v>22</v>
      </c>
      <c r="B22" s="1">
        <v>1</v>
      </c>
    </row>
    <row r="23" spans="1:8" x14ac:dyDescent="0.2">
      <c r="A23" s="7">
        <v>22</v>
      </c>
      <c r="B23" s="1">
        <v>1</v>
      </c>
    </row>
    <row r="24" spans="1:8" x14ac:dyDescent="0.2">
      <c r="A24" s="7">
        <v>22</v>
      </c>
      <c r="B24" s="1">
        <v>1</v>
      </c>
    </row>
    <row r="25" spans="1:8" x14ac:dyDescent="0.2">
      <c r="A25" s="7">
        <v>22</v>
      </c>
      <c r="B25" s="1">
        <v>1</v>
      </c>
    </row>
    <row r="26" spans="1:8" x14ac:dyDescent="0.2">
      <c r="A26" s="7">
        <v>22</v>
      </c>
      <c r="B26" s="1">
        <v>1</v>
      </c>
    </row>
    <row r="27" spans="1:8" x14ac:dyDescent="0.2">
      <c r="A27" s="7">
        <v>22</v>
      </c>
      <c r="B27" s="1">
        <v>1</v>
      </c>
    </row>
    <row r="28" spans="1:8" x14ac:dyDescent="0.2">
      <c r="A28" s="7">
        <v>22</v>
      </c>
      <c r="B28" s="1">
        <v>1</v>
      </c>
    </row>
    <row r="29" spans="1:8" x14ac:dyDescent="0.2">
      <c r="A29" s="7">
        <v>22</v>
      </c>
      <c r="B29" s="1">
        <v>1</v>
      </c>
    </row>
    <row r="30" spans="1:8" x14ac:dyDescent="0.2">
      <c r="A30" s="7">
        <v>22</v>
      </c>
      <c r="B30" s="1">
        <v>1</v>
      </c>
    </row>
    <row r="31" spans="1:8" x14ac:dyDescent="0.2">
      <c r="A31" s="7">
        <v>22</v>
      </c>
      <c r="B31" s="1">
        <v>1</v>
      </c>
    </row>
    <row r="32" spans="1:8" x14ac:dyDescent="0.2">
      <c r="A32" s="7">
        <v>22</v>
      </c>
      <c r="B32" s="1">
        <v>1</v>
      </c>
    </row>
    <row r="33" spans="1:7" x14ac:dyDescent="0.2">
      <c r="A33" s="7">
        <v>22</v>
      </c>
      <c r="B33" s="1">
        <v>1</v>
      </c>
    </row>
    <row r="34" spans="1:7" x14ac:dyDescent="0.2">
      <c r="A34" s="7">
        <v>22</v>
      </c>
      <c r="B34" s="1">
        <v>1</v>
      </c>
    </row>
    <row r="35" spans="1:7" x14ac:dyDescent="0.2">
      <c r="A35" s="7">
        <v>22</v>
      </c>
      <c r="B35" s="1">
        <v>1</v>
      </c>
    </row>
    <row r="36" spans="1:7" x14ac:dyDescent="0.2">
      <c r="A36" s="7">
        <v>22</v>
      </c>
      <c r="B36" s="1">
        <v>1</v>
      </c>
    </row>
    <row r="37" spans="1:7" x14ac:dyDescent="0.2">
      <c r="A37" s="7">
        <v>22</v>
      </c>
      <c r="B37" s="1">
        <v>1</v>
      </c>
    </row>
    <row r="38" spans="1:7" x14ac:dyDescent="0.2">
      <c r="A38" s="7">
        <v>22</v>
      </c>
      <c r="B38" s="1">
        <v>1</v>
      </c>
    </row>
    <row r="39" spans="1:7" x14ac:dyDescent="0.2">
      <c r="A39" s="7">
        <v>22</v>
      </c>
      <c r="B39" s="1">
        <v>1</v>
      </c>
    </row>
    <row r="40" spans="1:7" x14ac:dyDescent="0.2">
      <c r="A40" s="7">
        <v>23</v>
      </c>
      <c r="B40" s="1">
        <v>1</v>
      </c>
    </row>
    <row r="41" spans="1:7" x14ac:dyDescent="0.2">
      <c r="A41" s="7">
        <v>23</v>
      </c>
      <c r="B41" s="1">
        <v>1</v>
      </c>
    </row>
    <row r="42" spans="1:7" x14ac:dyDescent="0.2">
      <c r="A42" s="7">
        <v>23</v>
      </c>
      <c r="B42" s="1">
        <v>1</v>
      </c>
    </row>
    <row r="43" spans="1:7" x14ac:dyDescent="0.2">
      <c r="A43" s="7">
        <v>23</v>
      </c>
      <c r="B43" s="1">
        <v>1</v>
      </c>
    </row>
    <row r="44" spans="1:7" x14ac:dyDescent="0.2">
      <c r="A44" s="7">
        <v>23</v>
      </c>
      <c r="B44" s="1">
        <v>1</v>
      </c>
    </row>
    <row r="45" spans="1:7" x14ac:dyDescent="0.2">
      <c r="A45" s="7">
        <v>23</v>
      </c>
      <c r="B45" s="1">
        <v>1</v>
      </c>
    </row>
    <row r="46" spans="1:7" x14ac:dyDescent="0.2">
      <c r="A46" s="7">
        <v>23</v>
      </c>
      <c r="B46" s="1">
        <v>1</v>
      </c>
    </row>
    <row r="47" spans="1:7" x14ac:dyDescent="0.2">
      <c r="A47" s="7">
        <v>23</v>
      </c>
      <c r="B47" s="1">
        <v>1</v>
      </c>
      <c r="F47" s="40" t="s">
        <v>3522</v>
      </c>
      <c r="G47" s="40" t="s">
        <v>3527</v>
      </c>
    </row>
    <row r="48" spans="1:7" x14ac:dyDescent="0.2">
      <c r="A48" s="7">
        <v>23</v>
      </c>
      <c r="B48" s="1">
        <v>1</v>
      </c>
      <c r="F48" s="40" t="s">
        <v>3523</v>
      </c>
      <c r="G48" s="40" t="s">
        <v>3524</v>
      </c>
    </row>
    <row r="49" spans="1:7" x14ac:dyDescent="0.2">
      <c r="A49" s="7">
        <v>23</v>
      </c>
      <c r="B49" s="1">
        <v>1</v>
      </c>
      <c r="F49" s="40" t="s">
        <v>3525</v>
      </c>
      <c r="G49" s="40" t="s">
        <v>3526</v>
      </c>
    </row>
    <row r="50" spans="1:7" x14ac:dyDescent="0.2">
      <c r="A50" s="7">
        <v>23</v>
      </c>
      <c r="B50" s="1">
        <v>1</v>
      </c>
      <c r="F50" s="40" t="s">
        <v>3466</v>
      </c>
    </row>
    <row r="51" spans="1:7" x14ac:dyDescent="0.2">
      <c r="A51" s="7">
        <v>23</v>
      </c>
      <c r="B51" s="1">
        <v>1</v>
      </c>
    </row>
    <row r="52" spans="1:7" x14ac:dyDescent="0.2">
      <c r="A52" s="7">
        <v>23</v>
      </c>
      <c r="B52" s="1">
        <v>1</v>
      </c>
    </row>
    <row r="53" spans="1:7" x14ac:dyDescent="0.2">
      <c r="A53" s="7">
        <v>23</v>
      </c>
      <c r="B53" s="1">
        <v>1</v>
      </c>
    </row>
    <row r="54" spans="1:7" x14ac:dyDescent="0.2">
      <c r="A54" s="7">
        <v>23</v>
      </c>
      <c r="B54" s="1">
        <v>1</v>
      </c>
    </row>
    <row r="55" spans="1:7" x14ac:dyDescent="0.2">
      <c r="A55" s="7">
        <v>23</v>
      </c>
      <c r="B55" s="1">
        <v>1</v>
      </c>
    </row>
    <row r="56" spans="1:7" x14ac:dyDescent="0.2">
      <c r="A56" s="7">
        <v>23</v>
      </c>
      <c r="B56" s="1">
        <v>1</v>
      </c>
    </row>
    <row r="57" spans="1:7" x14ac:dyDescent="0.2">
      <c r="A57" s="7">
        <v>23</v>
      </c>
      <c r="B57" s="1">
        <v>1</v>
      </c>
    </row>
    <row r="58" spans="1:7" x14ac:dyDescent="0.2">
      <c r="A58" s="7">
        <v>23</v>
      </c>
      <c r="B58" s="1">
        <v>1</v>
      </c>
    </row>
    <row r="59" spans="1:7" x14ac:dyDescent="0.2">
      <c r="A59" s="7">
        <v>23</v>
      </c>
      <c r="B59" s="1">
        <v>1</v>
      </c>
    </row>
    <row r="60" spans="1:7" x14ac:dyDescent="0.2">
      <c r="A60" s="7">
        <v>23</v>
      </c>
      <c r="B60" s="1">
        <v>1</v>
      </c>
    </row>
    <row r="61" spans="1:7" x14ac:dyDescent="0.2">
      <c r="A61" s="7">
        <v>23</v>
      </c>
      <c r="B61" s="1">
        <v>1</v>
      </c>
    </row>
    <row r="62" spans="1:7" x14ac:dyDescent="0.2">
      <c r="A62" s="7">
        <v>23</v>
      </c>
      <c r="B62" s="1">
        <v>1</v>
      </c>
    </row>
    <row r="63" spans="1:7" x14ac:dyDescent="0.2">
      <c r="A63" s="7">
        <v>23</v>
      </c>
      <c r="B63" s="1">
        <v>1</v>
      </c>
    </row>
    <row r="64" spans="1:7" x14ac:dyDescent="0.2">
      <c r="A64" s="7">
        <v>23</v>
      </c>
      <c r="B64" s="1">
        <v>1</v>
      </c>
    </row>
    <row r="65" spans="1:2" x14ac:dyDescent="0.2">
      <c r="A65" s="7">
        <v>23</v>
      </c>
      <c r="B65" s="1">
        <v>1</v>
      </c>
    </row>
    <row r="66" spans="1:2" x14ac:dyDescent="0.2">
      <c r="A66" s="7">
        <v>24</v>
      </c>
      <c r="B66" s="1">
        <v>1</v>
      </c>
    </row>
    <row r="67" spans="1:2" x14ac:dyDescent="0.2">
      <c r="A67" s="7">
        <v>24</v>
      </c>
      <c r="B67" s="1">
        <v>1</v>
      </c>
    </row>
    <row r="68" spans="1:2" x14ac:dyDescent="0.2">
      <c r="A68" s="7">
        <v>24</v>
      </c>
      <c r="B68" s="1">
        <v>1</v>
      </c>
    </row>
    <row r="69" spans="1:2" x14ac:dyDescent="0.2">
      <c r="A69" s="7">
        <v>24</v>
      </c>
      <c r="B69" s="1">
        <v>1</v>
      </c>
    </row>
    <row r="70" spans="1:2" x14ac:dyDescent="0.2">
      <c r="A70" s="7">
        <v>24</v>
      </c>
      <c r="B70" s="1">
        <v>1</v>
      </c>
    </row>
    <row r="71" spans="1:2" x14ac:dyDescent="0.2">
      <c r="A71" s="7">
        <v>24</v>
      </c>
      <c r="B71" s="1">
        <v>1</v>
      </c>
    </row>
    <row r="72" spans="1:2" x14ac:dyDescent="0.2">
      <c r="A72" s="7">
        <v>24</v>
      </c>
      <c r="B72" s="1">
        <v>1</v>
      </c>
    </row>
    <row r="73" spans="1:2" x14ac:dyDescent="0.2">
      <c r="A73" s="7">
        <v>24</v>
      </c>
      <c r="B73" s="1">
        <v>1</v>
      </c>
    </row>
    <row r="74" spans="1:2" x14ac:dyDescent="0.2">
      <c r="A74" s="7">
        <v>24</v>
      </c>
      <c r="B74" s="1">
        <v>1</v>
      </c>
    </row>
    <row r="75" spans="1:2" x14ac:dyDescent="0.2">
      <c r="A75" s="7">
        <v>24</v>
      </c>
      <c r="B75" s="1">
        <v>1</v>
      </c>
    </row>
    <row r="76" spans="1:2" x14ac:dyDescent="0.2">
      <c r="A76" s="7">
        <v>24</v>
      </c>
      <c r="B76" s="1">
        <v>1</v>
      </c>
    </row>
    <row r="77" spans="1:2" x14ac:dyDescent="0.2">
      <c r="A77" s="7">
        <v>24</v>
      </c>
      <c r="B77" s="1">
        <v>1</v>
      </c>
    </row>
    <row r="78" spans="1:2" x14ac:dyDescent="0.2">
      <c r="A78" s="7">
        <v>24</v>
      </c>
      <c r="B78" s="1">
        <v>1</v>
      </c>
    </row>
    <row r="79" spans="1:2" x14ac:dyDescent="0.2">
      <c r="A79" s="7">
        <v>24</v>
      </c>
      <c r="B79" s="1">
        <v>1</v>
      </c>
    </row>
    <row r="80" spans="1:2" x14ac:dyDescent="0.2">
      <c r="A80" s="7">
        <v>24</v>
      </c>
      <c r="B80" s="1">
        <v>1</v>
      </c>
    </row>
    <row r="81" spans="1:2" x14ac:dyDescent="0.2">
      <c r="A81" s="7">
        <v>24</v>
      </c>
      <c r="B81" s="1">
        <v>1</v>
      </c>
    </row>
    <row r="82" spans="1:2" x14ac:dyDescent="0.2">
      <c r="A82" s="7">
        <v>24</v>
      </c>
      <c r="B82" s="1">
        <v>1</v>
      </c>
    </row>
    <row r="83" spans="1:2" x14ac:dyDescent="0.2">
      <c r="A83" s="7">
        <v>24</v>
      </c>
      <c r="B83" s="1">
        <v>1</v>
      </c>
    </row>
    <row r="84" spans="1:2" x14ac:dyDescent="0.2">
      <c r="A84" s="7">
        <v>24</v>
      </c>
      <c r="B84" s="1">
        <v>1</v>
      </c>
    </row>
    <row r="85" spans="1:2" x14ac:dyDescent="0.2">
      <c r="A85" s="7">
        <v>24</v>
      </c>
      <c r="B85" s="1">
        <v>1</v>
      </c>
    </row>
    <row r="86" spans="1:2" x14ac:dyDescent="0.2">
      <c r="A86" s="7">
        <v>24</v>
      </c>
      <c r="B86" s="1">
        <v>1</v>
      </c>
    </row>
    <row r="87" spans="1:2" x14ac:dyDescent="0.2">
      <c r="A87" s="7">
        <v>24</v>
      </c>
      <c r="B87" s="1">
        <v>1</v>
      </c>
    </row>
    <row r="88" spans="1:2" x14ac:dyDescent="0.2">
      <c r="A88" s="7">
        <v>25</v>
      </c>
      <c r="B88" s="1">
        <v>1</v>
      </c>
    </row>
    <row r="89" spans="1:2" x14ac:dyDescent="0.2">
      <c r="A89" s="7">
        <v>25</v>
      </c>
      <c r="B89" s="1">
        <v>1</v>
      </c>
    </row>
    <row r="90" spans="1:2" x14ac:dyDescent="0.2">
      <c r="A90" s="7">
        <v>25</v>
      </c>
      <c r="B90" s="1">
        <v>1</v>
      </c>
    </row>
    <row r="91" spans="1:2" x14ac:dyDescent="0.2">
      <c r="A91" s="7">
        <v>25</v>
      </c>
      <c r="B91" s="1">
        <v>1</v>
      </c>
    </row>
    <row r="92" spans="1:2" x14ac:dyDescent="0.2">
      <c r="A92" s="7">
        <v>25</v>
      </c>
      <c r="B92" s="1">
        <v>1</v>
      </c>
    </row>
    <row r="93" spans="1:2" x14ac:dyDescent="0.2">
      <c r="A93" s="7">
        <v>25</v>
      </c>
      <c r="B93" s="1">
        <v>2</v>
      </c>
    </row>
    <row r="94" spans="1:2" x14ac:dyDescent="0.2">
      <c r="A94" s="7">
        <v>25</v>
      </c>
      <c r="B94" s="1">
        <v>2</v>
      </c>
    </row>
    <row r="95" spans="1:2" x14ac:dyDescent="0.2">
      <c r="A95" s="7">
        <v>25</v>
      </c>
      <c r="B95" s="1">
        <v>2</v>
      </c>
    </row>
    <row r="96" spans="1:2" x14ac:dyDescent="0.2">
      <c r="A96" s="7">
        <v>25</v>
      </c>
      <c r="B96" s="1">
        <v>2</v>
      </c>
    </row>
    <row r="97" spans="1:2" x14ac:dyDescent="0.2">
      <c r="A97" s="7">
        <v>25</v>
      </c>
      <c r="B97" s="1">
        <v>2</v>
      </c>
    </row>
    <row r="98" spans="1:2" x14ac:dyDescent="0.2">
      <c r="A98" s="7">
        <v>25</v>
      </c>
      <c r="B98" s="1">
        <v>2</v>
      </c>
    </row>
    <row r="99" spans="1:2" x14ac:dyDescent="0.2">
      <c r="A99" s="7">
        <v>25</v>
      </c>
      <c r="B99" s="1">
        <v>2</v>
      </c>
    </row>
    <row r="100" spans="1:2" x14ac:dyDescent="0.2">
      <c r="A100" s="7">
        <v>25</v>
      </c>
      <c r="B100" s="1">
        <v>2</v>
      </c>
    </row>
    <row r="101" spans="1:2" x14ac:dyDescent="0.2">
      <c r="A101" s="7">
        <v>25</v>
      </c>
      <c r="B101" s="1">
        <v>2</v>
      </c>
    </row>
    <row r="102" spans="1:2" x14ac:dyDescent="0.2">
      <c r="A102" s="7">
        <v>25</v>
      </c>
      <c r="B102" s="1">
        <v>2</v>
      </c>
    </row>
    <row r="103" spans="1:2" x14ac:dyDescent="0.2">
      <c r="A103" s="7">
        <v>25</v>
      </c>
      <c r="B103" s="1">
        <v>2</v>
      </c>
    </row>
    <row r="104" spans="1:2" x14ac:dyDescent="0.2">
      <c r="A104" s="7">
        <v>25</v>
      </c>
      <c r="B104" s="1">
        <v>2</v>
      </c>
    </row>
    <row r="105" spans="1:2" x14ac:dyDescent="0.2">
      <c r="A105" s="7">
        <v>25</v>
      </c>
      <c r="B105" s="1">
        <v>2</v>
      </c>
    </row>
    <row r="106" spans="1:2" x14ac:dyDescent="0.2">
      <c r="A106" s="7">
        <v>25</v>
      </c>
      <c r="B106" s="1">
        <v>2</v>
      </c>
    </row>
    <row r="107" spans="1:2" x14ac:dyDescent="0.2">
      <c r="A107" s="7">
        <v>25</v>
      </c>
      <c r="B107" s="1">
        <v>2</v>
      </c>
    </row>
    <row r="108" spans="1:2" x14ac:dyDescent="0.2">
      <c r="A108" s="7">
        <v>25</v>
      </c>
      <c r="B108" s="1">
        <v>2</v>
      </c>
    </row>
    <row r="109" spans="1:2" x14ac:dyDescent="0.2">
      <c r="A109" s="7">
        <v>25</v>
      </c>
      <c r="B109" s="1">
        <v>2</v>
      </c>
    </row>
    <row r="110" spans="1:2" x14ac:dyDescent="0.2">
      <c r="A110" s="7">
        <v>25</v>
      </c>
      <c r="B110" s="1">
        <v>2</v>
      </c>
    </row>
    <row r="111" spans="1:2" x14ac:dyDescent="0.2">
      <c r="A111" s="7">
        <v>25</v>
      </c>
      <c r="B111" s="1">
        <v>2</v>
      </c>
    </row>
    <row r="112" spans="1:2" x14ac:dyDescent="0.2">
      <c r="A112" s="7">
        <v>25</v>
      </c>
      <c r="B112" s="1">
        <v>2</v>
      </c>
    </row>
    <row r="113" spans="1:2" x14ac:dyDescent="0.2">
      <c r="A113" s="7">
        <v>25</v>
      </c>
      <c r="B113" s="1">
        <v>2</v>
      </c>
    </row>
    <row r="114" spans="1:2" x14ac:dyDescent="0.2">
      <c r="A114" s="7">
        <v>25</v>
      </c>
      <c r="B114" s="1">
        <v>2</v>
      </c>
    </row>
    <row r="115" spans="1:2" x14ac:dyDescent="0.2">
      <c r="A115" s="7">
        <v>25</v>
      </c>
      <c r="B115" s="1">
        <v>2</v>
      </c>
    </row>
    <row r="116" spans="1:2" x14ac:dyDescent="0.2">
      <c r="A116" s="7">
        <v>25</v>
      </c>
      <c r="B116" s="1">
        <v>2</v>
      </c>
    </row>
    <row r="117" spans="1:2" x14ac:dyDescent="0.2">
      <c r="A117" s="7">
        <v>25</v>
      </c>
      <c r="B117" s="1">
        <v>2</v>
      </c>
    </row>
    <row r="118" spans="1:2" x14ac:dyDescent="0.2">
      <c r="A118" s="7">
        <v>26</v>
      </c>
      <c r="B118" s="1">
        <v>2</v>
      </c>
    </row>
    <row r="119" spans="1:2" x14ac:dyDescent="0.2">
      <c r="A119" s="7">
        <v>26</v>
      </c>
      <c r="B119" s="1">
        <v>2</v>
      </c>
    </row>
    <row r="120" spans="1:2" x14ac:dyDescent="0.2">
      <c r="A120" s="7">
        <v>26</v>
      </c>
      <c r="B120" s="1">
        <v>2</v>
      </c>
    </row>
    <row r="121" spans="1:2" x14ac:dyDescent="0.2">
      <c r="A121" s="7">
        <v>26</v>
      </c>
      <c r="B121" s="1">
        <v>2</v>
      </c>
    </row>
    <row r="122" spans="1:2" x14ac:dyDescent="0.2">
      <c r="A122" s="7">
        <v>26</v>
      </c>
      <c r="B122" s="1">
        <v>2</v>
      </c>
    </row>
    <row r="123" spans="1:2" x14ac:dyDescent="0.2">
      <c r="A123" s="7">
        <v>26</v>
      </c>
      <c r="B123" s="1">
        <v>2</v>
      </c>
    </row>
    <row r="124" spans="1:2" x14ac:dyDescent="0.2">
      <c r="A124" s="7">
        <v>26</v>
      </c>
      <c r="B124" s="1">
        <v>2</v>
      </c>
    </row>
    <row r="125" spans="1:2" x14ac:dyDescent="0.2">
      <c r="A125" s="7">
        <v>26</v>
      </c>
      <c r="B125" s="1">
        <v>2</v>
      </c>
    </row>
    <row r="126" spans="1:2" x14ac:dyDescent="0.2">
      <c r="A126" s="7">
        <v>26</v>
      </c>
      <c r="B126" s="1">
        <v>2</v>
      </c>
    </row>
    <row r="127" spans="1:2" x14ac:dyDescent="0.2">
      <c r="A127" s="7">
        <v>26</v>
      </c>
      <c r="B127" s="1">
        <v>2</v>
      </c>
    </row>
    <row r="128" spans="1:2" x14ac:dyDescent="0.2">
      <c r="A128" s="7">
        <v>26</v>
      </c>
      <c r="B128" s="1">
        <v>2</v>
      </c>
    </row>
    <row r="129" spans="1:2" x14ac:dyDescent="0.2">
      <c r="A129" s="7">
        <v>26</v>
      </c>
      <c r="B129" s="1">
        <v>2</v>
      </c>
    </row>
    <row r="130" spans="1:2" x14ac:dyDescent="0.2">
      <c r="A130" s="7">
        <v>26</v>
      </c>
      <c r="B130" s="1">
        <v>2</v>
      </c>
    </row>
    <row r="131" spans="1:2" x14ac:dyDescent="0.2">
      <c r="A131" s="7">
        <v>26</v>
      </c>
      <c r="B131" s="1">
        <v>2</v>
      </c>
    </row>
    <row r="132" spans="1:2" x14ac:dyDescent="0.2">
      <c r="A132" s="7">
        <v>26</v>
      </c>
      <c r="B132" s="1">
        <v>2</v>
      </c>
    </row>
    <row r="133" spans="1:2" x14ac:dyDescent="0.2">
      <c r="A133" s="7">
        <v>26</v>
      </c>
      <c r="B133" s="1">
        <v>2</v>
      </c>
    </row>
    <row r="134" spans="1:2" x14ac:dyDescent="0.2">
      <c r="A134" s="7">
        <v>26</v>
      </c>
      <c r="B134" s="1">
        <v>2</v>
      </c>
    </row>
    <row r="135" spans="1:2" x14ac:dyDescent="0.2">
      <c r="A135" s="7">
        <v>26</v>
      </c>
      <c r="B135" s="1">
        <v>2</v>
      </c>
    </row>
    <row r="136" spans="1:2" x14ac:dyDescent="0.2">
      <c r="A136" s="7">
        <v>26</v>
      </c>
      <c r="B136" s="1">
        <v>2</v>
      </c>
    </row>
    <row r="137" spans="1:2" x14ac:dyDescent="0.2">
      <c r="A137" s="7">
        <v>26</v>
      </c>
      <c r="B137" s="1">
        <v>2</v>
      </c>
    </row>
    <row r="138" spans="1:2" x14ac:dyDescent="0.2">
      <c r="A138" s="7">
        <v>26</v>
      </c>
      <c r="B138" s="1">
        <v>2</v>
      </c>
    </row>
    <row r="139" spans="1:2" x14ac:dyDescent="0.2">
      <c r="A139" s="7">
        <v>26</v>
      </c>
      <c r="B139" s="1">
        <v>2</v>
      </c>
    </row>
    <row r="140" spans="1:2" x14ac:dyDescent="0.2">
      <c r="A140" s="7">
        <v>26</v>
      </c>
      <c r="B140" s="1">
        <v>2</v>
      </c>
    </row>
    <row r="141" spans="1:2" x14ac:dyDescent="0.2">
      <c r="A141" s="7">
        <v>26</v>
      </c>
      <c r="B141" s="1">
        <v>2</v>
      </c>
    </row>
    <row r="142" spans="1:2" x14ac:dyDescent="0.2">
      <c r="A142" s="7">
        <v>26</v>
      </c>
      <c r="B142" s="1">
        <v>2</v>
      </c>
    </row>
    <row r="143" spans="1:2" x14ac:dyDescent="0.2">
      <c r="A143" s="7">
        <v>26</v>
      </c>
      <c r="B143" s="1">
        <v>2</v>
      </c>
    </row>
    <row r="144" spans="1:2" x14ac:dyDescent="0.2">
      <c r="A144" s="7">
        <v>26</v>
      </c>
      <c r="B144" s="1">
        <v>2</v>
      </c>
    </row>
    <row r="145" spans="1:2" x14ac:dyDescent="0.2">
      <c r="A145" s="7">
        <v>26</v>
      </c>
      <c r="B145" s="1">
        <v>2</v>
      </c>
    </row>
    <row r="146" spans="1:2" x14ac:dyDescent="0.2">
      <c r="A146" s="7">
        <v>26</v>
      </c>
      <c r="B146" s="1">
        <v>2</v>
      </c>
    </row>
    <row r="147" spans="1:2" x14ac:dyDescent="0.2">
      <c r="A147" s="7">
        <v>26</v>
      </c>
      <c r="B147" s="1">
        <v>2</v>
      </c>
    </row>
    <row r="148" spans="1:2" x14ac:dyDescent="0.2">
      <c r="A148" s="7">
        <v>26</v>
      </c>
      <c r="B148" s="1">
        <v>2</v>
      </c>
    </row>
    <row r="149" spans="1:2" x14ac:dyDescent="0.2">
      <c r="A149" s="7">
        <v>26</v>
      </c>
      <c r="B149" s="1">
        <v>2</v>
      </c>
    </row>
    <row r="150" spans="1:2" x14ac:dyDescent="0.2">
      <c r="A150" s="7">
        <v>26</v>
      </c>
      <c r="B150" s="1">
        <v>2</v>
      </c>
    </row>
    <row r="151" spans="1:2" x14ac:dyDescent="0.2">
      <c r="A151" s="7">
        <v>26</v>
      </c>
      <c r="B151" s="1">
        <v>3</v>
      </c>
    </row>
    <row r="152" spans="1:2" x14ac:dyDescent="0.2">
      <c r="A152" s="7">
        <v>26</v>
      </c>
      <c r="B152" s="1">
        <v>3</v>
      </c>
    </row>
    <row r="153" spans="1:2" x14ac:dyDescent="0.2">
      <c r="A153" s="7">
        <v>26</v>
      </c>
      <c r="B153" s="1">
        <v>3</v>
      </c>
    </row>
    <row r="154" spans="1:2" x14ac:dyDescent="0.2">
      <c r="A154" s="7">
        <v>26</v>
      </c>
      <c r="B154" s="1">
        <v>3</v>
      </c>
    </row>
    <row r="155" spans="1:2" x14ac:dyDescent="0.2">
      <c r="A155" s="7">
        <v>26</v>
      </c>
      <c r="B155" s="1">
        <v>3</v>
      </c>
    </row>
    <row r="156" spans="1:2" x14ac:dyDescent="0.2">
      <c r="A156" s="7">
        <v>27</v>
      </c>
      <c r="B156" s="1">
        <v>3</v>
      </c>
    </row>
    <row r="157" spans="1:2" x14ac:dyDescent="0.2">
      <c r="A157" s="7">
        <v>27</v>
      </c>
      <c r="B157" s="1">
        <v>3</v>
      </c>
    </row>
    <row r="158" spans="1:2" x14ac:dyDescent="0.2">
      <c r="A158" s="7">
        <v>27</v>
      </c>
      <c r="B158" s="1">
        <v>3</v>
      </c>
    </row>
    <row r="159" spans="1:2" x14ac:dyDescent="0.2">
      <c r="A159" s="7">
        <v>27</v>
      </c>
      <c r="B159" s="1">
        <v>3</v>
      </c>
    </row>
    <row r="160" spans="1:2" x14ac:dyDescent="0.2">
      <c r="A160" s="7">
        <v>27</v>
      </c>
      <c r="B160" s="1">
        <v>3</v>
      </c>
    </row>
    <row r="161" spans="1:2" x14ac:dyDescent="0.2">
      <c r="A161" s="7">
        <v>27</v>
      </c>
      <c r="B161" s="1">
        <v>3</v>
      </c>
    </row>
    <row r="162" spans="1:2" x14ac:dyDescent="0.2">
      <c r="A162" s="7">
        <v>27</v>
      </c>
      <c r="B162" s="1">
        <v>3</v>
      </c>
    </row>
    <row r="163" spans="1:2" x14ac:dyDescent="0.2">
      <c r="A163" s="7">
        <v>27</v>
      </c>
      <c r="B163" s="1">
        <v>3</v>
      </c>
    </row>
    <row r="164" spans="1:2" x14ac:dyDescent="0.2">
      <c r="A164" s="7">
        <v>27</v>
      </c>
      <c r="B164" s="1">
        <v>3</v>
      </c>
    </row>
    <row r="165" spans="1:2" x14ac:dyDescent="0.2">
      <c r="A165" s="7">
        <v>27</v>
      </c>
      <c r="B165" s="1">
        <v>3</v>
      </c>
    </row>
    <row r="166" spans="1:2" x14ac:dyDescent="0.2">
      <c r="A166" s="7">
        <v>27</v>
      </c>
      <c r="B166" s="1">
        <v>3</v>
      </c>
    </row>
    <row r="167" spans="1:2" x14ac:dyDescent="0.2">
      <c r="A167" s="7">
        <v>27</v>
      </c>
      <c r="B167" s="1">
        <v>3</v>
      </c>
    </row>
    <row r="168" spans="1:2" x14ac:dyDescent="0.2">
      <c r="A168" s="7">
        <v>27</v>
      </c>
      <c r="B168" s="1">
        <v>3</v>
      </c>
    </row>
    <row r="169" spans="1:2" x14ac:dyDescent="0.2">
      <c r="A169" s="7">
        <v>27</v>
      </c>
      <c r="B169" s="1">
        <v>3</v>
      </c>
    </row>
    <row r="170" spans="1:2" x14ac:dyDescent="0.2">
      <c r="A170" s="7">
        <v>27</v>
      </c>
      <c r="B170" s="1">
        <v>3</v>
      </c>
    </row>
    <row r="171" spans="1:2" x14ac:dyDescent="0.2">
      <c r="A171" s="7">
        <v>27</v>
      </c>
      <c r="B171" s="1">
        <v>3</v>
      </c>
    </row>
    <row r="172" spans="1:2" x14ac:dyDescent="0.2">
      <c r="A172" s="7">
        <v>27</v>
      </c>
      <c r="B172" s="1">
        <v>3</v>
      </c>
    </row>
    <row r="173" spans="1:2" x14ac:dyDescent="0.2">
      <c r="A173" s="7">
        <v>27</v>
      </c>
      <c r="B173" s="1">
        <v>3</v>
      </c>
    </row>
    <row r="174" spans="1:2" x14ac:dyDescent="0.2">
      <c r="A174" s="7">
        <v>27</v>
      </c>
      <c r="B174" s="1">
        <v>3</v>
      </c>
    </row>
    <row r="175" spans="1:2" x14ac:dyDescent="0.2">
      <c r="A175" s="7">
        <v>27</v>
      </c>
      <c r="B175" s="1">
        <v>3</v>
      </c>
    </row>
    <row r="176" spans="1:2" x14ac:dyDescent="0.2">
      <c r="A176" s="7">
        <v>27</v>
      </c>
      <c r="B176" s="1">
        <v>3</v>
      </c>
    </row>
    <row r="177" spans="1:2" x14ac:dyDescent="0.2">
      <c r="A177" s="7">
        <v>27</v>
      </c>
      <c r="B177" s="1">
        <v>3</v>
      </c>
    </row>
    <row r="178" spans="1:2" x14ac:dyDescent="0.2">
      <c r="A178" s="7">
        <v>27</v>
      </c>
      <c r="B178" s="1">
        <v>3</v>
      </c>
    </row>
    <row r="179" spans="1:2" x14ac:dyDescent="0.2">
      <c r="A179" s="7">
        <v>27</v>
      </c>
      <c r="B179" s="1">
        <v>3</v>
      </c>
    </row>
    <row r="180" spans="1:2" x14ac:dyDescent="0.2">
      <c r="A180" s="7">
        <v>27</v>
      </c>
      <c r="B180" s="1">
        <v>3</v>
      </c>
    </row>
    <row r="181" spans="1:2" x14ac:dyDescent="0.2">
      <c r="A181" s="7">
        <v>27</v>
      </c>
      <c r="B181" s="1">
        <v>3</v>
      </c>
    </row>
    <row r="182" spans="1:2" x14ac:dyDescent="0.2">
      <c r="A182" s="7">
        <v>27</v>
      </c>
      <c r="B182" s="1">
        <v>3</v>
      </c>
    </row>
    <row r="183" spans="1:2" x14ac:dyDescent="0.2">
      <c r="A183" s="7">
        <v>27</v>
      </c>
      <c r="B183" s="1">
        <v>3</v>
      </c>
    </row>
    <row r="184" spans="1:2" x14ac:dyDescent="0.2">
      <c r="A184" s="7">
        <v>27</v>
      </c>
      <c r="B184" s="1">
        <v>3</v>
      </c>
    </row>
    <row r="185" spans="1:2" x14ac:dyDescent="0.2">
      <c r="A185" s="7">
        <v>27</v>
      </c>
      <c r="B185" s="1">
        <v>3</v>
      </c>
    </row>
    <row r="186" spans="1:2" x14ac:dyDescent="0.2">
      <c r="A186" s="7">
        <v>27</v>
      </c>
      <c r="B186" s="1">
        <v>3</v>
      </c>
    </row>
    <row r="187" spans="1:2" x14ac:dyDescent="0.2">
      <c r="A187" s="7">
        <v>27</v>
      </c>
      <c r="B187" s="1">
        <v>3</v>
      </c>
    </row>
    <row r="188" spans="1:2" x14ac:dyDescent="0.2">
      <c r="A188" s="7">
        <v>27</v>
      </c>
      <c r="B188" s="1">
        <v>3</v>
      </c>
    </row>
    <row r="189" spans="1:2" x14ac:dyDescent="0.2">
      <c r="A189" s="7">
        <v>27</v>
      </c>
      <c r="B189" s="1">
        <v>3</v>
      </c>
    </row>
    <row r="190" spans="1:2" x14ac:dyDescent="0.2">
      <c r="A190" s="7">
        <v>27</v>
      </c>
      <c r="B190" s="1">
        <v>3</v>
      </c>
    </row>
    <row r="191" spans="1:2" x14ac:dyDescent="0.2">
      <c r="A191" s="7">
        <v>27</v>
      </c>
      <c r="B191" s="1">
        <v>3</v>
      </c>
    </row>
    <row r="192" spans="1:2" x14ac:dyDescent="0.2">
      <c r="A192" s="7">
        <v>27</v>
      </c>
      <c r="B192" s="1">
        <v>3</v>
      </c>
    </row>
    <row r="193" spans="1:2" x14ac:dyDescent="0.2">
      <c r="A193" s="7">
        <v>28</v>
      </c>
      <c r="B193" s="1">
        <v>3</v>
      </c>
    </row>
    <row r="194" spans="1:2" x14ac:dyDescent="0.2">
      <c r="A194" s="7">
        <v>28</v>
      </c>
      <c r="B194" s="1">
        <v>3</v>
      </c>
    </row>
    <row r="195" spans="1:2" x14ac:dyDescent="0.2">
      <c r="A195" s="7">
        <v>28</v>
      </c>
      <c r="B195" s="1">
        <v>3</v>
      </c>
    </row>
    <row r="196" spans="1:2" x14ac:dyDescent="0.2">
      <c r="A196" s="7">
        <v>28</v>
      </c>
      <c r="B196" s="1">
        <v>3</v>
      </c>
    </row>
    <row r="197" spans="1:2" x14ac:dyDescent="0.2">
      <c r="A197" s="7">
        <v>28</v>
      </c>
      <c r="B197" s="1">
        <v>3</v>
      </c>
    </row>
    <row r="198" spans="1:2" x14ac:dyDescent="0.2">
      <c r="A198" s="7">
        <v>28</v>
      </c>
      <c r="B198" s="1">
        <v>3</v>
      </c>
    </row>
    <row r="199" spans="1:2" x14ac:dyDescent="0.2">
      <c r="A199" s="7">
        <v>28</v>
      </c>
      <c r="B199" s="1">
        <v>3</v>
      </c>
    </row>
    <row r="200" spans="1:2" x14ac:dyDescent="0.2">
      <c r="A200" s="7">
        <v>28</v>
      </c>
      <c r="B200" s="1">
        <v>3</v>
      </c>
    </row>
    <row r="201" spans="1:2" x14ac:dyDescent="0.2">
      <c r="A201" s="7">
        <v>28</v>
      </c>
      <c r="B201" s="1">
        <v>3</v>
      </c>
    </row>
    <row r="202" spans="1:2" x14ac:dyDescent="0.2">
      <c r="A202" s="7">
        <v>28</v>
      </c>
      <c r="B202" s="1">
        <v>3</v>
      </c>
    </row>
    <row r="203" spans="1:2" x14ac:dyDescent="0.2">
      <c r="A203" s="7">
        <v>28</v>
      </c>
      <c r="B203" s="1">
        <v>3</v>
      </c>
    </row>
    <row r="204" spans="1:2" x14ac:dyDescent="0.2">
      <c r="A204" s="7">
        <v>28</v>
      </c>
      <c r="B204" s="1">
        <v>3</v>
      </c>
    </row>
    <row r="205" spans="1:2" x14ac:dyDescent="0.2">
      <c r="A205" s="7">
        <v>28</v>
      </c>
      <c r="B205" s="1">
        <v>3</v>
      </c>
    </row>
    <row r="206" spans="1:2" x14ac:dyDescent="0.2">
      <c r="A206" s="7">
        <v>28</v>
      </c>
      <c r="B206" s="1">
        <v>3</v>
      </c>
    </row>
    <row r="207" spans="1:2" x14ac:dyDescent="0.2">
      <c r="A207" s="7">
        <v>28</v>
      </c>
      <c r="B207" s="1">
        <v>3</v>
      </c>
    </row>
    <row r="208" spans="1:2" x14ac:dyDescent="0.2">
      <c r="A208" s="7">
        <v>28</v>
      </c>
      <c r="B208" s="1">
        <v>3</v>
      </c>
    </row>
    <row r="209" spans="1:2" x14ac:dyDescent="0.2">
      <c r="A209" s="7">
        <v>28</v>
      </c>
      <c r="B209" s="1">
        <v>3</v>
      </c>
    </row>
    <row r="210" spans="1:2" x14ac:dyDescent="0.2">
      <c r="A210" s="7">
        <v>28</v>
      </c>
      <c r="B210" s="1">
        <v>3</v>
      </c>
    </row>
    <row r="211" spans="1:2" x14ac:dyDescent="0.2">
      <c r="A211" s="7">
        <v>28</v>
      </c>
      <c r="B211" s="1">
        <v>3</v>
      </c>
    </row>
    <row r="212" spans="1:2" x14ac:dyDescent="0.2">
      <c r="A212" s="7">
        <v>28</v>
      </c>
      <c r="B212" s="1">
        <v>3</v>
      </c>
    </row>
    <row r="213" spans="1:2" x14ac:dyDescent="0.2">
      <c r="A213" s="7">
        <v>28</v>
      </c>
      <c r="B213" s="1">
        <v>4</v>
      </c>
    </row>
    <row r="214" spans="1:2" x14ac:dyDescent="0.2">
      <c r="A214" s="7">
        <v>28</v>
      </c>
      <c r="B214" s="1">
        <v>4</v>
      </c>
    </row>
    <row r="215" spans="1:2" x14ac:dyDescent="0.2">
      <c r="A215" s="7">
        <v>28</v>
      </c>
      <c r="B215" s="1">
        <v>4</v>
      </c>
    </row>
    <row r="216" spans="1:2" x14ac:dyDescent="0.2">
      <c r="A216" s="7">
        <v>28</v>
      </c>
      <c r="B216" s="1">
        <v>4</v>
      </c>
    </row>
    <row r="217" spans="1:2" x14ac:dyDescent="0.2">
      <c r="A217" s="7">
        <v>28</v>
      </c>
      <c r="B217" s="1">
        <v>4</v>
      </c>
    </row>
    <row r="218" spans="1:2" x14ac:dyDescent="0.2">
      <c r="A218" s="7">
        <v>28</v>
      </c>
      <c r="B218" s="1">
        <v>4</v>
      </c>
    </row>
    <row r="219" spans="1:2" x14ac:dyDescent="0.2">
      <c r="A219" s="7">
        <v>28</v>
      </c>
      <c r="B219" s="1">
        <v>4</v>
      </c>
    </row>
    <row r="220" spans="1:2" x14ac:dyDescent="0.2">
      <c r="A220" s="7">
        <v>28</v>
      </c>
      <c r="B220" s="1">
        <v>4</v>
      </c>
    </row>
    <row r="221" spans="1:2" x14ac:dyDescent="0.2">
      <c r="A221" s="7">
        <v>28</v>
      </c>
      <c r="B221" s="1">
        <v>4</v>
      </c>
    </row>
    <row r="222" spans="1:2" x14ac:dyDescent="0.2">
      <c r="A222" s="7">
        <v>28</v>
      </c>
      <c r="B222" s="1">
        <v>4</v>
      </c>
    </row>
    <row r="223" spans="1:2" x14ac:dyDescent="0.2">
      <c r="A223" s="7">
        <v>28</v>
      </c>
      <c r="B223" s="1">
        <v>4</v>
      </c>
    </row>
    <row r="224" spans="1:2" x14ac:dyDescent="0.2">
      <c r="A224" s="7">
        <v>28</v>
      </c>
      <c r="B224" s="1">
        <v>4</v>
      </c>
    </row>
    <row r="225" spans="1:2" x14ac:dyDescent="0.2">
      <c r="A225" s="7">
        <v>28</v>
      </c>
      <c r="B225" s="1">
        <v>4</v>
      </c>
    </row>
    <row r="226" spans="1:2" x14ac:dyDescent="0.2">
      <c r="A226" s="7">
        <v>28</v>
      </c>
      <c r="B226" s="1">
        <v>4</v>
      </c>
    </row>
    <row r="227" spans="1:2" x14ac:dyDescent="0.2">
      <c r="A227" s="7">
        <v>28</v>
      </c>
      <c r="B227" s="1">
        <v>4</v>
      </c>
    </row>
    <row r="228" spans="1:2" x14ac:dyDescent="0.2">
      <c r="A228" s="7">
        <v>28</v>
      </c>
      <c r="B228" s="1">
        <v>4</v>
      </c>
    </row>
    <row r="229" spans="1:2" x14ac:dyDescent="0.2">
      <c r="A229" s="7">
        <v>28</v>
      </c>
      <c r="B229" s="1">
        <v>4</v>
      </c>
    </row>
    <row r="230" spans="1:2" x14ac:dyDescent="0.2">
      <c r="A230" s="7">
        <v>28</v>
      </c>
      <c r="B230" s="1">
        <v>4</v>
      </c>
    </row>
    <row r="231" spans="1:2" x14ac:dyDescent="0.2">
      <c r="A231" s="7">
        <v>28</v>
      </c>
      <c r="B231" s="1">
        <v>4</v>
      </c>
    </row>
    <row r="232" spans="1:2" x14ac:dyDescent="0.2">
      <c r="A232" s="7">
        <v>28</v>
      </c>
      <c r="B232" s="1">
        <v>4</v>
      </c>
    </row>
    <row r="233" spans="1:2" x14ac:dyDescent="0.2">
      <c r="A233" s="7">
        <v>29</v>
      </c>
      <c r="B233" s="1">
        <v>4</v>
      </c>
    </row>
    <row r="234" spans="1:2" x14ac:dyDescent="0.2">
      <c r="A234" s="7">
        <v>29</v>
      </c>
      <c r="B234" s="1">
        <v>4</v>
      </c>
    </row>
    <row r="235" spans="1:2" x14ac:dyDescent="0.2">
      <c r="A235" s="7">
        <v>29</v>
      </c>
      <c r="B235" s="1">
        <v>4</v>
      </c>
    </row>
    <row r="236" spans="1:2" x14ac:dyDescent="0.2">
      <c r="A236" s="7">
        <v>29</v>
      </c>
      <c r="B236" s="1">
        <v>4</v>
      </c>
    </row>
    <row r="237" spans="1:2" x14ac:dyDescent="0.2">
      <c r="A237" s="7">
        <v>29</v>
      </c>
      <c r="B237" s="1">
        <v>4</v>
      </c>
    </row>
    <row r="238" spans="1:2" x14ac:dyDescent="0.2">
      <c r="A238" s="7">
        <v>29</v>
      </c>
      <c r="B238" s="1">
        <v>4</v>
      </c>
    </row>
    <row r="239" spans="1:2" x14ac:dyDescent="0.2">
      <c r="A239" s="7">
        <v>29</v>
      </c>
      <c r="B239" s="1">
        <v>4</v>
      </c>
    </row>
    <row r="240" spans="1:2" x14ac:dyDescent="0.2">
      <c r="A240" s="7">
        <v>29</v>
      </c>
      <c r="B240" s="1">
        <v>4</v>
      </c>
    </row>
    <row r="241" spans="1:2" x14ac:dyDescent="0.2">
      <c r="A241" s="7">
        <v>29</v>
      </c>
      <c r="B241" s="1">
        <v>5</v>
      </c>
    </row>
    <row r="242" spans="1:2" x14ac:dyDescent="0.2">
      <c r="A242" s="7">
        <v>29</v>
      </c>
      <c r="B242" s="1">
        <v>5</v>
      </c>
    </row>
    <row r="243" spans="1:2" x14ac:dyDescent="0.2">
      <c r="A243" s="7">
        <v>29</v>
      </c>
      <c r="B243" s="1">
        <v>5</v>
      </c>
    </row>
    <row r="244" spans="1:2" x14ac:dyDescent="0.2">
      <c r="A244" s="7">
        <v>29</v>
      </c>
      <c r="B244" s="1">
        <v>5</v>
      </c>
    </row>
    <row r="245" spans="1:2" x14ac:dyDescent="0.2">
      <c r="A245" s="7">
        <v>29</v>
      </c>
      <c r="B245" s="1">
        <v>5</v>
      </c>
    </row>
    <row r="246" spans="1:2" x14ac:dyDescent="0.2">
      <c r="A246" s="7">
        <v>29</v>
      </c>
      <c r="B246" s="1">
        <v>5</v>
      </c>
    </row>
    <row r="247" spans="1:2" x14ac:dyDescent="0.2">
      <c r="A247" s="7">
        <v>29</v>
      </c>
      <c r="B247" s="1">
        <v>5</v>
      </c>
    </row>
    <row r="248" spans="1:2" x14ac:dyDescent="0.2">
      <c r="A248" s="7">
        <v>29</v>
      </c>
      <c r="B248" s="1">
        <v>5</v>
      </c>
    </row>
    <row r="249" spans="1:2" x14ac:dyDescent="0.2">
      <c r="A249" s="7">
        <v>29</v>
      </c>
      <c r="B249" s="1">
        <v>5</v>
      </c>
    </row>
    <row r="250" spans="1:2" x14ac:dyDescent="0.2">
      <c r="A250" s="7">
        <v>29</v>
      </c>
      <c r="B250" s="1">
        <v>5</v>
      </c>
    </row>
    <row r="251" spans="1:2" x14ac:dyDescent="0.2">
      <c r="A251" s="7">
        <v>29</v>
      </c>
      <c r="B251" s="1">
        <v>5</v>
      </c>
    </row>
    <row r="252" spans="1:2" x14ac:dyDescent="0.2">
      <c r="A252" s="7">
        <v>29</v>
      </c>
      <c r="B252" s="1">
        <v>5</v>
      </c>
    </row>
    <row r="253" spans="1:2" x14ac:dyDescent="0.2">
      <c r="A253" s="7">
        <v>29</v>
      </c>
      <c r="B253" s="1">
        <v>5</v>
      </c>
    </row>
    <row r="254" spans="1:2" x14ac:dyDescent="0.2">
      <c r="A254" s="7">
        <v>29</v>
      </c>
      <c r="B254" s="1">
        <v>5</v>
      </c>
    </row>
    <row r="255" spans="1:2" x14ac:dyDescent="0.2">
      <c r="A255" s="7">
        <v>29</v>
      </c>
      <c r="B255" s="1">
        <v>5</v>
      </c>
    </row>
    <row r="256" spans="1:2" x14ac:dyDescent="0.2">
      <c r="A256" s="7">
        <v>29</v>
      </c>
      <c r="B256" s="1">
        <v>5</v>
      </c>
    </row>
    <row r="257" spans="1:2" x14ac:dyDescent="0.2">
      <c r="A257" s="7">
        <v>29</v>
      </c>
      <c r="B257" s="1">
        <v>5</v>
      </c>
    </row>
    <row r="258" spans="1:2" x14ac:dyDescent="0.2">
      <c r="A258" s="7">
        <v>29</v>
      </c>
      <c r="B258" s="1">
        <v>5</v>
      </c>
    </row>
    <row r="259" spans="1:2" x14ac:dyDescent="0.2">
      <c r="A259" s="7">
        <v>29</v>
      </c>
      <c r="B259" s="1">
        <v>5</v>
      </c>
    </row>
    <row r="260" spans="1:2" x14ac:dyDescent="0.2">
      <c r="A260" s="7">
        <v>29</v>
      </c>
      <c r="B260" s="1">
        <v>5</v>
      </c>
    </row>
    <row r="261" spans="1:2" x14ac:dyDescent="0.2">
      <c r="A261" s="7">
        <v>29</v>
      </c>
      <c r="B261" s="1">
        <v>5</v>
      </c>
    </row>
    <row r="262" spans="1:2" x14ac:dyDescent="0.2">
      <c r="A262" s="7">
        <v>29</v>
      </c>
      <c r="B262" s="1">
        <v>5</v>
      </c>
    </row>
    <row r="263" spans="1:2" x14ac:dyDescent="0.2">
      <c r="A263" s="7">
        <v>29</v>
      </c>
      <c r="B263" s="1">
        <v>5</v>
      </c>
    </row>
    <row r="264" spans="1:2" x14ac:dyDescent="0.2">
      <c r="A264" s="7">
        <v>29</v>
      </c>
      <c r="B264" s="1">
        <v>5</v>
      </c>
    </row>
    <row r="265" spans="1:2" x14ac:dyDescent="0.2">
      <c r="A265" s="7">
        <v>29</v>
      </c>
      <c r="B265" s="1">
        <v>5</v>
      </c>
    </row>
    <row r="266" spans="1:2" x14ac:dyDescent="0.2">
      <c r="A266" s="7">
        <v>29</v>
      </c>
      <c r="B266" s="1">
        <v>5</v>
      </c>
    </row>
    <row r="267" spans="1:2" x14ac:dyDescent="0.2">
      <c r="A267" s="7">
        <v>29</v>
      </c>
      <c r="B267" s="1">
        <v>5</v>
      </c>
    </row>
    <row r="268" spans="1:2" x14ac:dyDescent="0.2">
      <c r="A268" s="7">
        <v>29</v>
      </c>
      <c r="B268" s="1">
        <v>5</v>
      </c>
    </row>
    <row r="269" spans="1:2" x14ac:dyDescent="0.2">
      <c r="A269" s="7">
        <v>29</v>
      </c>
      <c r="B269" s="1">
        <v>5</v>
      </c>
    </row>
    <row r="270" spans="1:2" x14ac:dyDescent="0.2">
      <c r="A270" s="7">
        <v>29</v>
      </c>
      <c r="B270" s="1">
        <v>5</v>
      </c>
    </row>
    <row r="271" spans="1:2" x14ac:dyDescent="0.2">
      <c r="A271" s="7">
        <v>29</v>
      </c>
      <c r="B271" s="1">
        <v>5</v>
      </c>
    </row>
    <row r="272" spans="1:2" x14ac:dyDescent="0.2">
      <c r="A272" s="7">
        <v>29</v>
      </c>
      <c r="B272" s="1">
        <v>5</v>
      </c>
    </row>
    <row r="273" spans="1:2" x14ac:dyDescent="0.2">
      <c r="A273" s="7">
        <v>29</v>
      </c>
      <c r="B273" s="1">
        <v>5</v>
      </c>
    </row>
    <row r="274" spans="1:2" x14ac:dyDescent="0.2">
      <c r="A274" s="7">
        <v>29</v>
      </c>
      <c r="B274" s="1">
        <v>5</v>
      </c>
    </row>
    <row r="275" spans="1:2" x14ac:dyDescent="0.2">
      <c r="A275" s="7">
        <v>29</v>
      </c>
      <c r="B275" s="1">
        <v>5</v>
      </c>
    </row>
    <row r="276" spans="1:2" x14ac:dyDescent="0.2">
      <c r="A276" s="7">
        <v>30</v>
      </c>
      <c r="B276" s="1">
        <v>5</v>
      </c>
    </row>
    <row r="277" spans="1:2" x14ac:dyDescent="0.2">
      <c r="A277" s="7">
        <v>30</v>
      </c>
      <c r="B277" s="1">
        <v>5</v>
      </c>
    </row>
    <row r="278" spans="1:2" x14ac:dyDescent="0.2">
      <c r="A278" s="7">
        <v>30</v>
      </c>
      <c r="B278" s="1">
        <v>5</v>
      </c>
    </row>
    <row r="279" spans="1:2" x14ac:dyDescent="0.2">
      <c r="A279" s="7">
        <v>30</v>
      </c>
      <c r="B279" s="1">
        <v>5</v>
      </c>
    </row>
    <row r="280" spans="1:2" x14ac:dyDescent="0.2">
      <c r="A280" s="7">
        <v>30</v>
      </c>
      <c r="B280" s="1">
        <v>5</v>
      </c>
    </row>
    <row r="281" spans="1:2" x14ac:dyDescent="0.2">
      <c r="A281" s="7">
        <v>30</v>
      </c>
      <c r="B281" s="1">
        <v>5</v>
      </c>
    </row>
    <row r="282" spans="1:2" x14ac:dyDescent="0.2">
      <c r="A282" s="7">
        <v>30</v>
      </c>
      <c r="B282" s="1">
        <v>5</v>
      </c>
    </row>
    <row r="283" spans="1:2" x14ac:dyDescent="0.2">
      <c r="A283" s="7">
        <v>30</v>
      </c>
      <c r="B283" s="1">
        <v>5</v>
      </c>
    </row>
    <row r="284" spans="1:2" x14ac:dyDescent="0.2">
      <c r="A284" s="7">
        <v>30</v>
      </c>
      <c r="B284" s="1">
        <v>5</v>
      </c>
    </row>
    <row r="285" spans="1:2" x14ac:dyDescent="0.2">
      <c r="A285" s="7">
        <v>30</v>
      </c>
      <c r="B285" s="1">
        <v>5</v>
      </c>
    </row>
    <row r="286" spans="1:2" x14ac:dyDescent="0.2">
      <c r="A286" s="7">
        <v>30</v>
      </c>
      <c r="B286" s="1">
        <v>5</v>
      </c>
    </row>
    <row r="287" spans="1:2" x14ac:dyDescent="0.2">
      <c r="A287" s="7">
        <v>30</v>
      </c>
      <c r="B287" s="1">
        <v>5</v>
      </c>
    </row>
    <row r="288" spans="1:2" x14ac:dyDescent="0.2">
      <c r="A288" s="7">
        <v>30</v>
      </c>
      <c r="B288" s="1">
        <v>5</v>
      </c>
    </row>
    <row r="289" spans="1:2" x14ac:dyDescent="0.2">
      <c r="A289" s="7">
        <v>30</v>
      </c>
      <c r="B289" s="1">
        <v>5</v>
      </c>
    </row>
    <row r="290" spans="1:2" x14ac:dyDescent="0.2">
      <c r="A290" s="7">
        <v>30</v>
      </c>
      <c r="B290" s="1">
        <v>5</v>
      </c>
    </row>
    <row r="291" spans="1:2" x14ac:dyDescent="0.2">
      <c r="A291" s="7">
        <v>30</v>
      </c>
      <c r="B291">
        <v>6</v>
      </c>
    </row>
    <row r="292" spans="1:2" x14ac:dyDescent="0.2">
      <c r="A292" s="7">
        <v>30</v>
      </c>
      <c r="B292">
        <v>6</v>
      </c>
    </row>
    <row r="293" spans="1:2" x14ac:dyDescent="0.2">
      <c r="A293" s="7">
        <v>30</v>
      </c>
      <c r="B293" s="1">
        <v>6</v>
      </c>
    </row>
    <row r="294" spans="1:2" x14ac:dyDescent="0.2">
      <c r="A294" s="7">
        <v>30</v>
      </c>
      <c r="B294" s="1">
        <v>6</v>
      </c>
    </row>
    <row r="295" spans="1:2" x14ac:dyDescent="0.2">
      <c r="A295" s="7">
        <v>30</v>
      </c>
      <c r="B295" s="1">
        <v>6</v>
      </c>
    </row>
    <row r="296" spans="1:2" x14ac:dyDescent="0.2">
      <c r="A296" s="7">
        <v>30</v>
      </c>
      <c r="B296" s="1">
        <v>6</v>
      </c>
    </row>
    <row r="297" spans="1:2" x14ac:dyDescent="0.2">
      <c r="A297" s="7">
        <v>30</v>
      </c>
      <c r="B297" s="1">
        <v>6</v>
      </c>
    </row>
    <row r="298" spans="1:2" x14ac:dyDescent="0.2">
      <c r="A298" s="7">
        <v>30</v>
      </c>
      <c r="B298" s="1">
        <v>6</v>
      </c>
    </row>
    <row r="299" spans="1:2" x14ac:dyDescent="0.2">
      <c r="A299" s="7">
        <v>30</v>
      </c>
      <c r="B299" s="1">
        <v>6</v>
      </c>
    </row>
    <row r="300" spans="1:2" x14ac:dyDescent="0.2">
      <c r="A300" s="7">
        <v>30</v>
      </c>
      <c r="B300" s="1">
        <v>6</v>
      </c>
    </row>
    <row r="301" spans="1:2" x14ac:dyDescent="0.2">
      <c r="A301" s="7">
        <v>30</v>
      </c>
      <c r="B301" s="1">
        <v>6</v>
      </c>
    </row>
    <row r="302" spans="1:2" x14ac:dyDescent="0.2">
      <c r="A302" s="7">
        <v>30</v>
      </c>
      <c r="B302" s="1">
        <v>6</v>
      </c>
    </row>
    <row r="303" spans="1:2" x14ac:dyDescent="0.2">
      <c r="A303" s="7">
        <v>30</v>
      </c>
      <c r="B303" s="1">
        <v>6</v>
      </c>
    </row>
    <row r="304" spans="1:2" x14ac:dyDescent="0.2">
      <c r="A304" s="7">
        <v>30</v>
      </c>
      <c r="B304" s="1">
        <v>6</v>
      </c>
    </row>
    <row r="305" spans="1:2" x14ac:dyDescent="0.2">
      <c r="A305" s="7">
        <v>30</v>
      </c>
      <c r="B305" s="1">
        <v>6</v>
      </c>
    </row>
    <row r="306" spans="1:2" x14ac:dyDescent="0.2">
      <c r="A306" s="7">
        <v>30</v>
      </c>
      <c r="B306" s="1">
        <v>6</v>
      </c>
    </row>
    <row r="307" spans="1:2" x14ac:dyDescent="0.2">
      <c r="A307" s="7">
        <v>30</v>
      </c>
      <c r="B307" s="1">
        <v>6</v>
      </c>
    </row>
    <row r="308" spans="1:2" x14ac:dyDescent="0.2">
      <c r="A308" s="7">
        <v>30</v>
      </c>
      <c r="B308" s="1">
        <v>6</v>
      </c>
    </row>
    <row r="309" spans="1:2" x14ac:dyDescent="0.2">
      <c r="A309" s="7">
        <v>30</v>
      </c>
      <c r="B309" s="1">
        <v>6</v>
      </c>
    </row>
    <row r="310" spans="1:2" x14ac:dyDescent="0.2">
      <c r="A310" s="7">
        <v>31</v>
      </c>
      <c r="B310" s="1">
        <v>6</v>
      </c>
    </row>
    <row r="311" spans="1:2" x14ac:dyDescent="0.2">
      <c r="A311" s="7">
        <v>31</v>
      </c>
      <c r="B311" s="1">
        <v>6</v>
      </c>
    </row>
    <row r="312" spans="1:2" x14ac:dyDescent="0.2">
      <c r="A312" s="7">
        <v>31</v>
      </c>
      <c r="B312" s="1">
        <v>6</v>
      </c>
    </row>
    <row r="313" spans="1:2" x14ac:dyDescent="0.2">
      <c r="A313" s="7">
        <v>31</v>
      </c>
      <c r="B313" s="1">
        <v>6</v>
      </c>
    </row>
    <row r="314" spans="1:2" x14ac:dyDescent="0.2">
      <c r="A314" s="7">
        <v>31</v>
      </c>
      <c r="B314" s="1">
        <v>6</v>
      </c>
    </row>
    <row r="315" spans="1:2" x14ac:dyDescent="0.2">
      <c r="A315" s="7">
        <v>31</v>
      </c>
      <c r="B315" s="1">
        <v>6</v>
      </c>
    </row>
    <row r="316" spans="1:2" x14ac:dyDescent="0.2">
      <c r="A316" s="7">
        <v>31</v>
      </c>
      <c r="B316" s="1">
        <v>6</v>
      </c>
    </row>
    <row r="317" spans="1:2" x14ac:dyDescent="0.2">
      <c r="A317" s="7">
        <v>31</v>
      </c>
      <c r="B317" s="1">
        <v>6</v>
      </c>
    </row>
    <row r="318" spans="1:2" x14ac:dyDescent="0.2">
      <c r="A318" s="7">
        <v>31</v>
      </c>
      <c r="B318" s="1">
        <v>6</v>
      </c>
    </row>
    <row r="319" spans="1:2" x14ac:dyDescent="0.2">
      <c r="A319" s="7">
        <v>31</v>
      </c>
      <c r="B319" s="1">
        <v>6</v>
      </c>
    </row>
    <row r="320" spans="1:2" x14ac:dyDescent="0.2">
      <c r="A320" s="7">
        <v>31</v>
      </c>
      <c r="B320" s="1">
        <v>6</v>
      </c>
    </row>
    <row r="321" spans="1:2" x14ac:dyDescent="0.2">
      <c r="A321" s="7">
        <v>31</v>
      </c>
      <c r="B321" s="1">
        <v>6</v>
      </c>
    </row>
    <row r="322" spans="1:2" x14ac:dyDescent="0.2">
      <c r="A322" s="7">
        <v>31</v>
      </c>
      <c r="B322" s="1">
        <v>6</v>
      </c>
    </row>
    <row r="323" spans="1:2" x14ac:dyDescent="0.2">
      <c r="A323" s="7">
        <v>31</v>
      </c>
      <c r="B323" s="1">
        <v>6</v>
      </c>
    </row>
    <row r="324" spans="1:2" x14ac:dyDescent="0.2">
      <c r="A324" s="7">
        <v>31</v>
      </c>
      <c r="B324" s="1">
        <v>6</v>
      </c>
    </row>
    <row r="325" spans="1:2" x14ac:dyDescent="0.2">
      <c r="A325" s="7">
        <v>31</v>
      </c>
      <c r="B325" s="1">
        <v>6</v>
      </c>
    </row>
    <row r="326" spans="1:2" x14ac:dyDescent="0.2">
      <c r="A326" s="7">
        <v>31</v>
      </c>
      <c r="B326" s="1">
        <v>6</v>
      </c>
    </row>
    <row r="327" spans="1:2" x14ac:dyDescent="0.2">
      <c r="A327" s="7">
        <v>31</v>
      </c>
      <c r="B327" s="1">
        <v>6</v>
      </c>
    </row>
    <row r="328" spans="1:2" x14ac:dyDescent="0.2">
      <c r="A328" s="7">
        <v>31</v>
      </c>
      <c r="B328" s="1">
        <v>6</v>
      </c>
    </row>
    <row r="329" spans="1:2" x14ac:dyDescent="0.2">
      <c r="A329" s="7">
        <v>31</v>
      </c>
      <c r="B329" s="1">
        <v>6</v>
      </c>
    </row>
    <row r="330" spans="1:2" x14ac:dyDescent="0.2">
      <c r="A330" s="7">
        <v>31</v>
      </c>
      <c r="B330" s="1">
        <v>6</v>
      </c>
    </row>
    <row r="331" spans="1:2" x14ac:dyDescent="0.2">
      <c r="A331" s="7">
        <v>31</v>
      </c>
      <c r="B331" s="1">
        <v>6</v>
      </c>
    </row>
    <row r="332" spans="1:2" x14ac:dyDescent="0.2">
      <c r="A332" s="7">
        <v>31</v>
      </c>
      <c r="B332" s="1">
        <v>6</v>
      </c>
    </row>
    <row r="333" spans="1:2" x14ac:dyDescent="0.2">
      <c r="A333" s="7">
        <v>31</v>
      </c>
      <c r="B333" s="1">
        <v>6</v>
      </c>
    </row>
    <row r="334" spans="1:2" x14ac:dyDescent="0.2">
      <c r="A334" s="7">
        <v>31</v>
      </c>
      <c r="B334" s="1">
        <v>6</v>
      </c>
    </row>
    <row r="335" spans="1:2" x14ac:dyDescent="0.2">
      <c r="A335" s="7">
        <v>31</v>
      </c>
      <c r="B335" s="1">
        <v>6</v>
      </c>
    </row>
    <row r="336" spans="1:2" x14ac:dyDescent="0.2">
      <c r="A336" s="7">
        <v>31</v>
      </c>
      <c r="B336" s="1">
        <v>6</v>
      </c>
    </row>
    <row r="337" spans="1:2" x14ac:dyDescent="0.2">
      <c r="A337" s="7">
        <v>31</v>
      </c>
      <c r="B337" s="1">
        <v>6</v>
      </c>
    </row>
    <row r="338" spans="1:2" x14ac:dyDescent="0.2">
      <c r="A338" s="7">
        <v>31</v>
      </c>
      <c r="B338" s="1">
        <v>6</v>
      </c>
    </row>
    <row r="339" spans="1:2" x14ac:dyDescent="0.2">
      <c r="A339" s="7">
        <v>31</v>
      </c>
      <c r="B339" s="1">
        <v>6</v>
      </c>
    </row>
    <row r="340" spans="1:2" x14ac:dyDescent="0.2">
      <c r="A340" s="7">
        <v>31</v>
      </c>
      <c r="B340" s="1">
        <v>6</v>
      </c>
    </row>
    <row r="341" spans="1:2" x14ac:dyDescent="0.2">
      <c r="A341" s="7">
        <v>31</v>
      </c>
      <c r="B341" s="1">
        <v>6</v>
      </c>
    </row>
    <row r="342" spans="1:2" x14ac:dyDescent="0.2">
      <c r="A342" s="7">
        <v>31</v>
      </c>
      <c r="B342" s="1">
        <v>6</v>
      </c>
    </row>
    <row r="343" spans="1:2" x14ac:dyDescent="0.2">
      <c r="A343" s="7">
        <v>31</v>
      </c>
      <c r="B343" s="1">
        <v>6</v>
      </c>
    </row>
    <row r="344" spans="1:2" x14ac:dyDescent="0.2">
      <c r="A344" s="7">
        <v>31</v>
      </c>
      <c r="B344" s="1">
        <v>6</v>
      </c>
    </row>
    <row r="345" spans="1:2" x14ac:dyDescent="0.2">
      <c r="A345" s="7">
        <v>31</v>
      </c>
      <c r="B345" s="1">
        <v>6</v>
      </c>
    </row>
    <row r="346" spans="1:2" x14ac:dyDescent="0.2">
      <c r="A346" s="7">
        <v>31</v>
      </c>
      <c r="B346" s="1">
        <v>6</v>
      </c>
    </row>
    <row r="347" spans="1:2" x14ac:dyDescent="0.2">
      <c r="A347" s="7">
        <v>31</v>
      </c>
      <c r="B347" s="1">
        <v>6</v>
      </c>
    </row>
    <row r="348" spans="1:2" x14ac:dyDescent="0.2">
      <c r="A348" s="7">
        <v>31</v>
      </c>
      <c r="B348" s="1">
        <v>6</v>
      </c>
    </row>
    <row r="349" spans="1:2" x14ac:dyDescent="0.2">
      <c r="A349" s="7">
        <v>31</v>
      </c>
      <c r="B349" s="1">
        <v>6</v>
      </c>
    </row>
    <row r="350" spans="1:2" x14ac:dyDescent="0.2">
      <c r="A350" s="7">
        <v>31</v>
      </c>
      <c r="B350" s="1">
        <v>6</v>
      </c>
    </row>
    <row r="351" spans="1:2" x14ac:dyDescent="0.2">
      <c r="A351" s="7">
        <v>31</v>
      </c>
      <c r="B351" s="1">
        <v>6</v>
      </c>
    </row>
    <row r="352" spans="1:2" x14ac:dyDescent="0.2">
      <c r="A352" s="7">
        <v>31</v>
      </c>
      <c r="B352" s="1">
        <v>6</v>
      </c>
    </row>
    <row r="353" spans="1:2" x14ac:dyDescent="0.2">
      <c r="A353" s="7">
        <v>32</v>
      </c>
      <c r="B353" s="1">
        <v>6</v>
      </c>
    </row>
    <row r="354" spans="1:2" x14ac:dyDescent="0.2">
      <c r="A354" s="7">
        <v>32</v>
      </c>
      <c r="B354" s="1">
        <v>6</v>
      </c>
    </row>
    <row r="355" spans="1:2" x14ac:dyDescent="0.2">
      <c r="A355" s="7">
        <v>32</v>
      </c>
      <c r="B355" s="1">
        <v>6</v>
      </c>
    </row>
    <row r="356" spans="1:2" x14ac:dyDescent="0.2">
      <c r="A356" s="7">
        <v>32</v>
      </c>
      <c r="B356" s="1">
        <v>6</v>
      </c>
    </row>
    <row r="357" spans="1:2" x14ac:dyDescent="0.2">
      <c r="A357" s="7">
        <v>32</v>
      </c>
      <c r="B357" s="1">
        <v>6</v>
      </c>
    </row>
    <row r="358" spans="1:2" x14ac:dyDescent="0.2">
      <c r="A358" s="7">
        <v>32</v>
      </c>
      <c r="B358" s="1">
        <v>6</v>
      </c>
    </row>
    <row r="359" spans="1:2" x14ac:dyDescent="0.2">
      <c r="A359" s="7">
        <v>32</v>
      </c>
      <c r="B359" s="1">
        <v>6</v>
      </c>
    </row>
    <row r="360" spans="1:2" x14ac:dyDescent="0.2">
      <c r="A360" s="7">
        <v>32</v>
      </c>
      <c r="B360" s="1">
        <v>6</v>
      </c>
    </row>
    <row r="361" spans="1:2" x14ac:dyDescent="0.2">
      <c r="A361" s="7">
        <v>32</v>
      </c>
      <c r="B361" s="1">
        <v>6</v>
      </c>
    </row>
    <row r="362" spans="1:2" x14ac:dyDescent="0.2">
      <c r="A362" s="7">
        <v>32</v>
      </c>
      <c r="B362" s="1">
        <v>6</v>
      </c>
    </row>
    <row r="363" spans="1:2" x14ac:dyDescent="0.2">
      <c r="A363" s="7">
        <v>32</v>
      </c>
      <c r="B363" s="1">
        <v>6</v>
      </c>
    </row>
    <row r="364" spans="1:2" x14ac:dyDescent="0.2">
      <c r="A364" s="7">
        <v>32</v>
      </c>
      <c r="B364" s="1">
        <v>6</v>
      </c>
    </row>
    <row r="365" spans="1:2" x14ac:dyDescent="0.2">
      <c r="A365" s="7">
        <v>32</v>
      </c>
      <c r="B365" s="1">
        <v>6</v>
      </c>
    </row>
    <row r="366" spans="1:2" x14ac:dyDescent="0.2">
      <c r="A366" s="7">
        <v>32</v>
      </c>
      <c r="B366" s="1">
        <v>6</v>
      </c>
    </row>
    <row r="367" spans="1:2" x14ac:dyDescent="0.2">
      <c r="A367" s="7">
        <v>32</v>
      </c>
      <c r="B367" s="1">
        <v>6</v>
      </c>
    </row>
    <row r="368" spans="1:2" x14ac:dyDescent="0.2">
      <c r="A368" s="7">
        <v>32</v>
      </c>
      <c r="B368" s="1">
        <v>6</v>
      </c>
    </row>
    <row r="369" spans="1:2" x14ac:dyDescent="0.2">
      <c r="A369" s="7">
        <v>32</v>
      </c>
      <c r="B369" s="1">
        <v>6</v>
      </c>
    </row>
    <row r="370" spans="1:2" x14ac:dyDescent="0.2">
      <c r="A370" s="7">
        <v>32</v>
      </c>
      <c r="B370" s="1">
        <v>6</v>
      </c>
    </row>
    <row r="371" spans="1:2" x14ac:dyDescent="0.2">
      <c r="A371" s="7">
        <v>32</v>
      </c>
      <c r="B371" s="1">
        <v>6</v>
      </c>
    </row>
    <row r="372" spans="1:2" x14ac:dyDescent="0.2">
      <c r="A372" s="7">
        <v>32</v>
      </c>
      <c r="B372" s="1">
        <v>6</v>
      </c>
    </row>
    <row r="373" spans="1:2" x14ac:dyDescent="0.2">
      <c r="A373" s="7">
        <v>32</v>
      </c>
      <c r="B373" s="1">
        <v>6</v>
      </c>
    </row>
    <row r="374" spans="1:2" x14ac:dyDescent="0.2">
      <c r="A374" s="7">
        <v>32</v>
      </c>
      <c r="B374" s="1">
        <v>6</v>
      </c>
    </row>
    <row r="375" spans="1:2" x14ac:dyDescent="0.2">
      <c r="A375" s="7">
        <v>32</v>
      </c>
      <c r="B375" s="1">
        <v>6</v>
      </c>
    </row>
    <row r="376" spans="1:2" x14ac:dyDescent="0.2">
      <c r="A376" s="7">
        <v>32</v>
      </c>
      <c r="B376" s="1">
        <v>6</v>
      </c>
    </row>
    <row r="377" spans="1:2" x14ac:dyDescent="0.2">
      <c r="A377" s="7">
        <v>32</v>
      </c>
      <c r="B377" s="1">
        <v>6</v>
      </c>
    </row>
    <row r="378" spans="1:2" x14ac:dyDescent="0.2">
      <c r="A378" s="7">
        <v>32</v>
      </c>
      <c r="B378" s="1">
        <v>6</v>
      </c>
    </row>
    <row r="379" spans="1:2" x14ac:dyDescent="0.2">
      <c r="A379" s="7">
        <v>32</v>
      </c>
      <c r="B379" s="1">
        <v>6</v>
      </c>
    </row>
    <row r="380" spans="1:2" x14ac:dyDescent="0.2">
      <c r="A380" s="7">
        <v>32</v>
      </c>
      <c r="B380" s="1">
        <v>6</v>
      </c>
    </row>
    <row r="381" spans="1:2" x14ac:dyDescent="0.2">
      <c r="A381" s="7">
        <v>32</v>
      </c>
      <c r="B381" s="1">
        <v>6</v>
      </c>
    </row>
    <row r="382" spans="1:2" x14ac:dyDescent="0.2">
      <c r="A382" s="7">
        <v>32</v>
      </c>
      <c r="B382" s="1">
        <v>6</v>
      </c>
    </row>
    <row r="383" spans="1:2" x14ac:dyDescent="0.2">
      <c r="A383" s="7">
        <v>32</v>
      </c>
      <c r="B383" s="1">
        <v>6</v>
      </c>
    </row>
    <row r="384" spans="1:2" x14ac:dyDescent="0.2">
      <c r="A384" s="7">
        <v>32</v>
      </c>
      <c r="B384" s="1">
        <v>6</v>
      </c>
    </row>
    <row r="385" spans="1:2" x14ac:dyDescent="0.2">
      <c r="A385" s="7">
        <v>32</v>
      </c>
      <c r="B385" s="1">
        <v>6</v>
      </c>
    </row>
    <row r="386" spans="1:2" x14ac:dyDescent="0.2">
      <c r="A386" s="7">
        <v>32</v>
      </c>
      <c r="B386" s="1">
        <v>6</v>
      </c>
    </row>
    <row r="387" spans="1:2" x14ac:dyDescent="0.2">
      <c r="A387" s="7">
        <v>32</v>
      </c>
      <c r="B387" s="1">
        <v>6</v>
      </c>
    </row>
    <row r="388" spans="1:2" x14ac:dyDescent="0.2">
      <c r="A388" s="7">
        <v>33</v>
      </c>
      <c r="B388" s="1">
        <v>6</v>
      </c>
    </row>
    <row r="389" spans="1:2" x14ac:dyDescent="0.2">
      <c r="A389" s="7">
        <v>33</v>
      </c>
      <c r="B389" s="1">
        <v>6</v>
      </c>
    </row>
    <row r="390" spans="1:2" x14ac:dyDescent="0.2">
      <c r="A390" s="7">
        <v>33</v>
      </c>
      <c r="B390" s="1">
        <v>6</v>
      </c>
    </row>
    <row r="391" spans="1:2" x14ac:dyDescent="0.2">
      <c r="A391" s="7">
        <v>33</v>
      </c>
      <c r="B391" s="1">
        <v>6</v>
      </c>
    </row>
    <row r="392" spans="1:2" x14ac:dyDescent="0.2">
      <c r="A392" s="7">
        <v>33</v>
      </c>
      <c r="B392" s="1">
        <v>6</v>
      </c>
    </row>
    <row r="393" spans="1:2" x14ac:dyDescent="0.2">
      <c r="A393" s="7">
        <v>33</v>
      </c>
      <c r="B393" s="1">
        <v>6</v>
      </c>
    </row>
    <row r="394" spans="1:2" x14ac:dyDescent="0.2">
      <c r="A394" s="7">
        <v>33</v>
      </c>
      <c r="B394" s="1">
        <v>6</v>
      </c>
    </row>
    <row r="395" spans="1:2" x14ac:dyDescent="0.2">
      <c r="A395" s="7">
        <v>33</v>
      </c>
      <c r="B395" s="1">
        <v>6</v>
      </c>
    </row>
    <row r="396" spans="1:2" x14ac:dyDescent="0.2">
      <c r="A396" s="7">
        <v>33</v>
      </c>
      <c r="B396" s="1">
        <v>6</v>
      </c>
    </row>
    <row r="397" spans="1:2" x14ac:dyDescent="0.2">
      <c r="A397" s="7">
        <v>33</v>
      </c>
      <c r="B397" s="1">
        <v>6</v>
      </c>
    </row>
    <row r="398" spans="1:2" x14ac:dyDescent="0.2">
      <c r="A398" s="7">
        <v>33</v>
      </c>
      <c r="B398" s="1">
        <v>6</v>
      </c>
    </row>
    <row r="399" spans="1:2" x14ac:dyDescent="0.2">
      <c r="A399" s="7">
        <v>33</v>
      </c>
      <c r="B399" s="1">
        <v>6</v>
      </c>
    </row>
    <row r="400" spans="1:2" x14ac:dyDescent="0.2">
      <c r="A400" s="7">
        <v>33</v>
      </c>
      <c r="B400" s="1">
        <v>6</v>
      </c>
    </row>
    <row r="401" spans="1:2" x14ac:dyDescent="0.2">
      <c r="A401" s="7">
        <v>33</v>
      </c>
      <c r="B401" s="1">
        <v>6</v>
      </c>
    </row>
    <row r="402" spans="1:2" x14ac:dyDescent="0.2">
      <c r="A402" s="7">
        <v>33</v>
      </c>
      <c r="B402" s="1">
        <v>6</v>
      </c>
    </row>
    <row r="403" spans="1:2" x14ac:dyDescent="0.2">
      <c r="A403" s="7">
        <v>33</v>
      </c>
      <c r="B403" s="1">
        <v>6</v>
      </c>
    </row>
    <row r="404" spans="1:2" x14ac:dyDescent="0.2">
      <c r="A404" s="7">
        <v>33</v>
      </c>
      <c r="B404" s="1">
        <v>6</v>
      </c>
    </row>
    <row r="405" spans="1:2" x14ac:dyDescent="0.2">
      <c r="A405" s="7">
        <v>33</v>
      </c>
      <c r="B405" s="1">
        <v>6</v>
      </c>
    </row>
    <row r="406" spans="1:2" x14ac:dyDescent="0.2">
      <c r="A406" s="7">
        <v>33</v>
      </c>
      <c r="B406" s="1">
        <v>6</v>
      </c>
    </row>
    <row r="407" spans="1:2" x14ac:dyDescent="0.2">
      <c r="A407" s="7">
        <v>33</v>
      </c>
      <c r="B407" s="1">
        <v>6</v>
      </c>
    </row>
    <row r="408" spans="1:2" x14ac:dyDescent="0.2">
      <c r="A408" s="7">
        <v>33</v>
      </c>
      <c r="B408" s="1">
        <v>6</v>
      </c>
    </row>
    <row r="409" spans="1:2" x14ac:dyDescent="0.2">
      <c r="A409" s="7">
        <v>33</v>
      </c>
      <c r="B409" s="1">
        <v>6</v>
      </c>
    </row>
    <row r="410" spans="1:2" x14ac:dyDescent="0.2">
      <c r="A410" s="7">
        <v>33</v>
      </c>
      <c r="B410" s="1">
        <v>6</v>
      </c>
    </row>
    <row r="411" spans="1:2" x14ac:dyDescent="0.2">
      <c r="A411" s="7">
        <v>33</v>
      </c>
      <c r="B411" s="1">
        <v>6</v>
      </c>
    </row>
    <row r="412" spans="1:2" x14ac:dyDescent="0.2">
      <c r="A412" s="7">
        <v>33</v>
      </c>
      <c r="B412" s="1">
        <v>6</v>
      </c>
    </row>
    <row r="413" spans="1:2" x14ac:dyDescent="0.2">
      <c r="A413" s="7">
        <v>33</v>
      </c>
      <c r="B413" s="1">
        <v>6</v>
      </c>
    </row>
    <row r="414" spans="1:2" x14ac:dyDescent="0.2">
      <c r="A414" s="7">
        <v>33</v>
      </c>
      <c r="B414" s="1">
        <v>6</v>
      </c>
    </row>
    <row r="415" spans="1:2" x14ac:dyDescent="0.2">
      <c r="A415" s="7">
        <v>33</v>
      </c>
      <c r="B415" s="1">
        <v>6</v>
      </c>
    </row>
    <row r="416" spans="1:2" x14ac:dyDescent="0.2">
      <c r="A416" s="7">
        <v>33</v>
      </c>
      <c r="B416" s="1">
        <v>6</v>
      </c>
    </row>
    <row r="417" spans="1:2" x14ac:dyDescent="0.2">
      <c r="A417" s="7">
        <v>34</v>
      </c>
      <c r="B417" s="1">
        <v>6</v>
      </c>
    </row>
    <row r="418" spans="1:2" x14ac:dyDescent="0.2">
      <c r="A418" s="7">
        <v>34</v>
      </c>
      <c r="B418" s="1">
        <v>6</v>
      </c>
    </row>
    <row r="419" spans="1:2" x14ac:dyDescent="0.2">
      <c r="A419" s="7">
        <v>34</v>
      </c>
      <c r="B419" s="1">
        <v>6</v>
      </c>
    </row>
    <row r="420" spans="1:2" x14ac:dyDescent="0.2">
      <c r="A420" s="7">
        <v>34</v>
      </c>
      <c r="B420" s="1">
        <v>6</v>
      </c>
    </row>
    <row r="421" spans="1:2" x14ac:dyDescent="0.2">
      <c r="A421" s="7">
        <v>34</v>
      </c>
      <c r="B421" s="1">
        <v>6</v>
      </c>
    </row>
    <row r="422" spans="1:2" x14ac:dyDescent="0.2">
      <c r="A422" s="7">
        <v>34</v>
      </c>
      <c r="B422" s="1">
        <v>6</v>
      </c>
    </row>
    <row r="423" spans="1:2" x14ac:dyDescent="0.2">
      <c r="A423" s="7">
        <v>34</v>
      </c>
      <c r="B423" s="1">
        <v>6</v>
      </c>
    </row>
    <row r="424" spans="1:2" x14ac:dyDescent="0.2">
      <c r="A424" s="7">
        <v>34</v>
      </c>
      <c r="B424" s="1">
        <v>6</v>
      </c>
    </row>
    <row r="425" spans="1:2" x14ac:dyDescent="0.2">
      <c r="A425" s="7">
        <v>34</v>
      </c>
      <c r="B425" s="1">
        <v>6</v>
      </c>
    </row>
    <row r="426" spans="1:2" x14ac:dyDescent="0.2">
      <c r="A426" s="7">
        <v>34</v>
      </c>
      <c r="B426" s="1">
        <v>6</v>
      </c>
    </row>
    <row r="427" spans="1:2" x14ac:dyDescent="0.2">
      <c r="A427" s="7">
        <v>34</v>
      </c>
      <c r="B427" s="1">
        <v>6</v>
      </c>
    </row>
    <row r="428" spans="1:2" x14ac:dyDescent="0.2">
      <c r="A428" s="7">
        <v>34</v>
      </c>
      <c r="B428" s="1">
        <v>6</v>
      </c>
    </row>
    <row r="429" spans="1:2" x14ac:dyDescent="0.2">
      <c r="A429" s="7">
        <v>34</v>
      </c>
      <c r="B429" s="1">
        <v>6</v>
      </c>
    </row>
    <row r="430" spans="1:2" x14ac:dyDescent="0.2">
      <c r="A430" s="7">
        <v>34</v>
      </c>
      <c r="B430" s="1">
        <v>6</v>
      </c>
    </row>
    <row r="431" spans="1:2" x14ac:dyDescent="0.2">
      <c r="A431" s="7">
        <v>34</v>
      </c>
      <c r="B431" s="1">
        <v>6</v>
      </c>
    </row>
    <row r="432" spans="1:2" x14ac:dyDescent="0.2">
      <c r="A432" s="7">
        <v>34</v>
      </c>
      <c r="B432" s="1">
        <v>6</v>
      </c>
    </row>
    <row r="433" spans="1:2" x14ac:dyDescent="0.2">
      <c r="A433" s="7">
        <v>34</v>
      </c>
      <c r="B433" s="1">
        <v>6</v>
      </c>
    </row>
    <row r="434" spans="1:2" x14ac:dyDescent="0.2">
      <c r="A434" s="7">
        <v>34</v>
      </c>
      <c r="B434" s="1">
        <v>6</v>
      </c>
    </row>
    <row r="435" spans="1:2" x14ac:dyDescent="0.2">
      <c r="A435" s="7">
        <v>34</v>
      </c>
      <c r="B435" s="1">
        <v>6</v>
      </c>
    </row>
    <row r="436" spans="1:2" x14ac:dyDescent="0.2">
      <c r="A436" s="7">
        <v>34</v>
      </c>
      <c r="B436" s="1">
        <v>6</v>
      </c>
    </row>
    <row r="437" spans="1:2" x14ac:dyDescent="0.2">
      <c r="A437" s="7">
        <v>34</v>
      </c>
      <c r="B437" s="1">
        <v>6</v>
      </c>
    </row>
    <row r="438" spans="1:2" x14ac:dyDescent="0.2">
      <c r="A438" s="7">
        <v>34</v>
      </c>
      <c r="B438" s="1">
        <v>6</v>
      </c>
    </row>
    <row r="439" spans="1:2" x14ac:dyDescent="0.2">
      <c r="A439" s="7">
        <v>34</v>
      </c>
      <c r="B439" s="1">
        <v>6</v>
      </c>
    </row>
    <row r="440" spans="1:2" x14ac:dyDescent="0.2">
      <c r="A440" s="7">
        <v>34</v>
      </c>
      <c r="B440" s="1">
        <v>6</v>
      </c>
    </row>
    <row r="441" spans="1:2" x14ac:dyDescent="0.2">
      <c r="A441" s="7">
        <v>34</v>
      </c>
      <c r="B441" s="1">
        <v>6</v>
      </c>
    </row>
    <row r="442" spans="1:2" x14ac:dyDescent="0.2">
      <c r="A442" s="7">
        <v>34</v>
      </c>
      <c r="B442" s="1">
        <v>7</v>
      </c>
    </row>
    <row r="443" spans="1:2" x14ac:dyDescent="0.2">
      <c r="A443" s="7">
        <v>34</v>
      </c>
      <c r="B443" s="1">
        <v>7</v>
      </c>
    </row>
    <row r="444" spans="1:2" x14ac:dyDescent="0.2">
      <c r="A444" s="7">
        <v>35</v>
      </c>
      <c r="B444" s="1">
        <v>7</v>
      </c>
    </row>
    <row r="445" spans="1:2" x14ac:dyDescent="0.2">
      <c r="A445" s="7">
        <v>35</v>
      </c>
      <c r="B445" s="1">
        <v>7</v>
      </c>
    </row>
    <row r="446" spans="1:2" x14ac:dyDescent="0.2">
      <c r="A446" s="7">
        <v>35</v>
      </c>
      <c r="B446" s="1">
        <v>7</v>
      </c>
    </row>
    <row r="447" spans="1:2" x14ac:dyDescent="0.2">
      <c r="A447" s="7">
        <v>35</v>
      </c>
      <c r="B447" s="1">
        <v>7</v>
      </c>
    </row>
    <row r="448" spans="1:2" x14ac:dyDescent="0.2">
      <c r="A448" s="7">
        <v>35</v>
      </c>
      <c r="B448" s="1">
        <v>7</v>
      </c>
    </row>
    <row r="449" spans="1:2" x14ac:dyDescent="0.2">
      <c r="A449" s="7">
        <v>35</v>
      </c>
      <c r="B449" s="1">
        <v>7</v>
      </c>
    </row>
    <row r="450" spans="1:2" x14ac:dyDescent="0.2">
      <c r="A450" s="7">
        <v>35</v>
      </c>
      <c r="B450" s="1">
        <v>7</v>
      </c>
    </row>
    <row r="451" spans="1:2" x14ac:dyDescent="0.2">
      <c r="A451" s="7">
        <v>35</v>
      </c>
      <c r="B451" s="1">
        <v>7</v>
      </c>
    </row>
    <row r="452" spans="1:2" x14ac:dyDescent="0.2">
      <c r="A452" s="7">
        <v>35</v>
      </c>
      <c r="B452" s="1">
        <v>7</v>
      </c>
    </row>
    <row r="453" spans="1:2" x14ac:dyDescent="0.2">
      <c r="A453" s="7">
        <v>35</v>
      </c>
      <c r="B453" s="1">
        <v>7</v>
      </c>
    </row>
    <row r="454" spans="1:2" x14ac:dyDescent="0.2">
      <c r="A454" s="7">
        <v>35</v>
      </c>
      <c r="B454" s="1">
        <v>7</v>
      </c>
    </row>
    <row r="455" spans="1:2" x14ac:dyDescent="0.2">
      <c r="A455" s="7">
        <v>35</v>
      </c>
      <c r="B455" s="1">
        <v>7</v>
      </c>
    </row>
    <row r="456" spans="1:2" x14ac:dyDescent="0.2">
      <c r="A456" s="7">
        <v>35</v>
      </c>
      <c r="B456" s="1">
        <v>7</v>
      </c>
    </row>
    <row r="457" spans="1:2" x14ac:dyDescent="0.2">
      <c r="A457" s="7">
        <v>35</v>
      </c>
      <c r="B457" s="1">
        <v>7</v>
      </c>
    </row>
    <row r="458" spans="1:2" x14ac:dyDescent="0.2">
      <c r="A458" s="7">
        <v>35</v>
      </c>
      <c r="B458" s="1">
        <v>7</v>
      </c>
    </row>
    <row r="459" spans="1:2" x14ac:dyDescent="0.2">
      <c r="A459" s="7">
        <v>35</v>
      </c>
      <c r="B459" s="1">
        <v>7</v>
      </c>
    </row>
    <row r="460" spans="1:2" x14ac:dyDescent="0.2">
      <c r="A460" s="7">
        <v>35</v>
      </c>
      <c r="B460" s="1">
        <v>7</v>
      </c>
    </row>
    <row r="461" spans="1:2" x14ac:dyDescent="0.2">
      <c r="A461" s="7">
        <v>35</v>
      </c>
      <c r="B461" s="1">
        <v>7</v>
      </c>
    </row>
    <row r="462" spans="1:2" x14ac:dyDescent="0.2">
      <c r="A462" s="7">
        <v>35</v>
      </c>
      <c r="B462" s="1">
        <v>7</v>
      </c>
    </row>
    <row r="463" spans="1:2" x14ac:dyDescent="0.2">
      <c r="A463" s="7">
        <v>35</v>
      </c>
      <c r="B463" s="1">
        <v>7</v>
      </c>
    </row>
    <row r="464" spans="1:2" x14ac:dyDescent="0.2">
      <c r="A464" s="7">
        <v>35</v>
      </c>
      <c r="B464" s="1">
        <v>7</v>
      </c>
    </row>
    <row r="465" spans="1:2" x14ac:dyDescent="0.2">
      <c r="A465" s="7">
        <v>35</v>
      </c>
      <c r="B465" s="1">
        <v>7</v>
      </c>
    </row>
    <row r="466" spans="1:2" x14ac:dyDescent="0.2">
      <c r="A466" s="7">
        <v>35</v>
      </c>
      <c r="B466" s="1">
        <v>7</v>
      </c>
    </row>
    <row r="467" spans="1:2" x14ac:dyDescent="0.2">
      <c r="A467" s="7">
        <v>35</v>
      </c>
      <c r="B467" s="1">
        <v>7</v>
      </c>
    </row>
    <row r="468" spans="1:2" x14ac:dyDescent="0.2">
      <c r="A468" s="7">
        <v>35</v>
      </c>
      <c r="B468" s="1">
        <v>7</v>
      </c>
    </row>
    <row r="469" spans="1:2" x14ac:dyDescent="0.2">
      <c r="A469" s="7">
        <v>35</v>
      </c>
      <c r="B469" s="1">
        <v>7</v>
      </c>
    </row>
    <row r="470" spans="1:2" x14ac:dyDescent="0.2">
      <c r="A470" s="7">
        <v>35</v>
      </c>
      <c r="B470" s="1">
        <v>8</v>
      </c>
    </row>
    <row r="471" spans="1:2" x14ac:dyDescent="0.2">
      <c r="A471" s="7">
        <v>35</v>
      </c>
      <c r="B471" s="1">
        <v>8</v>
      </c>
    </row>
    <row r="472" spans="1:2" x14ac:dyDescent="0.2">
      <c r="A472" s="7">
        <v>36</v>
      </c>
      <c r="B472" s="1">
        <v>8</v>
      </c>
    </row>
    <row r="473" spans="1:2" x14ac:dyDescent="0.2">
      <c r="A473" s="7">
        <v>36</v>
      </c>
      <c r="B473" s="1">
        <v>8</v>
      </c>
    </row>
    <row r="474" spans="1:2" x14ac:dyDescent="0.2">
      <c r="A474" s="7">
        <v>36</v>
      </c>
      <c r="B474" s="1">
        <v>8</v>
      </c>
    </row>
    <row r="475" spans="1:2" x14ac:dyDescent="0.2">
      <c r="A475" s="7">
        <v>36</v>
      </c>
      <c r="B475" s="1">
        <v>8</v>
      </c>
    </row>
    <row r="476" spans="1:2" x14ac:dyDescent="0.2">
      <c r="A476" s="7">
        <v>36</v>
      </c>
      <c r="B476" s="1">
        <v>8</v>
      </c>
    </row>
    <row r="477" spans="1:2" x14ac:dyDescent="0.2">
      <c r="A477" s="7">
        <v>36</v>
      </c>
      <c r="B477" s="1">
        <v>8</v>
      </c>
    </row>
    <row r="478" spans="1:2" x14ac:dyDescent="0.2">
      <c r="A478" s="7">
        <v>36</v>
      </c>
      <c r="B478" s="1">
        <v>8</v>
      </c>
    </row>
    <row r="479" spans="1:2" x14ac:dyDescent="0.2">
      <c r="A479" s="7">
        <v>36</v>
      </c>
      <c r="B479" s="1">
        <v>8</v>
      </c>
    </row>
    <row r="480" spans="1:2" x14ac:dyDescent="0.2">
      <c r="A480" s="7">
        <v>36</v>
      </c>
      <c r="B480" s="1">
        <v>8</v>
      </c>
    </row>
    <row r="481" spans="1:2" x14ac:dyDescent="0.2">
      <c r="A481" s="7">
        <v>36</v>
      </c>
      <c r="B481" s="1">
        <v>8</v>
      </c>
    </row>
    <row r="482" spans="1:2" x14ac:dyDescent="0.2">
      <c r="A482" s="7">
        <v>36</v>
      </c>
      <c r="B482" s="1">
        <v>8</v>
      </c>
    </row>
    <row r="483" spans="1:2" x14ac:dyDescent="0.2">
      <c r="A483" s="7">
        <v>36</v>
      </c>
      <c r="B483" s="1">
        <v>8</v>
      </c>
    </row>
    <row r="484" spans="1:2" x14ac:dyDescent="0.2">
      <c r="A484" s="7">
        <v>36</v>
      </c>
      <c r="B484" s="1">
        <v>8</v>
      </c>
    </row>
    <row r="485" spans="1:2" x14ac:dyDescent="0.2">
      <c r="A485" s="7">
        <v>36</v>
      </c>
      <c r="B485" s="1">
        <v>8</v>
      </c>
    </row>
    <row r="486" spans="1:2" x14ac:dyDescent="0.2">
      <c r="A486" s="7">
        <v>36</v>
      </c>
      <c r="B486" s="1">
        <v>8</v>
      </c>
    </row>
    <row r="487" spans="1:2" x14ac:dyDescent="0.2">
      <c r="A487" s="7">
        <v>36</v>
      </c>
      <c r="B487" s="1">
        <v>8</v>
      </c>
    </row>
    <row r="488" spans="1:2" x14ac:dyDescent="0.2">
      <c r="A488" s="7">
        <v>36</v>
      </c>
      <c r="B488" s="1">
        <v>8</v>
      </c>
    </row>
    <row r="489" spans="1:2" x14ac:dyDescent="0.2">
      <c r="A489" s="7">
        <v>36</v>
      </c>
      <c r="B489" s="1">
        <v>9</v>
      </c>
    </row>
    <row r="490" spans="1:2" x14ac:dyDescent="0.2">
      <c r="A490" s="7">
        <v>36</v>
      </c>
      <c r="B490" s="1">
        <v>9</v>
      </c>
    </row>
    <row r="491" spans="1:2" x14ac:dyDescent="0.2">
      <c r="A491" s="7">
        <v>36</v>
      </c>
      <c r="B491" s="1">
        <v>9</v>
      </c>
    </row>
    <row r="492" spans="1:2" x14ac:dyDescent="0.2">
      <c r="A492" s="7">
        <v>36</v>
      </c>
      <c r="B492" s="1">
        <v>9</v>
      </c>
    </row>
    <row r="493" spans="1:2" x14ac:dyDescent="0.2">
      <c r="A493" s="7">
        <v>36</v>
      </c>
      <c r="B493" s="1">
        <v>9</v>
      </c>
    </row>
    <row r="494" spans="1:2" x14ac:dyDescent="0.2">
      <c r="A494" s="7">
        <v>36</v>
      </c>
      <c r="B494" s="1">
        <v>9</v>
      </c>
    </row>
    <row r="495" spans="1:2" x14ac:dyDescent="0.2">
      <c r="A495" s="7">
        <v>36</v>
      </c>
      <c r="B495" s="1">
        <v>9</v>
      </c>
    </row>
    <row r="496" spans="1:2" x14ac:dyDescent="0.2">
      <c r="A496" s="7">
        <v>36</v>
      </c>
      <c r="B496" s="1">
        <v>9</v>
      </c>
    </row>
    <row r="497" spans="1:2" x14ac:dyDescent="0.2">
      <c r="A497" s="7">
        <v>36</v>
      </c>
      <c r="B497" s="1">
        <v>9</v>
      </c>
    </row>
    <row r="498" spans="1:2" x14ac:dyDescent="0.2">
      <c r="A498" s="7">
        <v>36</v>
      </c>
      <c r="B498" s="1">
        <v>9</v>
      </c>
    </row>
    <row r="499" spans="1:2" x14ac:dyDescent="0.2">
      <c r="A499" s="7">
        <v>36</v>
      </c>
      <c r="B499" s="1">
        <v>9</v>
      </c>
    </row>
    <row r="500" spans="1:2" x14ac:dyDescent="0.2">
      <c r="A500" s="7">
        <v>36</v>
      </c>
      <c r="B500" s="1">
        <v>9</v>
      </c>
    </row>
    <row r="501" spans="1:2" x14ac:dyDescent="0.2">
      <c r="A501" s="7">
        <v>36</v>
      </c>
      <c r="B501" s="1">
        <v>9</v>
      </c>
    </row>
    <row r="502" spans="1:2" x14ac:dyDescent="0.2">
      <c r="A502" s="7">
        <v>36</v>
      </c>
      <c r="B502" s="1">
        <v>10</v>
      </c>
    </row>
    <row r="503" spans="1:2" x14ac:dyDescent="0.2">
      <c r="A503" s="7">
        <v>36</v>
      </c>
      <c r="B503" s="1">
        <v>10</v>
      </c>
    </row>
    <row r="504" spans="1:2" x14ac:dyDescent="0.2">
      <c r="A504" s="7">
        <v>36</v>
      </c>
      <c r="B504" s="1">
        <v>10</v>
      </c>
    </row>
    <row r="505" spans="1:2" x14ac:dyDescent="0.2">
      <c r="A505" s="7">
        <v>36</v>
      </c>
      <c r="B505" s="1">
        <v>10</v>
      </c>
    </row>
    <row r="506" spans="1:2" x14ac:dyDescent="0.2">
      <c r="A506" s="7">
        <v>37</v>
      </c>
      <c r="B506" s="1">
        <v>10</v>
      </c>
    </row>
    <row r="507" spans="1:2" x14ac:dyDescent="0.2">
      <c r="A507" s="7">
        <v>37</v>
      </c>
      <c r="B507" s="1">
        <v>10</v>
      </c>
    </row>
    <row r="508" spans="1:2" x14ac:dyDescent="0.2">
      <c r="A508" s="7">
        <v>37</v>
      </c>
      <c r="B508" s="1">
        <v>10</v>
      </c>
    </row>
    <row r="509" spans="1:2" x14ac:dyDescent="0.2">
      <c r="A509" s="7">
        <v>37</v>
      </c>
      <c r="B509" s="1">
        <v>10</v>
      </c>
    </row>
    <row r="510" spans="1:2" x14ac:dyDescent="0.2">
      <c r="A510" s="7">
        <v>37</v>
      </c>
      <c r="B510" s="1">
        <v>10</v>
      </c>
    </row>
    <row r="511" spans="1:2" x14ac:dyDescent="0.2">
      <c r="A511" s="7">
        <v>37</v>
      </c>
      <c r="B511" s="1">
        <v>10</v>
      </c>
    </row>
    <row r="512" spans="1:2" x14ac:dyDescent="0.2">
      <c r="A512" s="7">
        <v>37</v>
      </c>
      <c r="B512" s="1">
        <v>10</v>
      </c>
    </row>
    <row r="513" spans="1:2" x14ac:dyDescent="0.2">
      <c r="A513" s="7">
        <v>37</v>
      </c>
      <c r="B513" s="1">
        <v>10</v>
      </c>
    </row>
    <row r="514" spans="1:2" x14ac:dyDescent="0.2">
      <c r="A514" s="7">
        <v>37</v>
      </c>
      <c r="B514" s="1">
        <v>10</v>
      </c>
    </row>
    <row r="515" spans="1:2" x14ac:dyDescent="0.2">
      <c r="A515" s="7">
        <v>37</v>
      </c>
      <c r="B515" s="1">
        <v>10</v>
      </c>
    </row>
    <row r="516" spans="1:2" x14ac:dyDescent="0.2">
      <c r="A516" s="7">
        <v>37</v>
      </c>
      <c r="B516" s="1">
        <v>10</v>
      </c>
    </row>
    <row r="517" spans="1:2" x14ac:dyDescent="0.2">
      <c r="A517" s="7">
        <v>37</v>
      </c>
      <c r="B517" s="1">
        <v>10</v>
      </c>
    </row>
    <row r="518" spans="1:2" x14ac:dyDescent="0.2">
      <c r="A518" s="7">
        <v>37</v>
      </c>
      <c r="B518" s="1">
        <v>10</v>
      </c>
    </row>
    <row r="519" spans="1:2" x14ac:dyDescent="0.2">
      <c r="A519" s="7">
        <v>37</v>
      </c>
      <c r="B519" s="1">
        <v>10</v>
      </c>
    </row>
    <row r="520" spans="1:2" x14ac:dyDescent="0.2">
      <c r="A520" s="7">
        <v>37</v>
      </c>
      <c r="B520" s="1">
        <v>10</v>
      </c>
    </row>
    <row r="521" spans="1:2" x14ac:dyDescent="0.2">
      <c r="A521" s="7">
        <v>37</v>
      </c>
      <c r="B521" s="1">
        <v>10</v>
      </c>
    </row>
    <row r="522" spans="1:2" x14ac:dyDescent="0.2">
      <c r="A522" s="7">
        <v>37</v>
      </c>
      <c r="B522" s="1">
        <v>10</v>
      </c>
    </row>
    <row r="523" spans="1:2" x14ac:dyDescent="0.2">
      <c r="A523" s="7">
        <v>37</v>
      </c>
      <c r="B523" s="1">
        <v>10</v>
      </c>
    </row>
    <row r="524" spans="1:2" x14ac:dyDescent="0.2">
      <c r="A524" s="7">
        <v>37</v>
      </c>
      <c r="B524" s="1">
        <v>10</v>
      </c>
    </row>
    <row r="525" spans="1:2" x14ac:dyDescent="0.2">
      <c r="A525" s="7">
        <v>37</v>
      </c>
      <c r="B525" s="1">
        <v>10</v>
      </c>
    </row>
    <row r="526" spans="1:2" x14ac:dyDescent="0.2">
      <c r="A526" s="7">
        <v>37</v>
      </c>
      <c r="B526" s="1">
        <v>10</v>
      </c>
    </row>
    <row r="527" spans="1:2" x14ac:dyDescent="0.2">
      <c r="A527" s="7">
        <v>37</v>
      </c>
      <c r="B527" s="1">
        <v>10</v>
      </c>
    </row>
    <row r="528" spans="1:2" x14ac:dyDescent="0.2">
      <c r="A528" s="7">
        <v>37</v>
      </c>
      <c r="B528" s="1">
        <v>10</v>
      </c>
    </row>
    <row r="529" spans="1:2" x14ac:dyDescent="0.2">
      <c r="A529" s="7">
        <v>37</v>
      </c>
      <c r="B529" s="1">
        <v>10</v>
      </c>
    </row>
    <row r="530" spans="1:2" x14ac:dyDescent="0.2">
      <c r="A530" s="7">
        <v>37</v>
      </c>
      <c r="B530" s="1">
        <v>10</v>
      </c>
    </row>
    <row r="531" spans="1:2" x14ac:dyDescent="0.2">
      <c r="A531" s="7">
        <v>37</v>
      </c>
      <c r="B531" s="1">
        <v>10</v>
      </c>
    </row>
    <row r="532" spans="1:2" x14ac:dyDescent="0.2">
      <c r="A532" s="7">
        <v>37</v>
      </c>
      <c r="B532" s="1">
        <v>10</v>
      </c>
    </row>
    <row r="533" spans="1:2" x14ac:dyDescent="0.2">
      <c r="A533" s="7">
        <v>37</v>
      </c>
      <c r="B533" s="1">
        <v>10</v>
      </c>
    </row>
    <row r="534" spans="1:2" x14ac:dyDescent="0.2">
      <c r="A534" s="7">
        <v>37</v>
      </c>
      <c r="B534" s="1">
        <v>10</v>
      </c>
    </row>
    <row r="535" spans="1:2" x14ac:dyDescent="0.2">
      <c r="A535" s="7">
        <v>37</v>
      </c>
      <c r="B535" s="1">
        <v>10</v>
      </c>
    </row>
    <row r="536" spans="1:2" x14ac:dyDescent="0.2">
      <c r="A536" s="7">
        <v>37</v>
      </c>
      <c r="B536" s="1">
        <v>10</v>
      </c>
    </row>
    <row r="537" spans="1:2" x14ac:dyDescent="0.2">
      <c r="A537" s="7">
        <v>37</v>
      </c>
      <c r="B537" s="1">
        <v>10</v>
      </c>
    </row>
    <row r="538" spans="1:2" x14ac:dyDescent="0.2">
      <c r="A538" s="7">
        <v>38</v>
      </c>
      <c r="B538" s="1">
        <v>10</v>
      </c>
    </row>
    <row r="539" spans="1:2" x14ac:dyDescent="0.2">
      <c r="A539" s="7">
        <v>38</v>
      </c>
      <c r="B539" s="1">
        <v>10</v>
      </c>
    </row>
    <row r="540" spans="1:2" x14ac:dyDescent="0.2">
      <c r="A540" s="7">
        <v>38</v>
      </c>
      <c r="B540" s="1">
        <v>10</v>
      </c>
    </row>
    <row r="541" spans="1:2" x14ac:dyDescent="0.2">
      <c r="A541" s="7">
        <v>38</v>
      </c>
      <c r="B541" s="1">
        <v>10</v>
      </c>
    </row>
    <row r="542" spans="1:2" x14ac:dyDescent="0.2">
      <c r="A542" s="7">
        <v>38</v>
      </c>
      <c r="B542" s="1">
        <v>10</v>
      </c>
    </row>
    <row r="543" spans="1:2" x14ac:dyDescent="0.2">
      <c r="A543" s="7">
        <v>38</v>
      </c>
      <c r="B543" s="1">
        <v>10</v>
      </c>
    </row>
    <row r="544" spans="1:2" x14ac:dyDescent="0.2">
      <c r="A544" s="7">
        <v>38</v>
      </c>
      <c r="B544" s="1">
        <v>10</v>
      </c>
    </row>
    <row r="545" spans="1:2" x14ac:dyDescent="0.2">
      <c r="A545" s="7">
        <v>38</v>
      </c>
      <c r="B545" s="1">
        <v>10</v>
      </c>
    </row>
    <row r="546" spans="1:2" x14ac:dyDescent="0.2">
      <c r="A546" s="7">
        <v>38</v>
      </c>
      <c r="B546" s="1">
        <v>10</v>
      </c>
    </row>
    <row r="547" spans="1:2" x14ac:dyDescent="0.2">
      <c r="A547" s="7">
        <v>38</v>
      </c>
      <c r="B547" s="1">
        <v>10</v>
      </c>
    </row>
    <row r="548" spans="1:2" x14ac:dyDescent="0.2">
      <c r="A548" s="7">
        <v>38</v>
      </c>
      <c r="B548" s="1">
        <v>10</v>
      </c>
    </row>
    <row r="549" spans="1:2" x14ac:dyDescent="0.2">
      <c r="A549" s="7">
        <v>38</v>
      </c>
      <c r="B549" s="1">
        <v>10</v>
      </c>
    </row>
    <row r="550" spans="1:2" x14ac:dyDescent="0.2">
      <c r="A550" s="7">
        <v>38</v>
      </c>
      <c r="B550" s="1">
        <v>10</v>
      </c>
    </row>
    <row r="551" spans="1:2" x14ac:dyDescent="0.2">
      <c r="A551" s="7">
        <v>38</v>
      </c>
      <c r="B551" s="1">
        <v>11</v>
      </c>
    </row>
    <row r="552" spans="1:2" x14ac:dyDescent="0.2">
      <c r="A552" s="7">
        <v>38</v>
      </c>
      <c r="B552" s="1">
        <v>11</v>
      </c>
    </row>
    <row r="553" spans="1:2" x14ac:dyDescent="0.2">
      <c r="A553" s="7">
        <v>38</v>
      </c>
      <c r="B553" s="1">
        <v>11</v>
      </c>
    </row>
    <row r="554" spans="1:2" x14ac:dyDescent="0.2">
      <c r="A554" s="7">
        <v>38</v>
      </c>
      <c r="B554" s="1">
        <v>11</v>
      </c>
    </row>
    <row r="555" spans="1:2" x14ac:dyDescent="0.2">
      <c r="A555" s="7">
        <v>38</v>
      </c>
      <c r="B555" s="1">
        <v>11</v>
      </c>
    </row>
    <row r="556" spans="1:2" x14ac:dyDescent="0.2">
      <c r="A556" s="7">
        <v>38</v>
      </c>
      <c r="B556" s="1">
        <v>11</v>
      </c>
    </row>
    <row r="557" spans="1:2" x14ac:dyDescent="0.2">
      <c r="A557" s="7">
        <v>38</v>
      </c>
      <c r="B557" s="1">
        <v>11</v>
      </c>
    </row>
    <row r="558" spans="1:2" x14ac:dyDescent="0.2">
      <c r="A558" s="7">
        <v>38</v>
      </c>
      <c r="B558" s="1">
        <v>11</v>
      </c>
    </row>
    <row r="559" spans="1:2" x14ac:dyDescent="0.2">
      <c r="A559" s="7">
        <v>39</v>
      </c>
      <c r="B559" s="1">
        <v>11</v>
      </c>
    </row>
    <row r="560" spans="1:2" x14ac:dyDescent="0.2">
      <c r="A560" s="7">
        <v>39</v>
      </c>
      <c r="B560" s="1">
        <v>11</v>
      </c>
    </row>
    <row r="561" spans="1:2" x14ac:dyDescent="0.2">
      <c r="A561" s="7">
        <v>39</v>
      </c>
      <c r="B561" s="1">
        <v>11</v>
      </c>
    </row>
    <row r="562" spans="1:2" x14ac:dyDescent="0.2">
      <c r="A562" s="7">
        <v>39</v>
      </c>
      <c r="B562" s="1">
        <v>11</v>
      </c>
    </row>
    <row r="563" spans="1:2" x14ac:dyDescent="0.2">
      <c r="A563" s="7">
        <v>39</v>
      </c>
      <c r="B563" s="1">
        <v>11</v>
      </c>
    </row>
    <row r="564" spans="1:2" x14ac:dyDescent="0.2">
      <c r="A564" s="7">
        <v>39</v>
      </c>
      <c r="B564" s="1">
        <v>11</v>
      </c>
    </row>
    <row r="565" spans="1:2" x14ac:dyDescent="0.2">
      <c r="A565" s="7">
        <v>39</v>
      </c>
      <c r="B565" s="1">
        <v>11</v>
      </c>
    </row>
    <row r="566" spans="1:2" x14ac:dyDescent="0.2">
      <c r="A566" s="7">
        <v>39</v>
      </c>
      <c r="B566" s="1">
        <v>11</v>
      </c>
    </row>
    <row r="567" spans="1:2" x14ac:dyDescent="0.2">
      <c r="A567" s="7">
        <v>39</v>
      </c>
      <c r="B567" s="1">
        <v>12</v>
      </c>
    </row>
    <row r="568" spans="1:2" x14ac:dyDescent="0.2">
      <c r="A568" s="7">
        <v>39</v>
      </c>
      <c r="B568" s="1">
        <v>12</v>
      </c>
    </row>
    <row r="569" spans="1:2" x14ac:dyDescent="0.2">
      <c r="A569" s="7">
        <v>39</v>
      </c>
      <c r="B569" s="1">
        <v>12</v>
      </c>
    </row>
    <row r="570" spans="1:2" x14ac:dyDescent="0.2">
      <c r="A570" s="7">
        <v>39</v>
      </c>
      <c r="B570" s="1">
        <v>12</v>
      </c>
    </row>
    <row r="571" spans="1:2" x14ac:dyDescent="0.2">
      <c r="A571" s="7">
        <v>39</v>
      </c>
      <c r="B571" s="1">
        <v>12</v>
      </c>
    </row>
    <row r="572" spans="1:2" x14ac:dyDescent="0.2">
      <c r="A572" s="7">
        <v>39</v>
      </c>
      <c r="B572" s="1">
        <v>12</v>
      </c>
    </row>
    <row r="573" spans="1:2" x14ac:dyDescent="0.2">
      <c r="A573" s="7">
        <v>39</v>
      </c>
      <c r="B573" s="1">
        <v>12</v>
      </c>
    </row>
    <row r="574" spans="1:2" x14ac:dyDescent="0.2">
      <c r="A574" s="7">
        <v>39</v>
      </c>
      <c r="B574" s="1">
        <v>12</v>
      </c>
    </row>
    <row r="575" spans="1:2" x14ac:dyDescent="0.2">
      <c r="A575" s="7">
        <v>39</v>
      </c>
      <c r="B575" s="1">
        <v>12</v>
      </c>
    </row>
    <row r="576" spans="1:2" x14ac:dyDescent="0.2">
      <c r="A576" s="7">
        <v>39</v>
      </c>
      <c r="B576" s="1">
        <v>12</v>
      </c>
    </row>
    <row r="577" spans="1:2" x14ac:dyDescent="0.2">
      <c r="A577" s="7">
        <v>39</v>
      </c>
      <c r="B577" s="1">
        <v>12</v>
      </c>
    </row>
    <row r="578" spans="1:2" x14ac:dyDescent="0.2">
      <c r="A578" s="7">
        <v>39</v>
      </c>
      <c r="B578" s="1">
        <v>12</v>
      </c>
    </row>
    <row r="579" spans="1:2" x14ac:dyDescent="0.2">
      <c r="A579" s="7">
        <v>39</v>
      </c>
      <c r="B579" s="1">
        <v>12</v>
      </c>
    </row>
    <row r="580" spans="1:2" x14ac:dyDescent="0.2">
      <c r="A580" s="7">
        <v>39</v>
      </c>
      <c r="B580" s="1">
        <v>12</v>
      </c>
    </row>
    <row r="581" spans="1:2" x14ac:dyDescent="0.2">
      <c r="A581" s="7">
        <v>39</v>
      </c>
      <c r="B581" s="1">
        <v>12</v>
      </c>
    </row>
    <row r="582" spans="1:2" x14ac:dyDescent="0.2">
      <c r="A582" s="7">
        <v>39</v>
      </c>
      <c r="B582" s="1">
        <v>12</v>
      </c>
    </row>
    <row r="583" spans="1:2" x14ac:dyDescent="0.2">
      <c r="A583" s="7">
        <v>39</v>
      </c>
      <c r="B583" s="1">
        <v>12</v>
      </c>
    </row>
    <row r="584" spans="1:2" x14ac:dyDescent="0.2">
      <c r="A584" s="7">
        <v>40</v>
      </c>
      <c r="B584" s="1">
        <v>12</v>
      </c>
    </row>
    <row r="585" spans="1:2" x14ac:dyDescent="0.2">
      <c r="A585" s="7">
        <v>40</v>
      </c>
      <c r="B585" s="1">
        <v>12</v>
      </c>
    </row>
    <row r="586" spans="1:2" x14ac:dyDescent="0.2">
      <c r="A586" s="7">
        <v>40</v>
      </c>
      <c r="B586" s="1">
        <v>12</v>
      </c>
    </row>
    <row r="587" spans="1:2" x14ac:dyDescent="0.2">
      <c r="A587" s="7">
        <v>40</v>
      </c>
      <c r="B587" s="1">
        <v>13</v>
      </c>
    </row>
    <row r="588" spans="1:2" x14ac:dyDescent="0.2">
      <c r="A588" s="7">
        <v>40</v>
      </c>
      <c r="B588" s="1">
        <v>13</v>
      </c>
    </row>
    <row r="589" spans="1:2" x14ac:dyDescent="0.2">
      <c r="A589" s="7">
        <v>40</v>
      </c>
      <c r="B589" s="1">
        <v>13</v>
      </c>
    </row>
    <row r="590" spans="1:2" x14ac:dyDescent="0.2">
      <c r="A590" s="7">
        <v>40</v>
      </c>
      <c r="B590" s="1">
        <v>13</v>
      </c>
    </row>
    <row r="591" spans="1:2" x14ac:dyDescent="0.2">
      <c r="A591" s="7">
        <v>40</v>
      </c>
      <c r="B591" s="1">
        <v>13</v>
      </c>
    </row>
    <row r="592" spans="1:2" x14ac:dyDescent="0.2">
      <c r="A592" s="7">
        <v>40</v>
      </c>
      <c r="B592" s="1">
        <v>13</v>
      </c>
    </row>
    <row r="593" spans="1:2" x14ac:dyDescent="0.2">
      <c r="A593" s="7">
        <v>40</v>
      </c>
      <c r="B593" s="1">
        <v>13</v>
      </c>
    </row>
    <row r="594" spans="1:2" x14ac:dyDescent="0.2">
      <c r="A594" s="7">
        <v>41</v>
      </c>
      <c r="B594" s="1">
        <v>13</v>
      </c>
    </row>
    <row r="595" spans="1:2" x14ac:dyDescent="0.2">
      <c r="A595" s="7">
        <v>41</v>
      </c>
      <c r="B595" s="1">
        <v>14</v>
      </c>
    </row>
    <row r="596" spans="1:2" x14ac:dyDescent="0.2">
      <c r="A596" s="7">
        <v>41</v>
      </c>
      <c r="B596" s="1">
        <v>14</v>
      </c>
    </row>
    <row r="597" spans="1:2" x14ac:dyDescent="0.2">
      <c r="A597" s="7">
        <v>41</v>
      </c>
      <c r="B597" s="1">
        <v>14</v>
      </c>
    </row>
    <row r="598" spans="1:2" x14ac:dyDescent="0.2">
      <c r="A598" s="7">
        <v>41</v>
      </c>
      <c r="B598" s="1">
        <v>14</v>
      </c>
    </row>
    <row r="599" spans="1:2" x14ac:dyDescent="0.2">
      <c r="A599" s="7">
        <v>41</v>
      </c>
      <c r="B599" s="1">
        <v>14</v>
      </c>
    </row>
    <row r="600" spans="1:2" x14ac:dyDescent="0.2">
      <c r="A600" s="7">
        <v>41</v>
      </c>
      <c r="B600" s="1">
        <v>14</v>
      </c>
    </row>
    <row r="601" spans="1:2" x14ac:dyDescent="0.2">
      <c r="A601" s="7">
        <v>41</v>
      </c>
      <c r="B601" s="1">
        <v>14</v>
      </c>
    </row>
    <row r="602" spans="1:2" x14ac:dyDescent="0.2">
      <c r="A602" s="7">
        <v>41</v>
      </c>
      <c r="B602" s="1">
        <v>14</v>
      </c>
    </row>
    <row r="603" spans="1:2" x14ac:dyDescent="0.2">
      <c r="A603" s="7">
        <v>41</v>
      </c>
      <c r="B603" s="1">
        <v>14</v>
      </c>
    </row>
    <row r="604" spans="1:2" x14ac:dyDescent="0.2">
      <c r="A604" s="7">
        <v>41</v>
      </c>
      <c r="B604" s="1">
        <v>14</v>
      </c>
    </row>
    <row r="605" spans="1:2" x14ac:dyDescent="0.2">
      <c r="A605" s="7">
        <v>41</v>
      </c>
      <c r="B605" s="1">
        <v>14</v>
      </c>
    </row>
    <row r="606" spans="1:2" x14ac:dyDescent="0.2">
      <c r="A606" s="7">
        <v>41</v>
      </c>
      <c r="B606" s="1">
        <v>15</v>
      </c>
    </row>
    <row r="607" spans="1:2" x14ac:dyDescent="0.2">
      <c r="A607" s="7">
        <v>41</v>
      </c>
      <c r="B607" s="1">
        <v>15</v>
      </c>
    </row>
    <row r="608" spans="1:2" x14ac:dyDescent="0.2">
      <c r="A608" s="7">
        <v>41</v>
      </c>
      <c r="B608" s="1">
        <v>15</v>
      </c>
    </row>
    <row r="609" spans="1:2" x14ac:dyDescent="0.2">
      <c r="A609" s="7">
        <v>41</v>
      </c>
      <c r="B609" s="1">
        <v>15</v>
      </c>
    </row>
    <row r="610" spans="1:2" x14ac:dyDescent="0.2">
      <c r="A610" s="7">
        <v>42</v>
      </c>
      <c r="B610" s="1">
        <v>15</v>
      </c>
    </row>
    <row r="611" spans="1:2" x14ac:dyDescent="0.2">
      <c r="A611" s="7">
        <v>42</v>
      </c>
      <c r="B611" s="1">
        <v>15</v>
      </c>
    </row>
    <row r="612" spans="1:2" x14ac:dyDescent="0.2">
      <c r="A612" s="7">
        <v>42</v>
      </c>
      <c r="B612" s="1">
        <v>15</v>
      </c>
    </row>
    <row r="613" spans="1:2" x14ac:dyDescent="0.2">
      <c r="A613" s="7">
        <v>42</v>
      </c>
      <c r="B613" s="1">
        <v>15</v>
      </c>
    </row>
    <row r="614" spans="1:2" x14ac:dyDescent="0.2">
      <c r="A614" s="7">
        <v>42</v>
      </c>
      <c r="B614" s="1">
        <v>15</v>
      </c>
    </row>
    <row r="615" spans="1:2" x14ac:dyDescent="0.2">
      <c r="A615" s="7">
        <v>42</v>
      </c>
      <c r="B615" s="1">
        <v>15</v>
      </c>
    </row>
    <row r="616" spans="1:2" x14ac:dyDescent="0.2">
      <c r="A616" s="7">
        <v>42</v>
      </c>
      <c r="B616" s="1">
        <v>15</v>
      </c>
    </row>
    <row r="617" spans="1:2" x14ac:dyDescent="0.2">
      <c r="A617" s="7">
        <v>42</v>
      </c>
      <c r="B617" s="1">
        <v>15</v>
      </c>
    </row>
    <row r="618" spans="1:2" x14ac:dyDescent="0.2">
      <c r="A618" s="7">
        <v>42</v>
      </c>
      <c r="B618" s="1">
        <v>15</v>
      </c>
    </row>
    <row r="619" spans="1:2" x14ac:dyDescent="0.2">
      <c r="A619" s="7">
        <v>42</v>
      </c>
      <c r="B619" s="1">
        <v>15</v>
      </c>
    </row>
    <row r="620" spans="1:2" x14ac:dyDescent="0.2">
      <c r="A620" s="7">
        <v>42</v>
      </c>
      <c r="B620" s="1">
        <v>15</v>
      </c>
    </row>
    <row r="621" spans="1:2" x14ac:dyDescent="0.2">
      <c r="A621" s="7">
        <v>43</v>
      </c>
      <c r="B621" s="1">
        <v>15</v>
      </c>
    </row>
    <row r="622" spans="1:2" x14ac:dyDescent="0.2">
      <c r="A622" s="7">
        <v>43</v>
      </c>
      <c r="B622" s="1">
        <v>15</v>
      </c>
    </row>
    <row r="623" spans="1:2" x14ac:dyDescent="0.2">
      <c r="A623" s="7">
        <v>43</v>
      </c>
      <c r="B623" s="1">
        <v>15</v>
      </c>
    </row>
    <row r="624" spans="1:2" x14ac:dyDescent="0.2">
      <c r="A624" s="7">
        <v>43</v>
      </c>
      <c r="B624" s="1">
        <v>15</v>
      </c>
    </row>
    <row r="625" spans="1:2" x14ac:dyDescent="0.2">
      <c r="A625" s="7">
        <v>43</v>
      </c>
      <c r="B625" s="1">
        <v>15</v>
      </c>
    </row>
    <row r="626" spans="1:2" x14ac:dyDescent="0.2">
      <c r="A626" s="7">
        <v>43</v>
      </c>
      <c r="B626" s="1">
        <v>15</v>
      </c>
    </row>
    <row r="627" spans="1:2" x14ac:dyDescent="0.2">
      <c r="A627" s="7">
        <v>43</v>
      </c>
      <c r="B627" s="1">
        <v>15</v>
      </c>
    </row>
    <row r="628" spans="1:2" x14ac:dyDescent="0.2">
      <c r="A628" s="7">
        <v>43</v>
      </c>
      <c r="B628" s="1">
        <v>15</v>
      </c>
    </row>
    <row r="629" spans="1:2" x14ac:dyDescent="0.2">
      <c r="A629" s="7">
        <v>43</v>
      </c>
      <c r="B629" s="1">
        <v>15</v>
      </c>
    </row>
    <row r="630" spans="1:2" x14ac:dyDescent="0.2">
      <c r="A630" s="7">
        <v>44</v>
      </c>
      <c r="B630" s="1">
        <v>15</v>
      </c>
    </row>
    <row r="631" spans="1:2" x14ac:dyDescent="0.2">
      <c r="A631" s="7">
        <v>44</v>
      </c>
      <c r="B631" s="1">
        <v>15</v>
      </c>
    </row>
    <row r="632" spans="1:2" x14ac:dyDescent="0.2">
      <c r="A632" s="7">
        <v>44</v>
      </c>
      <c r="B632" s="1">
        <v>15</v>
      </c>
    </row>
    <row r="633" spans="1:2" x14ac:dyDescent="0.2">
      <c r="A633" s="7">
        <v>44</v>
      </c>
      <c r="B633" s="1">
        <v>15</v>
      </c>
    </row>
    <row r="634" spans="1:2" x14ac:dyDescent="0.2">
      <c r="A634" s="7">
        <v>44</v>
      </c>
      <c r="B634" s="1">
        <v>15</v>
      </c>
    </row>
    <row r="635" spans="1:2" x14ac:dyDescent="0.2">
      <c r="A635" s="7">
        <v>44</v>
      </c>
      <c r="B635" s="1">
        <v>15</v>
      </c>
    </row>
    <row r="636" spans="1:2" x14ac:dyDescent="0.2">
      <c r="A636" s="7">
        <v>44</v>
      </c>
      <c r="B636" s="1">
        <v>15</v>
      </c>
    </row>
    <row r="637" spans="1:2" x14ac:dyDescent="0.2">
      <c r="A637" s="7">
        <v>44</v>
      </c>
      <c r="B637" s="1">
        <v>15</v>
      </c>
    </row>
    <row r="638" spans="1:2" x14ac:dyDescent="0.2">
      <c r="A638" s="7">
        <v>44</v>
      </c>
      <c r="B638" s="1">
        <v>15</v>
      </c>
    </row>
    <row r="639" spans="1:2" x14ac:dyDescent="0.2">
      <c r="A639" s="7">
        <v>44</v>
      </c>
      <c r="B639" s="1">
        <v>16</v>
      </c>
    </row>
    <row r="640" spans="1:2" x14ac:dyDescent="0.2">
      <c r="A640" s="7">
        <v>44</v>
      </c>
      <c r="B640" s="1">
        <v>16</v>
      </c>
    </row>
    <row r="641" spans="1:2" x14ac:dyDescent="0.2">
      <c r="A641" s="7">
        <v>44</v>
      </c>
      <c r="B641" s="1">
        <v>16</v>
      </c>
    </row>
    <row r="642" spans="1:2" x14ac:dyDescent="0.2">
      <c r="A642" s="7">
        <v>44</v>
      </c>
      <c r="B642" s="1">
        <v>16</v>
      </c>
    </row>
    <row r="643" spans="1:2" x14ac:dyDescent="0.2">
      <c r="A643" s="7">
        <v>45</v>
      </c>
      <c r="B643" s="1">
        <v>17</v>
      </c>
    </row>
    <row r="644" spans="1:2" x14ac:dyDescent="0.2">
      <c r="A644" s="7">
        <v>45</v>
      </c>
      <c r="B644" s="1">
        <v>17</v>
      </c>
    </row>
    <row r="645" spans="1:2" x14ac:dyDescent="0.2">
      <c r="A645" s="7">
        <v>45</v>
      </c>
      <c r="B645" s="1">
        <v>17</v>
      </c>
    </row>
    <row r="646" spans="1:2" x14ac:dyDescent="0.2">
      <c r="A646" s="7">
        <v>45</v>
      </c>
      <c r="B646" s="1">
        <v>17</v>
      </c>
    </row>
    <row r="647" spans="1:2" x14ac:dyDescent="0.2">
      <c r="A647" s="7">
        <v>45</v>
      </c>
      <c r="B647" s="1">
        <v>17</v>
      </c>
    </row>
    <row r="648" spans="1:2" x14ac:dyDescent="0.2">
      <c r="A648" s="7">
        <v>45</v>
      </c>
      <c r="B648" s="1">
        <v>17</v>
      </c>
    </row>
    <row r="649" spans="1:2" x14ac:dyDescent="0.2">
      <c r="A649" s="7">
        <v>45</v>
      </c>
      <c r="B649" s="1">
        <v>17</v>
      </c>
    </row>
    <row r="650" spans="1:2" x14ac:dyDescent="0.2">
      <c r="A650" s="7">
        <v>45</v>
      </c>
      <c r="B650" s="1">
        <v>17</v>
      </c>
    </row>
    <row r="651" spans="1:2" x14ac:dyDescent="0.2">
      <c r="A651" s="7">
        <v>45</v>
      </c>
      <c r="B651" s="1">
        <v>18</v>
      </c>
    </row>
    <row r="652" spans="1:2" x14ac:dyDescent="0.2">
      <c r="A652" s="7">
        <v>45</v>
      </c>
      <c r="B652" s="1">
        <v>18</v>
      </c>
    </row>
    <row r="653" spans="1:2" x14ac:dyDescent="0.2">
      <c r="A653" s="7">
        <v>45</v>
      </c>
      <c r="B653" s="1">
        <v>18</v>
      </c>
    </row>
    <row r="654" spans="1:2" x14ac:dyDescent="0.2">
      <c r="A654" s="7">
        <v>45</v>
      </c>
      <c r="B654" s="1">
        <v>19</v>
      </c>
    </row>
    <row r="655" spans="1:2" x14ac:dyDescent="0.2">
      <c r="A655" s="7">
        <v>45</v>
      </c>
      <c r="B655" s="1">
        <v>19</v>
      </c>
    </row>
    <row r="656" spans="1:2" x14ac:dyDescent="0.2">
      <c r="A656" s="7">
        <v>45</v>
      </c>
      <c r="B656" s="1">
        <v>20</v>
      </c>
    </row>
    <row r="657" spans="1:2" x14ac:dyDescent="0.2">
      <c r="A657" s="7">
        <v>46</v>
      </c>
      <c r="B657" s="1">
        <v>20</v>
      </c>
    </row>
    <row r="658" spans="1:2" x14ac:dyDescent="0.2">
      <c r="A658" s="7">
        <v>46</v>
      </c>
      <c r="B658" s="1">
        <v>20</v>
      </c>
    </row>
    <row r="659" spans="1:2" x14ac:dyDescent="0.2">
      <c r="A659" s="7">
        <v>46</v>
      </c>
      <c r="B659" s="1">
        <v>20</v>
      </c>
    </row>
    <row r="660" spans="1:2" x14ac:dyDescent="0.2">
      <c r="A660" s="7">
        <v>46</v>
      </c>
      <c r="B660" s="1">
        <v>20</v>
      </c>
    </row>
    <row r="661" spans="1:2" x14ac:dyDescent="0.2">
      <c r="A661" s="7">
        <v>47</v>
      </c>
      <c r="B661" s="1">
        <v>20</v>
      </c>
    </row>
    <row r="662" spans="1:2" x14ac:dyDescent="0.2">
      <c r="A662" s="7">
        <v>47</v>
      </c>
      <c r="B662" s="1">
        <v>20</v>
      </c>
    </row>
    <row r="663" spans="1:2" x14ac:dyDescent="0.2">
      <c r="A663" s="7">
        <v>47</v>
      </c>
      <c r="B663" s="1">
        <v>20</v>
      </c>
    </row>
    <row r="664" spans="1:2" x14ac:dyDescent="0.2">
      <c r="A664" s="7">
        <v>47</v>
      </c>
      <c r="B664" s="1">
        <v>20</v>
      </c>
    </row>
    <row r="665" spans="1:2" x14ac:dyDescent="0.2">
      <c r="A665" s="7">
        <v>47</v>
      </c>
      <c r="B665" s="1">
        <v>20</v>
      </c>
    </row>
    <row r="666" spans="1:2" x14ac:dyDescent="0.2">
      <c r="A666" s="7">
        <v>47</v>
      </c>
      <c r="B666" s="1">
        <v>20</v>
      </c>
    </row>
    <row r="667" spans="1:2" x14ac:dyDescent="0.2">
      <c r="A667" s="7">
        <v>47</v>
      </c>
      <c r="B667" s="1">
        <v>20</v>
      </c>
    </row>
    <row r="668" spans="1:2" x14ac:dyDescent="0.2">
      <c r="A668" s="7">
        <v>48</v>
      </c>
      <c r="B668" s="1">
        <v>20</v>
      </c>
    </row>
    <row r="669" spans="1:2" x14ac:dyDescent="0.2">
      <c r="A669" s="7">
        <v>48</v>
      </c>
      <c r="B669" s="1">
        <v>20</v>
      </c>
    </row>
    <row r="670" spans="1:2" x14ac:dyDescent="0.2">
      <c r="A670" s="7">
        <v>48</v>
      </c>
      <c r="B670" s="1">
        <v>20</v>
      </c>
    </row>
    <row r="671" spans="1:2" x14ac:dyDescent="0.2">
      <c r="A671" s="7">
        <v>48</v>
      </c>
      <c r="B671" s="1">
        <v>20</v>
      </c>
    </row>
    <row r="672" spans="1:2" x14ac:dyDescent="0.2">
      <c r="A672" s="7">
        <v>48</v>
      </c>
      <c r="B672" s="1">
        <v>20</v>
      </c>
    </row>
    <row r="673" spans="1:2" x14ac:dyDescent="0.2">
      <c r="A673" s="7">
        <v>49</v>
      </c>
      <c r="B673" s="1">
        <v>20</v>
      </c>
    </row>
    <row r="674" spans="1:2" x14ac:dyDescent="0.2">
      <c r="A674" s="7">
        <v>49</v>
      </c>
      <c r="B674" s="1">
        <v>20</v>
      </c>
    </row>
    <row r="675" spans="1:2" x14ac:dyDescent="0.2">
      <c r="A675" s="7">
        <v>49</v>
      </c>
      <c r="B675" s="1">
        <v>20</v>
      </c>
    </row>
    <row r="676" spans="1:2" x14ac:dyDescent="0.2">
      <c r="A676" s="7">
        <v>49</v>
      </c>
      <c r="B676" s="1">
        <v>20</v>
      </c>
    </row>
    <row r="677" spans="1:2" x14ac:dyDescent="0.2">
      <c r="A677" s="7">
        <v>49</v>
      </c>
      <c r="B677" s="1">
        <v>20</v>
      </c>
    </row>
    <row r="678" spans="1:2" x14ac:dyDescent="0.2">
      <c r="A678" s="7">
        <v>49</v>
      </c>
      <c r="B678" s="1">
        <v>21</v>
      </c>
    </row>
    <row r="679" spans="1:2" x14ac:dyDescent="0.2">
      <c r="A679" s="7">
        <v>50</v>
      </c>
      <c r="B679" s="1">
        <v>21</v>
      </c>
    </row>
    <row r="680" spans="1:2" x14ac:dyDescent="0.2">
      <c r="A680" s="7">
        <v>50</v>
      </c>
      <c r="B680" s="1">
        <v>21</v>
      </c>
    </row>
    <row r="681" spans="1:2" x14ac:dyDescent="0.2">
      <c r="A681" s="7">
        <v>50</v>
      </c>
      <c r="B681" s="1">
        <v>22</v>
      </c>
    </row>
    <row r="682" spans="1:2" x14ac:dyDescent="0.2">
      <c r="A682" s="7">
        <v>50</v>
      </c>
      <c r="B682" s="1">
        <v>22</v>
      </c>
    </row>
    <row r="683" spans="1:2" x14ac:dyDescent="0.2">
      <c r="A683" s="7">
        <v>50</v>
      </c>
      <c r="B683" s="1">
        <v>22</v>
      </c>
    </row>
    <row r="684" spans="1:2" x14ac:dyDescent="0.2">
      <c r="A684" s="7">
        <v>51</v>
      </c>
      <c r="B684" s="1">
        <v>22</v>
      </c>
    </row>
    <row r="685" spans="1:2" x14ac:dyDescent="0.2">
      <c r="A685" s="7">
        <v>51</v>
      </c>
      <c r="B685" s="1">
        <v>23</v>
      </c>
    </row>
    <row r="686" spans="1:2" x14ac:dyDescent="0.2">
      <c r="A686" s="7">
        <v>51</v>
      </c>
      <c r="B686" s="1">
        <v>23</v>
      </c>
    </row>
    <row r="687" spans="1:2" x14ac:dyDescent="0.2">
      <c r="A687" s="7">
        <v>52</v>
      </c>
      <c r="B687" s="1">
        <v>23</v>
      </c>
    </row>
    <row r="688" spans="1:2" x14ac:dyDescent="0.2">
      <c r="A688" s="7">
        <v>52</v>
      </c>
      <c r="B688" s="1">
        <v>23</v>
      </c>
    </row>
    <row r="689" spans="1:2" x14ac:dyDescent="0.2">
      <c r="A689" s="7">
        <v>52</v>
      </c>
      <c r="B689" s="1">
        <v>23</v>
      </c>
    </row>
    <row r="690" spans="1:2" x14ac:dyDescent="0.2">
      <c r="A690" s="7">
        <v>53</v>
      </c>
      <c r="B690" s="1">
        <v>25</v>
      </c>
    </row>
    <row r="691" spans="1:2" x14ac:dyDescent="0.2">
      <c r="A691" s="7">
        <v>53</v>
      </c>
      <c r="B691" s="1">
        <v>25</v>
      </c>
    </row>
    <row r="692" spans="1:2" x14ac:dyDescent="0.2">
      <c r="A692" s="7">
        <v>54</v>
      </c>
      <c r="B692" s="1">
        <v>25</v>
      </c>
    </row>
    <row r="693" spans="1:2" x14ac:dyDescent="0.2">
      <c r="A693" s="7">
        <v>54</v>
      </c>
      <c r="B693" s="1">
        <v>25</v>
      </c>
    </row>
    <row r="694" spans="1:2" x14ac:dyDescent="0.2">
      <c r="A694" s="7">
        <v>54</v>
      </c>
      <c r="B694" s="1">
        <v>25</v>
      </c>
    </row>
    <row r="695" spans="1:2" x14ac:dyDescent="0.2">
      <c r="A695" s="7">
        <v>55</v>
      </c>
      <c r="B695" s="1">
        <v>25</v>
      </c>
    </row>
    <row r="696" spans="1:2" x14ac:dyDescent="0.2">
      <c r="A696" s="7">
        <v>55</v>
      </c>
      <c r="B696" s="1">
        <v>25</v>
      </c>
    </row>
    <row r="697" spans="1:2" x14ac:dyDescent="0.2">
      <c r="A697" s="7">
        <v>55</v>
      </c>
      <c r="B697" s="1">
        <v>25</v>
      </c>
    </row>
    <row r="698" spans="1:2" x14ac:dyDescent="0.2">
      <c r="A698" s="7">
        <v>55</v>
      </c>
      <c r="B698" s="1">
        <v>27</v>
      </c>
    </row>
    <row r="699" spans="1:2" x14ac:dyDescent="0.2">
      <c r="A699" s="7">
        <v>56</v>
      </c>
      <c r="B699" s="1">
        <v>27</v>
      </c>
    </row>
    <row r="700" spans="1:2" x14ac:dyDescent="0.2">
      <c r="A700" s="7">
        <v>56</v>
      </c>
      <c r="B700" s="1">
        <v>27</v>
      </c>
    </row>
    <row r="701" spans="1:2" x14ac:dyDescent="0.2">
      <c r="A701" s="7">
        <v>57</v>
      </c>
      <c r="B701" s="1">
        <v>27</v>
      </c>
    </row>
    <row r="702" spans="1:2" x14ac:dyDescent="0.2">
      <c r="A702" s="7">
        <v>57</v>
      </c>
      <c r="B702" s="1">
        <v>27</v>
      </c>
    </row>
    <row r="703" spans="1:2" x14ac:dyDescent="0.2">
      <c r="A703" s="7">
        <v>57</v>
      </c>
      <c r="B703" s="1">
        <v>28</v>
      </c>
    </row>
    <row r="704" spans="1:2" x14ac:dyDescent="0.2">
      <c r="A704" s="7">
        <v>57</v>
      </c>
      <c r="B704" s="1">
        <v>28</v>
      </c>
    </row>
    <row r="705" spans="1:2" x14ac:dyDescent="0.2">
      <c r="A705" s="7">
        <v>58</v>
      </c>
      <c r="B705" s="1">
        <v>30</v>
      </c>
    </row>
    <row r="706" spans="1:2" x14ac:dyDescent="0.2">
      <c r="A706" s="7">
        <v>58</v>
      </c>
      <c r="B706" s="1">
        <v>30</v>
      </c>
    </row>
    <row r="707" spans="1:2" x14ac:dyDescent="0.2">
      <c r="A707" s="7">
        <v>58</v>
      </c>
      <c r="B707" s="1">
        <v>30</v>
      </c>
    </row>
    <row r="708" spans="1:2" x14ac:dyDescent="0.2">
      <c r="A708" s="7">
        <v>59</v>
      </c>
      <c r="B708" s="1">
        <v>30</v>
      </c>
    </row>
    <row r="709" spans="1:2" x14ac:dyDescent="0.2">
      <c r="A709" s="7">
        <v>59</v>
      </c>
      <c r="B709" s="1">
        <v>33</v>
      </c>
    </row>
    <row r="710" spans="1:2" x14ac:dyDescent="0.2">
      <c r="A710" s="7">
        <v>64</v>
      </c>
      <c r="B710" s="1">
        <v>33</v>
      </c>
    </row>
    <row r="711" spans="1:2" x14ac:dyDescent="0.2">
      <c r="A711" s="7">
        <v>65</v>
      </c>
      <c r="B711" s="1">
        <v>34</v>
      </c>
    </row>
    <row r="712" spans="1:2" x14ac:dyDescent="0.2">
      <c r="A712" s="7">
        <v>66</v>
      </c>
      <c r="B712" s="1">
        <v>35</v>
      </c>
    </row>
    <row r="713" spans="1:2" x14ac:dyDescent="0.2">
      <c r="A713" s="7">
        <v>78</v>
      </c>
      <c r="B713" s="1">
        <v>40</v>
      </c>
    </row>
    <row r="714" spans="1:2" x14ac:dyDescent="0.2">
      <c r="B714" s="1"/>
    </row>
  </sheetData>
  <sortState ref="B2:B714">
    <sortCondition ref="B2:B714"/>
  </sortState>
  <mergeCells count="2">
    <mergeCell ref="D4:E4"/>
    <mergeCell ref="G4:H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19" workbookViewId="0">
      <selection activeCell="E29" sqref="E29"/>
    </sheetView>
  </sheetViews>
  <sheetFormatPr defaultRowHeight="12.75" x14ac:dyDescent="0.2"/>
  <cols>
    <col min="1" max="1" width="40.42578125" customWidth="1"/>
    <col min="2" max="2" width="12.140625" bestFit="1" customWidth="1"/>
    <col min="3" max="5" width="5" customWidth="1"/>
    <col min="6" max="6" width="61" customWidth="1"/>
    <col min="7" max="7" width="34.42578125" customWidth="1"/>
  </cols>
  <sheetData>
    <row r="1" spans="1:7" s="18" customFormat="1" ht="24" customHeight="1" x14ac:dyDescent="0.25">
      <c r="F1" s="18" t="s">
        <v>3425</v>
      </c>
      <c r="G1" s="18" t="s">
        <v>3426</v>
      </c>
    </row>
    <row r="2" spans="1:7" s="18" customFormat="1" ht="24" customHeight="1" x14ac:dyDescent="0.25">
      <c r="G2" s="18" t="s">
        <v>3427</v>
      </c>
    </row>
    <row r="3" spans="1:7" s="18" customFormat="1" ht="24" customHeight="1" x14ac:dyDescent="0.25">
      <c r="F3" s="21" t="s">
        <v>3440</v>
      </c>
      <c r="G3" s="21" t="s">
        <v>3441</v>
      </c>
    </row>
    <row r="4" spans="1:7" s="18" customFormat="1" ht="24" customHeight="1" x14ac:dyDescent="0.25">
      <c r="A4" s="18" t="s">
        <v>3429</v>
      </c>
      <c r="B4" s="18">
        <f>MAX(Working!A:A)</f>
        <v>752</v>
      </c>
      <c r="F4" s="22" t="s">
        <v>2</v>
      </c>
      <c r="G4" s="20" t="s">
        <v>3447</v>
      </c>
    </row>
    <row r="5" spans="1:7" s="18" customFormat="1" ht="24" customHeight="1" x14ac:dyDescent="0.25">
      <c r="A5" s="18" t="s">
        <v>3430</v>
      </c>
      <c r="B5" s="18">
        <f>SUM(Working!S:S)</f>
        <v>1240.8244680851064</v>
      </c>
      <c r="F5" s="22" t="s">
        <v>3</v>
      </c>
      <c r="G5" s="20" t="s">
        <v>3448</v>
      </c>
    </row>
    <row r="6" spans="1:7" s="18" customFormat="1" ht="24" customHeight="1" x14ac:dyDescent="0.25">
      <c r="A6" s="18" t="s">
        <v>3431</v>
      </c>
      <c r="B6" s="19">
        <f>B5/B4</f>
        <v>1.650032537347216</v>
      </c>
      <c r="F6" s="22" t="s">
        <v>4</v>
      </c>
      <c r="G6" s="20" t="s">
        <v>3449</v>
      </c>
    </row>
    <row r="7" spans="1:7" s="18" customFormat="1" ht="24" customHeight="1" x14ac:dyDescent="0.25">
      <c r="A7" s="18" t="s">
        <v>3432</v>
      </c>
      <c r="B7" s="18">
        <f>SUMIF(Working!AB:AB,"Masters",Working!S:S)</f>
        <v>266</v>
      </c>
      <c r="F7" s="22" t="s">
        <v>5</v>
      </c>
      <c r="G7" s="20" t="s">
        <v>3449</v>
      </c>
    </row>
    <row r="8" spans="1:7" s="18" customFormat="1" ht="24" customHeight="1" x14ac:dyDescent="0.25">
      <c r="A8" s="18" t="s">
        <v>86</v>
      </c>
      <c r="B8" s="18">
        <f>COUNTIF(Working!AB:AB,"Masters")</f>
        <v>316</v>
      </c>
      <c r="F8" s="22" t="s">
        <v>5</v>
      </c>
      <c r="G8" s="20" t="s">
        <v>3450</v>
      </c>
    </row>
    <row r="9" spans="1:7" s="18" customFormat="1" ht="24" customHeight="1" x14ac:dyDescent="0.25">
      <c r="A9" s="18" t="s">
        <v>3433</v>
      </c>
      <c r="B9" s="18">
        <f>B8-B7</f>
        <v>50</v>
      </c>
      <c r="F9" s="22" t="s">
        <v>6</v>
      </c>
      <c r="G9" s="20" t="s">
        <v>3451</v>
      </c>
    </row>
    <row r="10" spans="1:7" s="18" customFormat="1" ht="24" customHeight="1" x14ac:dyDescent="0.25">
      <c r="A10" s="18" t="s">
        <v>3434</v>
      </c>
      <c r="B10" s="18">
        <f>SUMIF(Working!AB:AB,"Phd",Working!S:S)</f>
        <v>70</v>
      </c>
      <c r="F10" s="22" t="s">
        <v>20</v>
      </c>
      <c r="G10" s="20" t="s">
        <v>3453</v>
      </c>
    </row>
    <row r="11" spans="1:7" s="18" customFormat="1" ht="24" customHeight="1" x14ac:dyDescent="0.25">
      <c r="A11" s="18" t="s">
        <v>74</v>
      </c>
      <c r="B11" s="18">
        <f>COUNTIF(Working!AB:AB,"PhD")</f>
        <v>73</v>
      </c>
      <c r="F11" s="22" t="s">
        <v>24</v>
      </c>
      <c r="G11" s="20" t="s">
        <v>3454</v>
      </c>
    </row>
    <row r="12" spans="1:7" s="18" customFormat="1" ht="24" customHeight="1" x14ac:dyDescent="0.25">
      <c r="A12" s="18" t="s">
        <v>3435</v>
      </c>
      <c r="B12" s="18">
        <f>B11-B10</f>
        <v>3</v>
      </c>
      <c r="F12" s="22" t="s">
        <v>26</v>
      </c>
      <c r="G12" s="20" t="s">
        <v>3455</v>
      </c>
    </row>
    <row r="13" spans="1:7" s="18" customFormat="1" ht="24" customHeight="1" x14ac:dyDescent="0.25">
      <c r="A13" s="18" t="s">
        <v>3436</v>
      </c>
      <c r="B13" s="18">
        <f>B9/B8</f>
        <v>0.15822784810126583</v>
      </c>
      <c r="F13" s="22" t="s">
        <v>27</v>
      </c>
      <c r="G13" s="20" t="s">
        <v>3452</v>
      </c>
    </row>
    <row r="14" spans="1:7" s="18" customFormat="1" ht="24" customHeight="1" x14ac:dyDescent="0.25">
      <c r="A14" s="18" t="s">
        <v>3437</v>
      </c>
      <c r="B14" s="18">
        <f>B12/B11</f>
        <v>4.1095890410958902E-2</v>
      </c>
      <c r="F14" s="22" t="s">
        <v>8</v>
      </c>
      <c r="G14" s="20" t="s">
        <v>3446</v>
      </c>
    </row>
    <row r="15" spans="1:7" s="18" customFormat="1" ht="51.75" customHeight="1" x14ac:dyDescent="0.25">
      <c r="A15" s="35" t="s">
        <v>3462</v>
      </c>
      <c r="B15" s="18">
        <v>0.13624678663239073</v>
      </c>
      <c r="F15" s="22" t="s">
        <v>9</v>
      </c>
      <c r="G15" s="20" t="s">
        <v>3445</v>
      </c>
    </row>
    <row r="16" spans="1:7" s="18" customFormat="1" ht="24" customHeight="1" x14ac:dyDescent="0.25">
      <c r="A16" s="22" t="s">
        <v>9</v>
      </c>
      <c r="B16" s="18">
        <f>AVERAGE(Working!I2:I754)</f>
        <v>12180.222370173102</v>
      </c>
      <c r="F16" s="22" t="s">
        <v>10</v>
      </c>
      <c r="G16" s="20" t="s">
        <v>3438</v>
      </c>
    </row>
    <row r="17" spans="1:7" s="18" customFormat="1" ht="24" customHeight="1" x14ac:dyDescent="0.25">
      <c r="A17" s="22" t="s">
        <v>10</v>
      </c>
      <c r="B17" s="18">
        <f>AVERAGE(Working!J2:J754)</f>
        <v>50.880159786950735</v>
      </c>
      <c r="F17" s="22" t="s">
        <v>11</v>
      </c>
      <c r="G17" s="20" t="s">
        <v>3439</v>
      </c>
    </row>
    <row r="18" spans="1:7" s="18" customFormat="1" ht="24" customHeight="1" x14ac:dyDescent="0.25">
      <c r="F18" s="22" t="s">
        <v>12</v>
      </c>
      <c r="G18" s="20" t="s">
        <v>3442</v>
      </c>
    </row>
    <row r="19" spans="1:7" s="18" customFormat="1" ht="24" customHeight="1" thickBot="1" x14ac:dyDescent="0.3">
      <c r="F19" s="22" t="s">
        <v>19</v>
      </c>
      <c r="G19" s="20" t="s">
        <v>3443</v>
      </c>
    </row>
    <row r="20" spans="1:7" s="18" customFormat="1" ht="24" customHeight="1" thickBot="1" x14ac:dyDescent="0.3">
      <c r="A20" s="33" t="s">
        <v>3460</v>
      </c>
      <c r="B20" s="34" t="s">
        <v>3461</v>
      </c>
      <c r="F20" s="22" t="s">
        <v>28</v>
      </c>
      <c r="G20" s="20" t="s">
        <v>3444</v>
      </c>
    </row>
    <row r="21" spans="1:7" s="18" customFormat="1" ht="24" customHeight="1" x14ac:dyDescent="0.25">
      <c r="A21" s="31" t="s">
        <v>29</v>
      </c>
      <c r="B21" s="32">
        <v>23</v>
      </c>
      <c r="F21" s="22" t="s">
        <v>39</v>
      </c>
      <c r="G21" s="20" t="s">
        <v>3458</v>
      </c>
    </row>
    <row r="22" spans="1:7" s="18" customFormat="1" ht="24" customHeight="1" x14ac:dyDescent="0.25">
      <c r="A22" s="22" t="s">
        <v>30</v>
      </c>
      <c r="B22" s="20">
        <v>19</v>
      </c>
      <c r="F22" s="22" t="s">
        <v>41</v>
      </c>
      <c r="G22" s="20" t="s">
        <v>3424</v>
      </c>
    </row>
    <row r="23" spans="1:7" s="18" customFormat="1" ht="24" customHeight="1" x14ac:dyDescent="0.25">
      <c r="A23" s="22" t="s">
        <v>31</v>
      </c>
      <c r="B23" s="20">
        <v>157</v>
      </c>
      <c r="F23" s="22" t="s">
        <v>45</v>
      </c>
      <c r="G23" s="20" t="s">
        <v>3456</v>
      </c>
    </row>
    <row r="24" spans="1:7" s="18" customFormat="1" ht="24" customHeight="1" x14ac:dyDescent="0.25">
      <c r="A24" s="22" t="s">
        <v>32</v>
      </c>
      <c r="B24" s="20">
        <v>235</v>
      </c>
      <c r="F24" s="22" t="s">
        <v>49</v>
      </c>
      <c r="G24" s="20" t="s">
        <v>3457</v>
      </c>
    </row>
    <row r="25" spans="1:7" s="18" customFormat="1" ht="24" customHeight="1" x14ac:dyDescent="0.25">
      <c r="A25" s="22" t="s">
        <v>33</v>
      </c>
      <c r="B25" s="20">
        <v>111</v>
      </c>
      <c r="F25" s="22" t="s">
        <v>53</v>
      </c>
      <c r="G25" s="20" t="s">
        <v>3459</v>
      </c>
    </row>
    <row r="26" spans="1:7" s="18" customFormat="1" ht="24" customHeight="1" x14ac:dyDescent="0.25">
      <c r="A26" s="22" t="s">
        <v>34</v>
      </c>
      <c r="B26" s="20">
        <v>291</v>
      </c>
    </row>
    <row r="27" spans="1:7" s="18" customFormat="1" ht="24" customHeight="1" x14ac:dyDescent="0.25">
      <c r="A27" s="22" t="s">
        <v>35</v>
      </c>
      <c r="B27" s="20">
        <v>15</v>
      </c>
      <c r="F27"/>
      <c r="G27"/>
    </row>
    <row r="28" spans="1:7" s="18" customFormat="1" ht="24" customHeight="1" x14ac:dyDescent="0.25">
      <c r="A28" s="22" t="s">
        <v>36</v>
      </c>
      <c r="B28" s="20">
        <v>8</v>
      </c>
      <c r="F28"/>
      <c r="G28"/>
    </row>
    <row r="29" spans="1:7" ht="24" customHeight="1" x14ac:dyDescent="0.2">
      <c r="A29" s="22" t="s">
        <v>7</v>
      </c>
      <c r="B29" s="20">
        <v>43</v>
      </c>
    </row>
    <row r="30" spans="1:7" ht="24" customHeight="1" x14ac:dyDescent="0.2"/>
    <row r="31" spans="1:7" ht="24" customHeight="1" x14ac:dyDescent="0.2"/>
    <row r="32" spans="1:7" ht="24" customHeight="1" x14ac:dyDescent="0.2"/>
    <row r="33" ht="24" customHeight="1" x14ac:dyDescent="0.2"/>
    <row r="34" ht="24" customHeight="1" x14ac:dyDescent="0.2"/>
    <row r="35" ht="24" customHeight="1" x14ac:dyDescent="0.2"/>
    <row r="36" ht="24" customHeight="1" x14ac:dyDescent="0.2"/>
    <row r="37" ht="24" customHeight="1" x14ac:dyDescent="0.2"/>
    <row r="38" ht="24" customHeight="1" x14ac:dyDescent="0.2"/>
    <row r="39" ht="24" customHeight="1" x14ac:dyDescent="0.2"/>
    <row r="40" ht="24" customHeight="1" x14ac:dyDescent="0.2"/>
    <row r="41" ht="24" customHeight="1" x14ac:dyDescent="0.2"/>
    <row r="42" ht="24" customHeight="1" x14ac:dyDescent="0.2"/>
    <row r="43" ht="24" customHeight="1" x14ac:dyDescent="0.2"/>
    <row r="44" ht="24" customHeight="1" x14ac:dyDescent="0.2"/>
    <row r="45" ht="24" customHeight="1" x14ac:dyDescent="0.2"/>
    <row r="46" ht="24" customHeight="1" x14ac:dyDescent="0.2"/>
    <row r="47" ht="24" customHeight="1" x14ac:dyDescent="0.2"/>
    <row r="48" ht="24" customHeight="1" x14ac:dyDescent="0.2"/>
    <row r="49" ht="24" customHeight="1" x14ac:dyDescent="0.2"/>
    <row r="50" ht="24" customHeight="1" x14ac:dyDescent="0.2"/>
    <row r="51" ht="24" customHeight="1" x14ac:dyDescent="0.2"/>
    <row r="52" ht="24" customHeight="1" x14ac:dyDescent="0.2"/>
    <row r="53" ht="24" customHeight="1" x14ac:dyDescent="0.2"/>
    <row r="54" ht="24" customHeight="1" x14ac:dyDescent="0.2"/>
    <row r="55" ht="24" customHeight="1" x14ac:dyDescent="0.2"/>
    <row r="56" ht="24" customHeight="1" x14ac:dyDescent="0.2"/>
    <row r="57" ht="24" customHeight="1" x14ac:dyDescent="0.2"/>
    <row r="58" ht="24" customHeight="1" x14ac:dyDescent="0.2"/>
    <row r="59" ht="24" customHeight="1" x14ac:dyDescent="0.2"/>
    <row r="60" ht="24" customHeight="1" x14ac:dyDescent="0.2"/>
    <row r="61" ht="24" customHeight="1" x14ac:dyDescent="0.2"/>
    <row r="62" ht="24" customHeight="1" x14ac:dyDescent="0.2"/>
    <row r="63" ht="24" customHeight="1" x14ac:dyDescent="0.2"/>
    <row r="64" ht="24" customHeight="1" x14ac:dyDescent="0.2"/>
    <row r="65" ht="24" customHeight="1" x14ac:dyDescent="0.2"/>
    <row r="66" ht="24" customHeight="1" x14ac:dyDescent="0.2"/>
    <row r="67" ht="24" customHeight="1" x14ac:dyDescent="0.2"/>
    <row r="68" ht="24" customHeight="1" x14ac:dyDescent="0.2"/>
    <row r="69" ht="24" customHeight="1" x14ac:dyDescent="0.2"/>
    <row r="70" ht="24" customHeight="1" x14ac:dyDescent="0.2"/>
    <row r="71" ht="24" customHeight="1" x14ac:dyDescent="0.2"/>
    <row r="72" ht="24" customHeight="1" x14ac:dyDescent="0.2"/>
    <row r="73" ht="24" customHeight="1" x14ac:dyDescent="0.2"/>
    <row r="74" ht="24" customHeight="1" x14ac:dyDescent="0.2"/>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8"/>
  <sheetViews>
    <sheetView tabSelected="1" workbookViewId="0">
      <selection activeCell="K33" sqref="K33"/>
    </sheetView>
  </sheetViews>
  <sheetFormatPr defaultRowHeight="12.75" x14ac:dyDescent="0.2"/>
  <cols>
    <col min="1" max="1" width="14.42578125" style="14" bestFit="1" customWidth="1"/>
    <col min="2" max="2" width="14.5703125" bestFit="1" customWidth="1"/>
    <col min="4" max="4" width="14" customWidth="1"/>
    <col min="5" max="5" width="14.7109375" customWidth="1"/>
    <col min="6" max="6" width="18.28515625" customWidth="1"/>
  </cols>
  <sheetData>
    <row r="1" spans="1:7" x14ac:dyDescent="0.2">
      <c r="A1" s="26" t="s">
        <v>3424</v>
      </c>
      <c r="B1" s="30" t="s">
        <v>3465</v>
      </c>
    </row>
    <row r="2" spans="1:7" ht="23.25" customHeight="1" x14ac:dyDescent="0.2">
      <c r="A2" s="14">
        <v>0</v>
      </c>
      <c r="B2">
        <v>0</v>
      </c>
    </row>
    <row r="3" spans="1:7" x14ac:dyDescent="0.2">
      <c r="A3" s="14">
        <v>0</v>
      </c>
      <c r="B3">
        <v>0</v>
      </c>
      <c r="C3" s="75"/>
      <c r="D3" s="41"/>
      <c r="E3" s="26" t="s">
        <v>3424</v>
      </c>
      <c r="F3" s="28" t="s">
        <v>3465</v>
      </c>
      <c r="G3" s="75"/>
    </row>
    <row r="4" spans="1:7" x14ac:dyDescent="0.2">
      <c r="A4" s="14">
        <v>0</v>
      </c>
      <c r="B4">
        <v>0</v>
      </c>
      <c r="D4" s="41" t="s">
        <v>3473</v>
      </c>
      <c r="E4" s="51">
        <f>_xlfn.QUARTILE.INC(A2:A748,0)</f>
        <v>0</v>
      </c>
      <c r="F4" s="51">
        <f>_xlfn.QUARTILE.INC(B2:B748,0)</f>
        <v>0</v>
      </c>
    </row>
    <row r="5" spans="1:7" x14ac:dyDescent="0.2">
      <c r="A5" s="14">
        <v>0</v>
      </c>
      <c r="B5">
        <v>0</v>
      </c>
      <c r="D5" s="41" t="s">
        <v>3467</v>
      </c>
      <c r="E5" s="51">
        <f>_xlfn.QUARTILE.INC(A2:A748,1)</f>
        <v>4</v>
      </c>
      <c r="F5" s="51">
        <f>_xlfn.QUARTILE.INC(B2:B748,2)</f>
        <v>5</v>
      </c>
    </row>
    <row r="6" spans="1:7" x14ac:dyDescent="0.2">
      <c r="A6" s="14">
        <v>0</v>
      </c>
      <c r="B6">
        <v>0</v>
      </c>
      <c r="D6" s="41" t="s">
        <v>3477</v>
      </c>
      <c r="E6" s="51">
        <f>_xlfn.QUARTILE.INC(A2:A748,2)</f>
        <v>6</v>
      </c>
      <c r="F6" s="51">
        <f>_xlfn.QUARTILE.INC(B2:B748,3)</f>
        <v>6</v>
      </c>
    </row>
    <row r="7" spans="1:7" x14ac:dyDescent="0.2">
      <c r="A7" s="14">
        <v>0</v>
      </c>
      <c r="B7">
        <v>0</v>
      </c>
      <c r="D7" s="41" t="s">
        <v>3469</v>
      </c>
      <c r="E7" s="51">
        <f>_xlfn.QUARTILE.INC(A2:A748,3)</f>
        <v>6</v>
      </c>
      <c r="F7" s="51">
        <f>_xlfn.QUARTILE.INC(B2:B748,3)</f>
        <v>6</v>
      </c>
    </row>
    <row r="8" spans="1:7" x14ac:dyDescent="0.2">
      <c r="A8" s="14">
        <v>0</v>
      </c>
      <c r="B8">
        <v>0</v>
      </c>
      <c r="D8" s="41" t="s">
        <v>3494</v>
      </c>
      <c r="E8" s="51">
        <f>_xlfn.QUARTILE.INC(A2:A748,4)</f>
        <v>80</v>
      </c>
      <c r="F8" s="51">
        <f>_xlfn.QUARTILE.INC(B2:B748,4)</f>
        <v>100</v>
      </c>
    </row>
    <row r="9" spans="1:7" x14ac:dyDescent="0.2">
      <c r="A9" s="14">
        <v>0</v>
      </c>
      <c r="B9">
        <v>0</v>
      </c>
      <c r="E9" s="8"/>
      <c r="F9" s="8"/>
    </row>
    <row r="10" spans="1:7" x14ac:dyDescent="0.2">
      <c r="A10" s="14">
        <v>0</v>
      </c>
      <c r="B10">
        <v>0</v>
      </c>
      <c r="D10" s="56" t="s">
        <v>3468</v>
      </c>
      <c r="E10" s="51">
        <f>E7-E5</f>
        <v>2</v>
      </c>
      <c r="F10" s="51">
        <f>F7-F5</f>
        <v>1</v>
      </c>
    </row>
    <row r="11" spans="1:7" x14ac:dyDescent="0.2">
      <c r="A11" s="14">
        <v>0</v>
      </c>
      <c r="B11">
        <v>0</v>
      </c>
      <c r="D11" s="56" t="s">
        <v>3529</v>
      </c>
      <c r="E11" s="51">
        <f>E7+(1.5*E10)</f>
        <v>9</v>
      </c>
      <c r="F11" s="51">
        <f>F7+(1.5*F10)</f>
        <v>7.5</v>
      </c>
    </row>
    <row r="12" spans="1:7" x14ac:dyDescent="0.2">
      <c r="A12" s="14">
        <v>0</v>
      </c>
      <c r="B12">
        <v>0</v>
      </c>
      <c r="D12" s="56" t="s">
        <v>3530</v>
      </c>
      <c r="E12" s="51">
        <f>E5-(1.5*E10)</f>
        <v>1</v>
      </c>
      <c r="F12" s="51">
        <f>F5-(1.5*F10)</f>
        <v>3.5</v>
      </c>
    </row>
    <row r="13" spans="1:7" x14ac:dyDescent="0.2">
      <c r="A13" s="14">
        <v>0</v>
      </c>
      <c r="B13">
        <v>0</v>
      </c>
      <c r="D13" s="56" t="s">
        <v>3495</v>
      </c>
      <c r="E13" s="51">
        <f>E8-E4</f>
        <v>80</v>
      </c>
      <c r="F13" s="51">
        <f>F8-F4</f>
        <v>100</v>
      </c>
    </row>
    <row r="14" spans="1:7" x14ac:dyDescent="0.2">
      <c r="A14" s="14">
        <v>0</v>
      </c>
      <c r="B14">
        <v>0</v>
      </c>
      <c r="D14" s="56" t="s">
        <v>3475</v>
      </c>
      <c r="E14" s="92">
        <f>AVERAGE(A2:A748)</f>
        <v>6.9692101740294508</v>
      </c>
      <c r="F14" s="92">
        <f>AVERAGE(B2:B748)</f>
        <v>6.0522088353413652</v>
      </c>
    </row>
    <row r="15" spans="1:7" x14ac:dyDescent="0.2">
      <c r="A15" s="14">
        <v>0</v>
      </c>
      <c r="B15">
        <v>0</v>
      </c>
      <c r="D15" s="56" t="s">
        <v>3531</v>
      </c>
      <c r="E15" s="92">
        <f>_xlfn.STDEV.S(A2:A748)</f>
        <v>6.5427335042609212</v>
      </c>
      <c r="F15" s="92">
        <f>_xlfn.STDEV.S(B2:B748)</f>
        <v>6.42475146924642</v>
      </c>
    </row>
    <row r="16" spans="1:7" x14ac:dyDescent="0.2">
      <c r="A16" s="14">
        <v>0</v>
      </c>
      <c r="B16">
        <v>0</v>
      </c>
      <c r="D16" s="41" t="s">
        <v>3528</v>
      </c>
      <c r="E16" s="51">
        <f>COUNT(A2:A748)</f>
        <v>747</v>
      </c>
      <c r="F16" s="51">
        <f>COUNT(B2:B748)</f>
        <v>747</v>
      </c>
    </row>
    <row r="17" spans="1:6" x14ac:dyDescent="0.2">
      <c r="A17" s="14">
        <v>0</v>
      </c>
      <c r="B17">
        <v>0</v>
      </c>
      <c r="E17" s="91"/>
      <c r="F17" s="91"/>
    </row>
    <row r="18" spans="1:6" x14ac:dyDescent="0.2">
      <c r="A18" s="14">
        <v>0</v>
      </c>
      <c r="B18">
        <v>0</v>
      </c>
      <c r="E18" s="91"/>
      <c r="F18" s="91"/>
    </row>
    <row r="19" spans="1:6" x14ac:dyDescent="0.2">
      <c r="A19" s="14">
        <v>0</v>
      </c>
      <c r="B19">
        <v>0</v>
      </c>
      <c r="E19" s="91"/>
      <c r="F19" s="91"/>
    </row>
    <row r="20" spans="1:6" x14ac:dyDescent="0.2">
      <c r="A20" s="14">
        <v>0</v>
      </c>
      <c r="B20">
        <v>0</v>
      </c>
      <c r="E20" s="91"/>
      <c r="F20" s="91"/>
    </row>
    <row r="21" spans="1:6" x14ac:dyDescent="0.2">
      <c r="A21" s="14">
        <v>0</v>
      </c>
      <c r="B21">
        <v>0</v>
      </c>
      <c r="E21" s="91"/>
      <c r="F21" s="91"/>
    </row>
    <row r="22" spans="1:6" x14ac:dyDescent="0.2">
      <c r="A22" s="14">
        <v>0</v>
      </c>
      <c r="B22">
        <v>0</v>
      </c>
      <c r="E22" s="91"/>
      <c r="F22" s="91"/>
    </row>
    <row r="23" spans="1:6" x14ac:dyDescent="0.2">
      <c r="A23" s="14">
        <v>0</v>
      </c>
      <c r="B23">
        <v>0</v>
      </c>
    </row>
    <row r="24" spans="1:6" x14ac:dyDescent="0.2">
      <c r="A24" s="14">
        <v>0</v>
      </c>
      <c r="B24">
        <v>0</v>
      </c>
    </row>
    <row r="25" spans="1:6" x14ac:dyDescent="0.2">
      <c r="A25" s="14">
        <v>0</v>
      </c>
      <c r="B25">
        <v>0</v>
      </c>
    </row>
    <row r="26" spans="1:6" x14ac:dyDescent="0.2">
      <c r="A26" s="14">
        <v>0</v>
      </c>
      <c r="B26">
        <v>0</v>
      </c>
    </row>
    <row r="27" spans="1:6" x14ac:dyDescent="0.2">
      <c r="A27" s="14">
        <v>0</v>
      </c>
      <c r="B27">
        <v>0</v>
      </c>
    </row>
    <row r="28" spans="1:6" x14ac:dyDescent="0.2">
      <c r="A28" s="14">
        <v>0</v>
      </c>
      <c r="B28">
        <v>0</v>
      </c>
    </row>
    <row r="29" spans="1:6" x14ac:dyDescent="0.2">
      <c r="A29" s="14">
        <v>0</v>
      </c>
      <c r="B29">
        <v>0</v>
      </c>
    </row>
    <row r="30" spans="1:6" x14ac:dyDescent="0.2">
      <c r="A30" s="14">
        <v>0</v>
      </c>
      <c r="B30">
        <v>0</v>
      </c>
    </row>
    <row r="31" spans="1:6" x14ac:dyDescent="0.2">
      <c r="A31" s="14">
        <v>0</v>
      </c>
      <c r="B31">
        <v>0</v>
      </c>
    </row>
    <row r="32" spans="1:6" x14ac:dyDescent="0.2">
      <c r="A32" s="14">
        <v>0</v>
      </c>
      <c r="B32">
        <v>0</v>
      </c>
    </row>
    <row r="33" spans="1:2" x14ac:dyDescent="0.2">
      <c r="A33" s="14">
        <v>0</v>
      </c>
      <c r="B33">
        <v>0</v>
      </c>
    </row>
    <row r="34" spans="1:2" x14ac:dyDescent="0.2">
      <c r="A34" s="14">
        <v>0</v>
      </c>
      <c r="B34">
        <v>0</v>
      </c>
    </row>
    <row r="35" spans="1:2" x14ac:dyDescent="0.2">
      <c r="A35" s="14">
        <v>0</v>
      </c>
      <c r="B35">
        <v>0</v>
      </c>
    </row>
    <row r="36" spans="1:2" x14ac:dyDescent="0.2">
      <c r="A36" s="14">
        <v>0</v>
      </c>
      <c r="B36">
        <v>0</v>
      </c>
    </row>
    <row r="37" spans="1:2" x14ac:dyDescent="0.2">
      <c r="A37" s="14">
        <v>0</v>
      </c>
      <c r="B37">
        <v>0</v>
      </c>
    </row>
    <row r="38" spans="1:2" x14ac:dyDescent="0.2">
      <c r="A38" s="14">
        <v>0</v>
      </c>
      <c r="B38">
        <v>0</v>
      </c>
    </row>
    <row r="39" spans="1:2" x14ac:dyDescent="0.2">
      <c r="A39" s="14">
        <v>0</v>
      </c>
      <c r="B39">
        <v>0</v>
      </c>
    </row>
    <row r="40" spans="1:2" x14ac:dyDescent="0.2">
      <c r="A40" s="14">
        <v>0</v>
      </c>
      <c r="B40">
        <v>0</v>
      </c>
    </row>
    <row r="41" spans="1:2" x14ac:dyDescent="0.2">
      <c r="A41" s="14">
        <v>0</v>
      </c>
      <c r="B41">
        <v>0</v>
      </c>
    </row>
    <row r="42" spans="1:2" x14ac:dyDescent="0.2">
      <c r="A42" s="14">
        <v>0</v>
      </c>
      <c r="B42">
        <v>0</v>
      </c>
    </row>
    <row r="43" spans="1:2" x14ac:dyDescent="0.2">
      <c r="A43" s="14">
        <v>0</v>
      </c>
      <c r="B43">
        <v>0</v>
      </c>
    </row>
    <row r="44" spans="1:2" x14ac:dyDescent="0.2">
      <c r="A44" s="14">
        <v>0</v>
      </c>
      <c r="B44">
        <v>0</v>
      </c>
    </row>
    <row r="45" spans="1:2" x14ac:dyDescent="0.2">
      <c r="A45" s="14">
        <v>0</v>
      </c>
      <c r="B45">
        <v>0</v>
      </c>
    </row>
    <row r="46" spans="1:2" x14ac:dyDescent="0.2">
      <c r="A46" s="14">
        <v>0</v>
      </c>
      <c r="B46">
        <v>0</v>
      </c>
    </row>
    <row r="47" spans="1:2" x14ac:dyDescent="0.2">
      <c r="A47" s="14">
        <v>0</v>
      </c>
      <c r="B47">
        <v>0</v>
      </c>
    </row>
    <row r="48" spans="1:2" x14ac:dyDescent="0.2">
      <c r="A48" s="14">
        <v>0</v>
      </c>
      <c r="B48">
        <v>1</v>
      </c>
    </row>
    <row r="49" spans="1:2" x14ac:dyDescent="0.2">
      <c r="A49" s="14">
        <v>0</v>
      </c>
      <c r="B49">
        <v>1</v>
      </c>
    </row>
    <row r="50" spans="1:2" x14ac:dyDescent="0.2">
      <c r="A50" s="14">
        <v>0</v>
      </c>
      <c r="B50">
        <v>1</v>
      </c>
    </row>
    <row r="51" spans="1:2" x14ac:dyDescent="0.2">
      <c r="A51" s="14">
        <v>1</v>
      </c>
      <c r="B51">
        <v>1</v>
      </c>
    </row>
    <row r="52" spans="1:2" x14ac:dyDescent="0.2">
      <c r="A52" s="14">
        <v>1</v>
      </c>
      <c r="B52">
        <v>1</v>
      </c>
    </row>
    <row r="53" spans="1:2" x14ac:dyDescent="0.2">
      <c r="A53" s="14">
        <v>1</v>
      </c>
      <c r="B53">
        <v>1</v>
      </c>
    </row>
    <row r="54" spans="1:2" x14ac:dyDescent="0.2">
      <c r="A54" s="14">
        <v>1</v>
      </c>
      <c r="B54">
        <v>1</v>
      </c>
    </row>
    <row r="55" spans="1:2" x14ac:dyDescent="0.2">
      <c r="A55" s="14">
        <v>1</v>
      </c>
      <c r="B55">
        <v>1</v>
      </c>
    </row>
    <row r="56" spans="1:2" x14ac:dyDescent="0.2">
      <c r="A56" s="14">
        <v>2</v>
      </c>
      <c r="B56">
        <v>1</v>
      </c>
    </row>
    <row r="57" spans="1:2" x14ac:dyDescent="0.2">
      <c r="A57" s="14">
        <v>2</v>
      </c>
      <c r="B57">
        <v>1</v>
      </c>
    </row>
    <row r="58" spans="1:2" x14ac:dyDescent="0.2">
      <c r="A58" s="14">
        <v>2</v>
      </c>
      <c r="B58">
        <v>1</v>
      </c>
    </row>
    <row r="59" spans="1:2" x14ac:dyDescent="0.2">
      <c r="A59" s="14">
        <v>2</v>
      </c>
      <c r="B59">
        <v>1</v>
      </c>
    </row>
    <row r="60" spans="1:2" x14ac:dyDescent="0.2">
      <c r="A60" s="14">
        <v>2</v>
      </c>
      <c r="B60">
        <v>1</v>
      </c>
    </row>
    <row r="61" spans="1:2" x14ac:dyDescent="0.2">
      <c r="A61" s="14">
        <v>2</v>
      </c>
      <c r="B61">
        <v>1</v>
      </c>
    </row>
    <row r="62" spans="1:2" x14ac:dyDescent="0.2">
      <c r="A62" s="14">
        <v>2</v>
      </c>
      <c r="B62">
        <v>1</v>
      </c>
    </row>
    <row r="63" spans="1:2" x14ac:dyDescent="0.2">
      <c r="A63" s="14">
        <v>2</v>
      </c>
      <c r="B63">
        <v>1</v>
      </c>
    </row>
    <row r="64" spans="1:2" x14ac:dyDescent="0.2">
      <c r="A64" s="14">
        <v>2</v>
      </c>
      <c r="B64">
        <v>1</v>
      </c>
    </row>
    <row r="65" spans="1:2" x14ac:dyDescent="0.2">
      <c r="A65" s="14">
        <v>2</v>
      </c>
      <c r="B65">
        <v>1</v>
      </c>
    </row>
    <row r="66" spans="1:2" x14ac:dyDescent="0.2">
      <c r="A66" s="14">
        <v>2</v>
      </c>
      <c r="B66">
        <v>1</v>
      </c>
    </row>
    <row r="67" spans="1:2" x14ac:dyDescent="0.2">
      <c r="A67" s="14">
        <v>2</v>
      </c>
      <c r="B67">
        <v>1</v>
      </c>
    </row>
    <row r="68" spans="1:2" x14ac:dyDescent="0.2">
      <c r="A68" s="14">
        <v>2</v>
      </c>
      <c r="B68">
        <v>1</v>
      </c>
    </row>
    <row r="69" spans="1:2" x14ac:dyDescent="0.2">
      <c r="A69" s="14">
        <v>2</v>
      </c>
      <c r="B69">
        <v>1</v>
      </c>
    </row>
    <row r="70" spans="1:2" x14ac:dyDescent="0.2">
      <c r="A70" s="14">
        <v>2</v>
      </c>
      <c r="B70">
        <v>1</v>
      </c>
    </row>
    <row r="71" spans="1:2" x14ac:dyDescent="0.2">
      <c r="A71" s="14">
        <v>2</v>
      </c>
      <c r="B71">
        <v>1</v>
      </c>
    </row>
    <row r="72" spans="1:2" x14ac:dyDescent="0.2">
      <c r="A72" s="14">
        <v>2</v>
      </c>
      <c r="B72">
        <v>2</v>
      </c>
    </row>
    <row r="73" spans="1:2" x14ac:dyDescent="0.2">
      <c r="A73" s="14">
        <v>2</v>
      </c>
      <c r="B73">
        <v>2</v>
      </c>
    </row>
    <row r="74" spans="1:2" x14ac:dyDescent="0.2">
      <c r="A74" s="14">
        <v>2</v>
      </c>
      <c r="B74">
        <v>2</v>
      </c>
    </row>
    <row r="75" spans="1:2" x14ac:dyDescent="0.2">
      <c r="A75" s="14">
        <v>2</v>
      </c>
      <c r="B75">
        <v>2</v>
      </c>
    </row>
    <row r="76" spans="1:2" x14ac:dyDescent="0.2">
      <c r="A76" s="14">
        <v>2</v>
      </c>
      <c r="B76">
        <v>2</v>
      </c>
    </row>
    <row r="77" spans="1:2" x14ac:dyDescent="0.2">
      <c r="A77" s="14">
        <v>2</v>
      </c>
      <c r="B77">
        <v>2</v>
      </c>
    </row>
    <row r="78" spans="1:2" x14ac:dyDescent="0.2">
      <c r="A78" s="14">
        <v>2</v>
      </c>
      <c r="B78">
        <v>2</v>
      </c>
    </row>
    <row r="79" spans="1:2" x14ac:dyDescent="0.2">
      <c r="A79" s="14">
        <v>2</v>
      </c>
      <c r="B79">
        <v>2</v>
      </c>
    </row>
    <row r="80" spans="1:2" x14ac:dyDescent="0.2">
      <c r="A80" s="14">
        <v>2</v>
      </c>
      <c r="B80">
        <v>2</v>
      </c>
    </row>
    <row r="81" spans="1:2" x14ac:dyDescent="0.2">
      <c r="A81" s="14">
        <v>2</v>
      </c>
      <c r="B81">
        <v>2</v>
      </c>
    </row>
    <row r="82" spans="1:2" x14ac:dyDescent="0.2">
      <c r="A82" s="14">
        <v>3</v>
      </c>
      <c r="B82">
        <v>2</v>
      </c>
    </row>
    <row r="83" spans="1:2" x14ac:dyDescent="0.2">
      <c r="A83" s="14">
        <v>3</v>
      </c>
      <c r="B83">
        <v>2</v>
      </c>
    </row>
    <row r="84" spans="1:2" x14ac:dyDescent="0.2">
      <c r="A84" s="14">
        <v>3</v>
      </c>
      <c r="B84">
        <v>2</v>
      </c>
    </row>
    <row r="85" spans="1:2" x14ac:dyDescent="0.2">
      <c r="A85" s="14">
        <v>3</v>
      </c>
      <c r="B85">
        <v>2</v>
      </c>
    </row>
    <row r="86" spans="1:2" x14ac:dyDescent="0.2">
      <c r="A86" s="14">
        <v>3</v>
      </c>
      <c r="B86">
        <v>2</v>
      </c>
    </row>
    <row r="87" spans="1:2" x14ac:dyDescent="0.2">
      <c r="A87" s="14">
        <v>3</v>
      </c>
      <c r="B87">
        <v>2</v>
      </c>
    </row>
    <row r="88" spans="1:2" x14ac:dyDescent="0.2">
      <c r="A88" s="14">
        <v>3</v>
      </c>
      <c r="B88">
        <v>2</v>
      </c>
    </row>
    <row r="89" spans="1:2" x14ac:dyDescent="0.2">
      <c r="A89" s="14">
        <v>3</v>
      </c>
      <c r="B89">
        <v>2</v>
      </c>
    </row>
    <row r="90" spans="1:2" x14ac:dyDescent="0.2">
      <c r="A90" s="14">
        <v>3</v>
      </c>
      <c r="B90">
        <v>2</v>
      </c>
    </row>
    <row r="91" spans="1:2" x14ac:dyDescent="0.2">
      <c r="A91" s="14">
        <v>3</v>
      </c>
      <c r="B91">
        <v>2</v>
      </c>
    </row>
    <row r="92" spans="1:2" x14ac:dyDescent="0.2">
      <c r="A92" s="14">
        <v>3</v>
      </c>
      <c r="B92">
        <v>2</v>
      </c>
    </row>
    <row r="93" spans="1:2" x14ac:dyDescent="0.2">
      <c r="A93" s="14">
        <v>3</v>
      </c>
      <c r="B93">
        <v>2</v>
      </c>
    </row>
    <row r="94" spans="1:2" x14ac:dyDescent="0.2">
      <c r="A94" s="14">
        <v>3</v>
      </c>
      <c r="B94">
        <v>2</v>
      </c>
    </row>
    <row r="95" spans="1:2" x14ac:dyDescent="0.2">
      <c r="A95" s="14">
        <v>3</v>
      </c>
      <c r="B95">
        <v>2</v>
      </c>
    </row>
    <row r="96" spans="1:2" x14ac:dyDescent="0.2">
      <c r="A96" s="14">
        <v>3</v>
      </c>
      <c r="B96">
        <v>2</v>
      </c>
    </row>
    <row r="97" spans="1:2" x14ac:dyDescent="0.2">
      <c r="A97" s="14">
        <v>3</v>
      </c>
      <c r="B97">
        <v>2</v>
      </c>
    </row>
    <row r="98" spans="1:2" x14ac:dyDescent="0.2">
      <c r="A98" s="14">
        <v>3</v>
      </c>
      <c r="B98">
        <v>2</v>
      </c>
    </row>
    <row r="99" spans="1:2" x14ac:dyDescent="0.2">
      <c r="A99" s="14">
        <v>3</v>
      </c>
      <c r="B99">
        <v>2</v>
      </c>
    </row>
    <row r="100" spans="1:2" x14ac:dyDescent="0.2">
      <c r="A100" s="14">
        <v>3</v>
      </c>
      <c r="B100">
        <v>2</v>
      </c>
    </row>
    <row r="101" spans="1:2" x14ac:dyDescent="0.2">
      <c r="A101" s="14">
        <v>3</v>
      </c>
      <c r="B101">
        <v>2</v>
      </c>
    </row>
    <row r="102" spans="1:2" x14ac:dyDescent="0.2">
      <c r="A102" s="14">
        <v>3</v>
      </c>
      <c r="B102">
        <v>2</v>
      </c>
    </row>
    <row r="103" spans="1:2" x14ac:dyDescent="0.2">
      <c r="A103" s="14">
        <v>3</v>
      </c>
      <c r="B103">
        <v>2</v>
      </c>
    </row>
    <row r="104" spans="1:2" x14ac:dyDescent="0.2">
      <c r="A104" s="14">
        <v>3</v>
      </c>
      <c r="B104">
        <v>2</v>
      </c>
    </row>
    <row r="105" spans="1:2" x14ac:dyDescent="0.2">
      <c r="A105" s="14">
        <v>3</v>
      </c>
      <c r="B105">
        <v>2</v>
      </c>
    </row>
    <row r="106" spans="1:2" x14ac:dyDescent="0.2">
      <c r="A106" s="14">
        <v>3</v>
      </c>
      <c r="B106">
        <v>2</v>
      </c>
    </row>
    <row r="107" spans="1:2" x14ac:dyDescent="0.2">
      <c r="A107" s="14">
        <v>3</v>
      </c>
      <c r="B107">
        <v>2</v>
      </c>
    </row>
    <row r="108" spans="1:2" x14ac:dyDescent="0.2">
      <c r="A108" s="14">
        <v>3</v>
      </c>
      <c r="B108">
        <v>2</v>
      </c>
    </row>
    <row r="109" spans="1:2" x14ac:dyDescent="0.2">
      <c r="A109" s="14">
        <v>3</v>
      </c>
      <c r="B109">
        <v>2</v>
      </c>
    </row>
    <row r="110" spans="1:2" x14ac:dyDescent="0.2">
      <c r="A110" s="14">
        <v>3</v>
      </c>
      <c r="B110">
        <v>2</v>
      </c>
    </row>
    <row r="111" spans="1:2" x14ac:dyDescent="0.2">
      <c r="A111" s="14">
        <v>3</v>
      </c>
      <c r="B111">
        <v>2</v>
      </c>
    </row>
    <row r="112" spans="1:2" x14ac:dyDescent="0.2">
      <c r="A112" s="14">
        <v>3</v>
      </c>
      <c r="B112">
        <v>2</v>
      </c>
    </row>
    <row r="113" spans="1:2" x14ac:dyDescent="0.2">
      <c r="A113" s="14">
        <v>3</v>
      </c>
      <c r="B113">
        <v>2</v>
      </c>
    </row>
    <row r="114" spans="1:2" x14ac:dyDescent="0.2">
      <c r="A114" s="14">
        <v>3</v>
      </c>
      <c r="B114">
        <v>2</v>
      </c>
    </row>
    <row r="115" spans="1:2" x14ac:dyDescent="0.2">
      <c r="A115" s="14">
        <v>3</v>
      </c>
      <c r="B115">
        <v>2</v>
      </c>
    </row>
    <row r="116" spans="1:2" x14ac:dyDescent="0.2">
      <c r="A116" s="14">
        <v>3</v>
      </c>
      <c r="B116">
        <v>2</v>
      </c>
    </row>
    <row r="117" spans="1:2" x14ac:dyDescent="0.2">
      <c r="A117" s="14">
        <v>3</v>
      </c>
      <c r="B117">
        <v>2</v>
      </c>
    </row>
    <row r="118" spans="1:2" x14ac:dyDescent="0.2">
      <c r="A118" s="14">
        <v>3</v>
      </c>
      <c r="B118">
        <v>2</v>
      </c>
    </row>
    <row r="119" spans="1:2" x14ac:dyDescent="0.2">
      <c r="A119" s="14">
        <v>3</v>
      </c>
      <c r="B119">
        <v>2</v>
      </c>
    </row>
    <row r="120" spans="1:2" x14ac:dyDescent="0.2">
      <c r="A120" s="14">
        <v>3</v>
      </c>
      <c r="B120">
        <v>2</v>
      </c>
    </row>
    <row r="121" spans="1:2" x14ac:dyDescent="0.2">
      <c r="A121" s="14">
        <v>3</v>
      </c>
      <c r="B121">
        <v>2</v>
      </c>
    </row>
    <row r="122" spans="1:2" x14ac:dyDescent="0.2">
      <c r="A122" s="14">
        <v>3</v>
      </c>
      <c r="B122">
        <v>2</v>
      </c>
    </row>
    <row r="123" spans="1:2" x14ac:dyDescent="0.2">
      <c r="A123" s="14">
        <v>3</v>
      </c>
      <c r="B123">
        <v>2</v>
      </c>
    </row>
    <row r="124" spans="1:2" x14ac:dyDescent="0.2">
      <c r="A124" s="14">
        <v>3</v>
      </c>
      <c r="B124">
        <v>2</v>
      </c>
    </row>
    <row r="125" spans="1:2" x14ac:dyDescent="0.2">
      <c r="A125" s="14">
        <v>3</v>
      </c>
      <c r="B125">
        <v>2</v>
      </c>
    </row>
    <row r="126" spans="1:2" x14ac:dyDescent="0.2">
      <c r="A126" s="14">
        <v>3</v>
      </c>
      <c r="B126">
        <v>2</v>
      </c>
    </row>
    <row r="127" spans="1:2" x14ac:dyDescent="0.2">
      <c r="A127" s="14">
        <v>3</v>
      </c>
      <c r="B127">
        <v>2</v>
      </c>
    </row>
    <row r="128" spans="1:2" x14ac:dyDescent="0.2">
      <c r="A128" s="14">
        <v>3</v>
      </c>
      <c r="B128">
        <v>2</v>
      </c>
    </row>
    <row r="129" spans="1:2" x14ac:dyDescent="0.2">
      <c r="A129" s="14">
        <v>3</v>
      </c>
      <c r="B129">
        <v>2</v>
      </c>
    </row>
    <row r="130" spans="1:2" x14ac:dyDescent="0.2">
      <c r="A130" s="14">
        <v>3</v>
      </c>
      <c r="B130">
        <v>2</v>
      </c>
    </row>
    <row r="131" spans="1:2" x14ac:dyDescent="0.2">
      <c r="A131" s="14">
        <v>3</v>
      </c>
      <c r="B131">
        <v>2</v>
      </c>
    </row>
    <row r="132" spans="1:2" x14ac:dyDescent="0.2">
      <c r="A132" s="14">
        <v>3</v>
      </c>
      <c r="B132">
        <v>2</v>
      </c>
    </row>
    <row r="133" spans="1:2" x14ac:dyDescent="0.2">
      <c r="A133" s="14">
        <v>3</v>
      </c>
      <c r="B133">
        <v>2</v>
      </c>
    </row>
    <row r="134" spans="1:2" x14ac:dyDescent="0.2">
      <c r="A134" s="14">
        <v>3</v>
      </c>
      <c r="B134">
        <v>2</v>
      </c>
    </row>
    <row r="135" spans="1:2" x14ac:dyDescent="0.2">
      <c r="A135" s="14">
        <v>3</v>
      </c>
      <c r="B135">
        <v>2</v>
      </c>
    </row>
    <row r="136" spans="1:2" x14ac:dyDescent="0.2">
      <c r="A136" s="14">
        <v>3</v>
      </c>
      <c r="B136">
        <v>3</v>
      </c>
    </row>
    <row r="137" spans="1:2" x14ac:dyDescent="0.2">
      <c r="A137" s="14">
        <v>3</v>
      </c>
      <c r="B137">
        <v>3</v>
      </c>
    </row>
    <row r="138" spans="1:2" x14ac:dyDescent="0.2">
      <c r="A138" s="14">
        <v>3</v>
      </c>
      <c r="B138">
        <v>3</v>
      </c>
    </row>
    <row r="139" spans="1:2" x14ac:dyDescent="0.2">
      <c r="A139" s="14">
        <v>3</v>
      </c>
      <c r="B139">
        <v>3</v>
      </c>
    </row>
    <row r="140" spans="1:2" x14ac:dyDescent="0.2">
      <c r="A140" s="14">
        <v>3</v>
      </c>
      <c r="B140">
        <v>3</v>
      </c>
    </row>
    <row r="141" spans="1:2" x14ac:dyDescent="0.2">
      <c r="A141" s="14">
        <v>3</v>
      </c>
      <c r="B141">
        <v>3</v>
      </c>
    </row>
    <row r="142" spans="1:2" x14ac:dyDescent="0.2">
      <c r="A142" s="14">
        <v>3</v>
      </c>
      <c r="B142">
        <v>3</v>
      </c>
    </row>
    <row r="143" spans="1:2" x14ac:dyDescent="0.2">
      <c r="A143" s="14">
        <v>3</v>
      </c>
      <c r="B143">
        <v>3</v>
      </c>
    </row>
    <row r="144" spans="1:2" x14ac:dyDescent="0.2">
      <c r="A144" s="14">
        <v>3</v>
      </c>
      <c r="B144">
        <v>3</v>
      </c>
    </row>
    <row r="145" spans="1:2" x14ac:dyDescent="0.2">
      <c r="A145" s="14">
        <v>3</v>
      </c>
      <c r="B145">
        <v>3</v>
      </c>
    </row>
    <row r="146" spans="1:2" x14ac:dyDescent="0.2">
      <c r="A146" s="14">
        <v>3</v>
      </c>
      <c r="B146">
        <v>3</v>
      </c>
    </row>
    <row r="147" spans="1:2" x14ac:dyDescent="0.2">
      <c r="A147" s="14">
        <v>3</v>
      </c>
      <c r="B147">
        <v>3</v>
      </c>
    </row>
    <row r="148" spans="1:2" x14ac:dyDescent="0.2">
      <c r="A148" s="14">
        <v>3</v>
      </c>
      <c r="B148">
        <v>3</v>
      </c>
    </row>
    <row r="149" spans="1:2" x14ac:dyDescent="0.2">
      <c r="A149" s="14">
        <v>3</v>
      </c>
      <c r="B149">
        <v>3</v>
      </c>
    </row>
    <row r="150" spans="1:2" x14ac:dyDescent="0.2">
      <c r="A150" s="14">
        <v>3</v>
      </c>
      <c r="B150">
        <v>3</v>
      </c>
    </row>
    <row r="151" spans="1:2" x14ac:dyDescent="0.2">
      <c r="A151" s="14">
        <v>3</v>
      </c>
      <c r="B151">
        <v>3</v>
      </c>
    </row>
    <row r="152" spans="1:2" x14ac:dyDescent="0.2">
      <c r="A152" s="14">
        <v>3</v>
      </c>
      <c r="B152">
        <v>3</v>
      </c>
    </row>
    <row r="153" spans="1:2" x14ac:dyDescent="0.2">
      <c r="A153" s="14">
        <v>3</v>
      </c>
      <c r="B153">
        <v>3</v>
      </c>
    </row>
    <row r="154" spans="1:2" x14ac:dyDescent="0.2">
      <c r="A154" s="14">
        <v>4</v>
      </c>
      <c r="B154">
        <v>3</v>
      </c>
    </row>
    <row r="155" spans="1:2" x14ac:dyDescent="0.2">
      <c r="A155" s="14">
        <v>4</v>
      </c>
      <c r="B155">
        <v>3</v>
      </c>
    </row>
    <row r="156" spans="1:2" x14ac:dyDescent="0.2">
      <c r="A156" s="14">
        <v>4</v>
      </c>
      <c r="B156">
        <v>3</v>
      </c>
    </row>
    <row r="157" spans="1:2" x14ac:dyDescent="0.2">
      <c r="A157" s="14">
        <v>4</v>
      </c>
      <c r="B157">
        <v>3</v>
      </c>
    </row>
    <row r="158" spans="1:2" x14ac:dyDescent="0.2">
      <c r="A158" s="14">
        <v>4</v>
      </c>
      <c r="B158">
        <v>3</v>
      </c>
    </row>
    <row r="159" spans="1:2" x14ac:dyDescent="0.2">
      <c r="A159" s="14">
        <v>4</v>
      </c>
      <c r="B159">
        <v>3</v>
      </c>
    </row>
    <row r="160" spans="1:2" x14ac:dyDescent="0.2">
      <c r="A160" s="14">
        <v>4</v>
      </c>
      <c r="B160">
        <v>3</v>
      </c>
    </row>
    <row r="161" spans="1:2" x14ac:dyDescent="0.2">
      <c r="A161" s="14">
        <v>4</v>
      </c>
      <c r="B161">
        <v>3</v>
      </c>
    </row>
    <row r="162" spans="1:2" x14ac:dyDescent="0.2">
      <c r="A162" s="14">
        <v>4</v>
      </c>
      <c r="B162">
        <v>3</v>
      </c>
    </row>
    <row r="163" spans="1:2" x14ac:dyDescent="0.2">
      <c r="A163" s="14">
        <v>4</v>
      </c>
      <c r="B163">
        <v>3</v>
      </c>
    </row>
    <row r="164" spans="1:2" x14ac:dyDescent="0.2">
      <c r="A164" s="14">
        <v>4</v>
      </c>
      <c r="B164">
        <v>3</v>
      </c>
    </row>
    <row r="165" spans="1:2" x14ac:dyDescent="0.2">
      <c r="A165" s="14">
        <v>4</v>
      </c>
      <c r="B165">
        <v>3</v>
      </c>
    </row>
    <row r="166" spans="1:2" x14ac:dyDescent="0.2">
      <c r="A166" s="14">
        <v>4</v>
      </c>
      <c r="B166">
        <v>3</v>
      </c>
    </row>
    <row r="167" spans="1:2" x14ac:dyDescent="0.2">
      <c r="A167" s="14">
        <v>4</v>
      </c>
      <c r="B167">
        <v>3</v>
      </c>
    </row>
    <row r="168" spans="1:2" x14ac:dyDescent="0.2">
      <c r="A168" s="14">
        <v>4</v>
      </c>
      <c r="B168">
        <v>3</v>
      </c>
    </row>
    <row r="169" spans="1:2" x14ac:dyDescent="0.2">
      <c r="A169" s="14">
        <v>4</v>
      </c>
      <c r="B169">
        <v>3</v>
      </c>
    </row>
    <row r="170" spans="1:2" x14ac:dyDescent="0.2">
      <c r="A170" s="14">
        <v>4</v>
      </c>
      <c r="B170">
        <v>3</v>
      </c>
    </row>
    <row r="171" spans="1:2" x14ac:dyDescent="0.2">
      <c r="A171" s="14">
        <v>4</v>
      </c>
      <c r="B171">
        <v>3</v>
      </c>
    </row>
    <row r="172" spans="1:2" x14ac:dyDescent="0.2">
      <c r="A172" s="14">
        <v>4</v>
      </c>
      <c r="B172">
        <v>3</v>
      </c>
    </row>
    <row r="173" spans="1:2" x14ac:dyDescent="0.2">
      <c r="A173" s="14">
        <v>4</v>
      </c>
      <c r="B173">
        <v>3</v>
      </c>
    </row>
    <row r="174" spans="1:2" x14ac:dyDescent="0.2">
      <c r="A174" s="14">
        <v>4</v>
      </c>
      <c r="B174">
        <v>3</v>
      </c>
    </row>
    <row r="175" spans="1:2" x14ac:dyDescent="0.2">
      <c r="A175" s="14">
        <v>4</v>
      </c>
      <c r="B175">
        <v>3</v>
      </c>
    </row>
    <row r="176" spans="1:2" x14ac:dyDescent="0.2">
      <c r="A176" s="14">
        <v>4</v>
      </c>
      <c r="B176">
        <v>3</v>
      </c>
    </row>
    <row r="177" spans="1:2" x14ac:dyDescent="0.2">
      <c r="A177" s="14">
        <v>4</v>
      </c>
      <c r="B177">
        <v>3</v>
      </c>
    </row>
    <row r="178" spans="1:2" x14ac:dyDescent="0.2">
      <c r="A178" s="14">
        <v>4</v>
      </c>
      <c r="B178">
        <v>3</v>
      </c>
    </row>
    <row r="179" spans="1:2" x14ac:dyDescent="0.2">
      <c r="A179" s="14">
        <v>4</v>
      </c>
      <c r="B179">
        <v>3</v>
      </c>
    </row>
    <row r="180" spans="1:2" x14ac:dyDescent="0.2">
      <c r="A180" s="14">
        <v>4</v>
      </c>
      <c r="B180">
        <v>3</v>
      </c>
    </row>
    <row r="181" spans="1:2" x14ac:dyDescent="0.2">
      <c r="A181" s="14">
        <v>4</v>
      </c>
      <c r="B181">
        <v>3</v>
      </c>
    </row>
    <row r="182" spans="1:2" x14ac:dyDescent="0.2">
      <c r="A182" s="14">
        <v>4</v>
      </c>
      <c r="B182">
        <v>3</v>
      </c>
    </row>
    <row r="183" spans="1:2" x14ac:dyDescent="0.2">
      <c r="A183" s="14">
        <v>4</v>
      </c>
      <c r="B183">
        <v>3</v>
      </c>
    </row>
    <row r="184" spans="1:2" x14ac:dyDescent="0.2">
      <c r="A184" s="14">
        <v>4</v>
      </c>
      <c r="B184">
        <v>3</v>
      </c>
    </row>
    <row r="185" spans="1:2" x14ac:dyDescent="0.2">
      <c r="A185" s="14">
        <v>4</v>
      </c>
      <c r="B185">
        <v>3</v>
      </c>
    </row>
    <row r="186" spans="1:2" x14ac:dyDescent="0.2">
      <c r="A186" s="14">
        <v>4</v>
      </c>
      <c r="B186">
        <v>3</v>
      </c>
    </row>
    <row r="187" spans="1:2" x14ac:dyDescent="0.2">
      <c r="A187" s="14">
        <v>4</v>
      </c>
      <c r="B187">
        <v>3</v>
      </c>
    </row>
    <row r="188" spans="1:2" x14ac:dyDescent="0.2">
      <c r="A188" s="14">
        <v>4</v>
      </c>
      <c r="B188">
        <v>3</v>
      </c>
    </row>
    <row r="189" spans="1:2" x14ac:dyDescent="0.2">
      <c r="A189" s="14">
        <v>4</v>
      </c>
      <c r="B189">
        <v>3</v>
      </c>
    </row>
    <row r="190" spans="1:2" x14ac:dyDescent="0.2">
      <c r="A190" s="14">
        <v>4</v>
      </c>
      <c r="B190">
        <v>3</v>
      </c>
    </row>
    <row r="191" spans="1:2" x14ac:dyDescent="0.2">
      <c r="A191" s="14">
        <v>4</v>
      </c>
      <c r="B191">
        <v>3</v>
      </c>
    </row>
    <row r="192" spans="1:2" x14ac:dyDescent="0.2">
      <c r="A192" s="14">
        <v>4</v>
      </c>
      <c r="B192">
        <v>3</v>
      </c>
    </row>
    <row r="193" spans="1:2" x14ac:dyDescent="0.2">
      <c r="A193" s="14">
        <v>4</v>
      </c>
      <c r="B193">
        <v>3</v>
      </c>
    </row>
    <row r="194" spans="1:2" x14ac:dyDescent="0.2">
      <c r="A194" s="14">
        <v>4</v>
      </c>
      <c r="B194">
        <v>3</v>
      </c>
    </row>
    <row r="195" spans="1:2" x14ac:dyDescent="0.2">
      <c r="A195" s="14">
        <v>4</v>
      </c>
      <c r="B195">
        <v>3</v>
      </c>
    </row>
    <row r="196" spans="1:2" x14ac:dyDescent="0.2">
      <c r="A196" s="14">
        <v>4</v>
      </c>
      <c r="B196">
        <v>3</v>
      </c>
    </row>
    <row r="197" spans="1:2" x14ac:dyDescent="0.2">
      <c r="A197" s="14">
        <v>4</v>
      </c>
      <c r="B197">
        <v>3</v>
      </c>
    </row>
    <row r="198" spans="1:2" x14ac:dyDescent="0.2">
      <c r="A198" s="14">
        <v>4</v>
      </c>
      <c r="B198">
        <v>3</v>
      </c>
    </row>
    <row r="199" spans="1:2" x14ac:dyDescent="0.2">
      <c r="A199" s="14">
        <v>4</v>
      </c>
      <c r="B199">
        <v>3</v>
      </c>
    </row>
    <row r="200" spans="1:2" x14ac:dyDescent="0.2">
      <c r="A200" s="14">
        <v>4</v>
      </c>
      <c r="B200">
        <v>3</v>
      </c>
    </row>
    <row r="201" spans="1:2" x14ac:dyDescent="0.2">
      <c r="A201" s="14">
        <v>4</v>
      </c>
      <c r="B201">
        <v>3</v>
      </c>
    </row>
    <row r="202" spans="1:2" x14ac:dyDescent="0.2">
      <c r="A202" s="14">
        <v>4</v>
      </c>
      <c r="B202">
        <v>3</v>
      </c>
    </row>
    <row r="203" spans="1:2" x14ac:dyDescent="0.2">
      <c r="A203" s="14">
        <v>4</v>
      </c>
      <c r="B203">
        <v>3</v>
      </c>
    </row>
    <row r="204" spans="1:2" x14ac:dyDescent="0.2">
      <c r="A204" s="14">
        <v>4</v>
      </c>
      <c r="B204">
        <v>3</v>
      </c>
    </row>
    <row r="205" spans="1:2" x14ac:dyDescent="0.2">
      <c r="A205" s="14">
        <v>4</v>
      </c>
      <c r="B205">
        <v>3</v>
      </c>
    </row>
    <row r="206" spans="1:2" x14ac:dyDescent="0.2">
      <c r="A206" s="14">
        <v>4</v>
      </c>
      <c r="B206">
        <v>3</v>
      </c>
    </row>
    <row r="207" spans="1:2" x14ac:dyDescent="0.2">
      <c r="A207" s="14">
        <v>4</v>
      </c>
      <c r="B207">
        <v>3</v>
      </c>
    </row>
    <row r="208" spans="1:2" x14ac:dyDescent="0.2">
      <c r="A208" s="14">
        <v>4</v>
      </c>
      <c r="B208">
        <v>3</v>
      </c>
    </row>
    <row r="209" spans="1:2" x14ac:dyDescent="0.2">
      <c r="A209" s="14">
        <v>4</v>
      </c>
      <c r="B209">
        <v>3</v>
      </c>
    </row>
    <row r="210" spans="1:2" x14ac:dyDescent="0.2">
      <c r="A210" s="14">
        <v>4</v>
      </c>
      <c r="B210">
        <v>4</v>
      </c>
    </row>
    <row r="211" spans="1:2" x14ac:dyDescent="0.2">
      <c r="A211" s="14">
        <v>4</v>
      </c>
      <c r="B211">
        <v>4</v>
      </c>
    </row>
    <row r="212" spans="1:2" x14ac:dyDescent="0.2">
      <c r="A212" s="14">
        <v>4</v>
      </c>
      <c r="B212">
        <v>4</v>
      </c>
    </row>
    <row r="213" spans="1:2" x14ac:dyDescent="0.2">
      <c r="A213" s="14">
        <v>4</v>
      </c>
      <c r="B213">
        <v>4</v>
      </c>
    </row>
    <row r="214" spans="1:2" x14ac:dyDescent="0.2">
      <c r="A214" s="14">
        <v>4</v>
      </c>
      <c r="B214">
        <v>4</v>
      </c>
    </row>
    <row r="215" spans="1:2" x14ac:dyDescent="0.2">
      <c r="A215" s="14">
        <v>4</v>
      </c>
      <c r="B215">
        <v>4</v>
      </c>
    </row>
    <row r="216" spans="1:2" x14ac:dyDescent="0.2">
      <c r="A216" s="14">
        <v>4</v>
      </c>
      <c r="B216">
        <v>4</v>
      </c>
    </row>
    <row r="217" spans="1:2" x14ac:dyDescent="0.2">
      <c r="A217" s="14">
        <v>4</v>
      </c>
      <c r="B217">
        <v>4</v>
      </c>
    </row>
    <row r="218" spans="1:2" x14ac:dyDescent="0.2">
      <c r="A218" s="14">
        <v>4</v>
      </c>
      <c r="B218">
        <v>4</v>
      </c>
    </row>
    <row r="219" spans="1:2" x14ac:dyDescent="0.2">
      <c r="A219" s="14">
        <v>4</v>
      </c>
      <c r="B219">
        <v>4</v>
      </c>
    </row>
    <row r="220" spans="1:2" x14ac:dyDescent="0.2">
      <c r="A220" s="14">
        <v>4</v>
      </c>
      <c r="B220">
        <v>4</v>
      </c>
    </row>
    <row r="221" spans="1:2" x14ac:dyDescent="0.2">
      <c r="A221" s="14">
        <v>4</v>
      </c>
      <c r="B221">
        <v>4</v>
      </c>
    </row>
    <row r="222" spans="1:2" x14ac:dyDescent="0.2">
      <c r="A222" s="14">
        <v>4</v>
      </c>
      <c r="B222">
        <v>4</v>
      </c>
    </row>
    <row r="223" spans="1:2" x14ac:dyDescent="0.2">
      <c r="A223" s="14">
        <v>4</v>
      </c>
      <c r="B223">
        <v>4</v>
      </c>
    </row>
    <row r="224" spans="1:2" x14ac:dyDescent="0.2">
      <c r="A224" s="14">
        <v>4</v>
      </c>
      <c r="B224">
        <v>4</v>
      </c>
    </row>
    <row r="225" spans="1:2" x14ac:dyDescent="0.2">
      <c r="A225" s="14">
        <v>4</v>
      </c>
      <c r="B225">
        <v>4</v>
      </c>
    </row>
    <row r="226" spans="1:2" x14ac:dyDescent="0.2">
      <c r="A226" s="14">
        <v>4</v>
      </c>
      <c r="B226">
        <v>4</v>
      </c>
    </row>
    <row r="227" spans="1:2" x14ac:dyDescent="0.2">
      <c r="A227" s="14">
        <v>4</v>
      </c>
      <c r="B227">
        <v>4</v>
      </c>
    </row>
    <row r="228" spans="1:2" x14ac:dyDescent="0.2">
      <c r="A228" s="14">
        <v>4</v>
      </c>
      <c r="B228">
        <v>4</v>
      </c>
    </row>
    <row r="229" spans="1:2" x14ac:dyDescent="0.2">
      <c r="A229" s="14">
        <v>4</v>
      </c>
      <c r="B229">
        <v>4</v>
      </c>
    </row>
    <row r="230" spans="1:2" x14ac:dyDescent="0.2">
      <c r="A230" s="14">
        <v>4</v>
      </c>
      <c r="B230">
        <v>4</v>
      </c>
    </row>
    <row r="231" spans="1:2" x14ac:dyDescent="0.2">
      <c r="A231" s="14">
        <v>4</v>
      </c>
      <c r="B231">
        <v>4</v>
      </c>
    </row>
    <row r="232" spans="1:2" x14ac:dyDescent="0.2">
      <c r="A232" s="14">
        <v>4</v>
      </c>
      <c r="B232">
        <v>4</v>
      </c>
    </row>
    <row r="233" spans="1:2" x14ac:dyDescent="0.2">
      <c r="A233" s="14">
        <v>4</v>
      </c>
      <c r="B233">
        <v>4</v>
      </c>
    </row>
    <row r="234" spans="1:2" x14ac:dyDescent="0.2">
      <c r="A234" s="14">
        <v>4</v>
      </c>
      <c r="B234">
        <v>4</v>
      </c>
    </row>
    <row r="235" spans="1:2" x14ac:dyDescent="0.2">
      <c r="A235" s="14">
        <v>4</v>
      </c>
      <c r="B235">
        <v>4</v>
      </c>
    </row>
    <row r="236" spans="1:2" x14ac:dyDescent="0.2">
      <c r="A236" s="14">
        <v>4</v>
      </c>
      <c r="B236">
        <v>4</v>
      </c>
    </row>
    <row r="237" spans="1:2" x14ac:dyDescent="0.2">
      <c r="A237" s="14">
        <v>4</v>
      </c>
      <c r="B237">
        <v>4</v>
      </c>
    </row>
    <row r="238" spans="1:2" x14ac:dyDescent="0.2">
      <c r="A238" s="14">
        <v>4</v>
      </c>
      <c r="B238">
        <v>4</v>
      </c>
    </row>
    <row r="239" spans="1:2" x14ac:dyDescent="0.2">
      <c r="A239" s="14">
        <v>4</v>
      </c>
      <c r="B239">
        <v>4</v>
      </c>
    </row>
    <row r="240" spans="1:2" x14ac:dyDescent="0.2">
      <c r="A240" s="14">
        <v>4</v>
      </c>
      <c r="B240">
        <v>4</v>
      </c>
    </row>
    <row r="241" spans="1:2" x14ac:dyDescent="0.2">
      <c r="A241" s="14">
        <v>4</v>
      </c>
      <c r="B241">
        <v>4</v>
      </c>
    </row>
    <row r="242" spans="1:2" x14ac:dyDescent="0.2">
      <c r="A242" s="14">
        <v>4</v>
      </c>
      <c r="B242">
        <v>4</v>
      </c>
    </row>
    <row r="243" spans="1:2" x14ac:dyDescent="0.2">
      <c r="A243" s="14">
        <v>4</v>
      </c>
      <c r="B243">
        <v>4</v>
      </c>
    </row>
    <row r="244" spans="1:2" x14ac:dyDescent="0.2">
      <c r="A244" s="14">
        <v>4</v>
      </c>
      <c r="B244">
        <v>4</v>
      </c>
    </row>
    <row r="245" spans="1:2" x14ac:dyDescent="0.2">
      <c r="A245" s="14">
        <v>4</v>
      </c>
      <c r="B245">
        <v>4</v>
      </c>
    </row>
    <row r="246" spans="1:2" x14ac:dyDescent="0.2">
      <c r="A246" s="14">
        <v>4</v>
      </c>
      <c r="B246">
        <v>4</v>
      </c>
    </row>
    <row r="247" spans="1:2" x14ac:dyDescent="0.2">
      <c r="A247" s="14">
        <v>4</v>
      </c>
      <c r="B247">
        <v>4</v>
      </c>
    </row>
    <row r="248" spans="1:2" x14ac:dyDescent="0.2">
      <c r="A248" s="14">
        <v>4</v>
      </c>
      <c r="B248">
        <v>4</v>
      </c>
    </row>
    <row r="249" spans="1:2" x14ac:dyDescent="0.2">
      <c r="A249" s="14">
        <v>4</v>
      </c>
      <c r="B249">
        <v>4</v>
      </c>
    </row>
    <row r="250" spans="1:2" x14ac:dyDescent="0.2">
      <c r="A250" s="14">
        <v>4</v>
      </c>
      <c r="B250">
        <v>4</v>
      </c>
    </row>
    <row r="251" spans="1:2" x14ac:dyDescent="0.2">
      <c r="A251" s="14">
        <v>4</v>
      </c>
      <c r="B251">
        <v>4</v>
      </c>
    </row>
    <row r="252" spans="1:2" x14ac:dyDescent="0.2">
      <c r="A252" s="14">
        <v>4</v>
      </c>
      <c r="B252">
        <v>4</v>
      </c>
    </row>
    <row r="253" spans="1:2" x14ac:dyDescent="0.2">
      <c r="A253" s="14">
        <v>4</v>
      </c>
      <c r="B253">
        <v>4</v>
      </c>
    </row>
    <row r="254" spans="1:2" x14ac:dyDescent="0.2">
      <c r="A254" s="14">
        <v>4</v>
      </c>
      <c r="B254">
        <v>4</v>
      </c>
    </row>
    <row r="255" spans="1:2" x14ac:dyDescent="0.2">
      <c r="A255" s="14">
        <v>4</v>
      </c>
      <c r="B255">
        <v>4</v>
      </c>
    </row>
    <row r="256" spans="1:2" x14ac:dyDescent="0.2">
      <c r="A256" s="14">
        <v>4</v>
      </c>
      <c r="B256">
        <v>4</v>
      </c>
    </row>
    <row r="257" spans="1:2" x14ac:dyDescent="0.2">
      <c r="A257" s="14">
        <v>4</v>
      </c>
      <c r="B257">
        <v>4</v>
      </c>
    </row>
    <row r="258" spans="1:2" x14ac:dyDescent="0.2">
      <c r="A258" s="14">
        <v>5</v>
      </c>
      <c r="B258">
        <v>4</v>
      </c>
    </row>
    <row r="259" spans="1:2" x14ac:dyDescent="0.2">
      <c r="A259" s="14">
        <v>5</v>
      </c>
      <c r="B259">
        <v>4</v>
      </c>
    </row>
    <row r="260" spans="1:2" x14ac:dyDescent="0.2">
      <c r="A260" s="14">
        <v>5</v>
      </c>
      <c r="B260">
        <v>4</v>
      </c>
    </row>
    <row r="261" spans="1:2" x14ac:dyDescent="0.2">
      <c r="A261" s="14">
        <v>5</v>
      </c>
      <c r="B261">
        <v>4</v>
      </c>
    </row>
    <row r="262" spans="1:2" x14ac:dyDescent="0.2">
      <c r="A262" s="14">
        <v>5</v>
      </c>
      <c r="B262">
        <v>4</v>
      </c>
    </row>
    <row r="263" spans="1:2" x14ac:dyDescent="0.2">
      <c r="A263" s="14">
        <v>5</v>
      </c>
      <c r="B263">
        <v>4</v>
      </c>
    </row>
    <row r="264" spans="1:2" x14ac:dyDescent="0.2">
      <c r="A264" s="14">
        <v>5</v>
      </c>
      <c r="B264">
        <v>4</v>
      </c>
    </row>
    <row r="265" spans="1:2" x14ac:dyDescent="0.2">
      <c r="A265" s="14">
        <v>5</v>
      </c>
      <c r="B265">
        <v>4</v>
      </c>
    </row>
    <row r="266" spans="1:2" x14ac:dyDescent="0.2">
      <c r="A266" s="14">
        <v>5</v>
      </c>
      <c r="B266">
        <v>4</v>
      </c>
    </row>
    <row r="267" spans="1:2" x14ac:dyDescent="0.2">
      <c r="A267" s="14">
        <v>5</v>
      </c>
      <c r="B267">
        <v>4</v>
      </c>
    </row>
    <row r="268" spans="1:2" x14ac:dyDescent="0.2">
      <c r="A268" s="14">
        <v>5</v>
      </c>
      <c r="B268">
        <v>4</v>
      </c>
    </row>
    <row r="269" spans="1:2" x14ac:dyDescent="0.2">
      <c r="A269" s="14">
        <v>5</v>
      </c>
      <c r="B269">
        <v>4</v>
      </c>
    </row>
    <row r="270" spans="1:2" x14ac:dyDescent="0.2">
      <c r="A270" s="14">
        <v>5</v>
      </c>
      <c r="B270">
        <v>4</v>
      </c>
    </row>
    <row r="271" spans="1:2" x14ac:dyDescent="0.2">
      <c r="A271" s="14">
        <v>5</v>
      </c>
      <c r="B271">
        <v>4</v>
      </c>
    </row>
    <row r="272" spans="1:2" x14ac:dyDescent="0.2">
      <c r="A272" s="14">
        <v>5</v>
      </c>
      <c r="B272">
        <v>4</v>
      </c>
    </row>
    <row r="273" spans="1:2" x14ac:dyDescent="0.2">
      <c r="A273" s="14">
        <v>5</v>
      </c>
      <c r="B273">
        <v>4</v>
      </c>
    </row>
    <row r="274" spans="1:2" x14ac:dyDescent="0.2">
      <c r="A274" s="14">
        <v>5</v>
      </c>
      <c r="B274">
        <v>4</v>
      </c>
    </row>
    <row r="275" spans="1:2" x14ac:dyDescent="0.2">
      <c r="A275" s="14">
        <v>5</v>
      </c>
      <c r="B275">
        <v>4</v>
      </c>
    </row>
    <row r="276" spans="1:2" x14ac:dyDescent="0.2">
      <c r="A276" s="14">
        <v>5</v>
      </c>
      <c r="B276">
        <v>4</v>
      </c>
    </row>
    <row r="277" spans="1:2" x14ac:dyDescent="0.2">
      <c r="A277" s="14">
        <v>5</v>
      </c>
      <c r="B277">
        <v>4</v>
      </c>
    </row>
    <row r="278" spans="1:2" x14ac:dyDescent="0.2">
      <c r="A278" s="14">
        <v>5</v>
      </c>
      <c r="B278">
        <v>4</v>
      </c>
    </row>
    <row r="279" spans="1:2" x14ac:dyDescent="0.2">
      <c r="A279" s="14">
        <v>5</v>
      </c>
      <c r="B279">
        <v>4</v>
      </c>
    </row>
    <row r="280" spans="1:2" x14ac:dyDescent="0.2">
      <c r="A280" s="14">
        <v>5</v>
      </c>
      <c r="B280">
        <v>4</v>
      </c>
    </row>
    <row r="281" spans="1:2" x14ac:dyDescent="0.2">
      <c r="A281" s="14">
        <v>5</v>
      </c>
      <c r="B281">
        <v>4</v>
      </c>
    </row>
    <row r="282" spans="1:2" x14ac:dyDescent="0.2">
      <c r="A282" s="14">
        <v>5</v>
      </c>
      <c r="B282">
        <v>4</v>
      </c>
    </row>
    <row r="283" spans="1:2" x14ac:dyDescent="0.2">
      <c r="A283" s="14">
        <v>5</v>
      </c>
      <c r="B283">
        <v>4</v>
      </c>
    </row>
    <row r="284" spans="1:2" x14ac:dyDescent="0.2">
      <c r="A284" s="14">
        <v>5</v>
      </c>
      <c r="B284">
        <v>4</v>
      </c>
    </row>
    <row r="285" spans="1:2" x14ac:dyDescent="0.2">
      <c r="A285" s="14">
        <v>5</v>
      </c>
      <c r="B285">
        <v>4</v>
      </c>
    </row>
    <row r="286" spans="1:2" x14ac:dyDescent="0.2">
      <c r="A286" s="14">
        <v>5</v>
      </c>
      <c r="B286">
        <v>4</v>
      </c>
    </row>
    <row r="287" spans="1:2" x14ac:dyDescent="0.2">
      <c r="A287" s="14">
        <v>5</v>
      </c>
      <c r="B287">
        <v>4</v>
      </c>
    </row>
    <row r="288" spans="1:2" x14ac:dyDescent="0.2">
      <c r="A288" s="14">
        <v>5</v>
      </c>
      <c r="B288">
        <v>4</v>
      </c>
    </row>
    <row r="289" spans="1:2" x14ac:dyDescent="0.2">
      <c r="A289" s="14">
        <v>5</v>
      </c>
      <c r="B289">
        <v>4</v>
      </c>
    </row>
    <row r="290" spans="1:2" x14ac:dyDescent="0.2">
      <c r="A290" s="14">
        <v>5</v>
      </c>
      <c r="B290">
        <v>4</v>
      </c>
    </row>
    <row r="291" spans="1:2" x14ac:dyDescent="0.2">
      <c r="A291" s="14">
        <v>5</v>
      </c>
      <c r="B291">
        <v>4</v>
      </c>
    </row>
    <row r="292" spans="1:2" x14ac:dyDescent="0.2">
      <c r="A292" s="14">
        <v>5</v>
      </c>
      <c r="B292">
        <v>4</v>
      </c>
    </row>
    <row r="293" spans="1:2" x14ac:dyDescent="0.2">
      <c r="A293" s="14">
        <v>5</v>
      </c>
      <c r="B293">
        <v>4</v>
      </c>
    </row>
    <row r="294" spans="1:2" x14ac:dyDescent="0.2">
      <c r="A294" s="14">
        <v>5</v>
      </c>
      <c r="B294">
        <v>4</v>
      </c>
    </row>
    <row r="295" spans="1:2" x14ac:dyDescent="0.2">
      <c r="A295" s="14">
        <v>5</v>
      </c>
      <c r="B295">
        <v>4</v>
      </c>
    </row>
    <row r="296" spans="1:2" x14ac:dyDescent="0.2">
      <c r="A296" s="14">
        <v>5</v>
      </c>
      <c r="B296">
        <v>4</v>
      </c>
    </row>
    <row r="297" spans="1:2" x14ac:dyDescent="0.2">
      <c r="A297" s="14">
        <v>5</v>
      </c>
      <c r="B297">
        <v>4</v>
      </c>
    </row>
    <row r="298" spans="1:2" x14ac:dyDescent="0.2">
      <c r="A298" s="14">
        <v>5</v>
      </c>
      <c r="B298">
        <v>4</v>
      </c>
    </row>
    <row r="299" spans="1:2" x14ac:dyDescent="0.2">
      <c r="A299" s="14">
        <v>5</v>
      </c>
      <c r="B299">
        <v>4</v>
      </c>
    </row>
    <row r="300" spans="1:2" x14ac:dyDescent="0.2">
      <c r="A300" s="14">
        <v>5</v>
      </c>
      <c r="B300">
        <v>4</v>
      </c>
    </row>
    <row r="301" spans="1:2" x14ac:dyDescent="0.2">
      <c r="A301" s="14">
        <v>5</v>
      </c>
      <c r="B301">
        <v>4</v>
      </c>
    </row>
    <row r="302" spans="1:2" x14ac:dyDescent="0.2">
      <c r="A302" s="14">
        <v>5</v>
      </c>
      <c r="B302">
        <v>4</v>
      </c>
    </row>
    <row r="303" spans="1:2" x14ac:dyDescent="0.2">
      <c r="A303" s="14">
        <v>5</v>
      </c>
      <c r="B303">
        <v>4</v>
      </c>
    </row>
    <row r="304" spans="1:2" x14ac:dyDescent="0.2">
      <c r="A304" s="14">
        <v>5</v>
      </c>
      <c r="B304">
        <v>4</v>
      </c>
    </row>
    <row r="305" spans="1:2" x14ac:dyDescent="0.2">
      <c r="A305" s="14">
        <v>5</v>
      </c>
      <c r="B305">
        <v>4</v>
      </c>
    </row>
    <row r="306" spans="1:2" x14ac:dyDescent="0.2">
      <c r="A306" s="14">
        <v>5</v>
      </c>
      <c r="B306">
        <v>4</v>
      </c>
    </row>
    <row r="307" spans="1:2" x14ac:dyDescent="0.2">
      <c r="A307" s="14">
        <v>5</v>
      </c>
      <c r="B307">
        <v>4</v>
      </c>
    </row>
    <row r="308" spans="1:2" x14ac:dyDescent="0.2">
      <c r="A308" s="14">
        <v>5</v>
      </c>
      <c r="B308">
        <v>4</v>
      </c>
    </row>
    <row r="309" spans="1:2" x14ac:dyDescent="0.2">
      <c r="A309" s="14">
        <v>5</v>
      </c>
      <c r="B309">
        <v>4</v>
      </c>
    </row>
    <row r="310" spans="1:2" x14ac:dyDescent="0.2">
      <c r="A310" s="14">
        <v>5</v>
      </c>
      <c r="B310">
        <v>4</v>
      </c>
    </row>
    <row r="311" spans="1:2" x14ac:dyDescent="0.2">
      <c r="A311" s="14">
        <v>5</v>
      </c>
      <c r="B311">
        <v>4</v>
      </c>
    </row>
    <row r="312" spans="1:2" x14ac:dyDescent="0.2">
      <c r="A312" s="14">
        <v>5</v>
      </c>
      <c r="B312">
        <v>4</v>
      </c>
    </row>
    <row r="313" spans="1:2" x14ac:dyDescent="0.2">
      <c r="A313" s="14">
        <v>5</v>
      </c>
      <c r="B313">
        <v>5</v>
      </c>
    </row>
    <row r="314" spans="1:2" x14ac:dyDescent="0.2">
      <c r="A314" s="14">
        <v>5</v>
      </c>
      <c r="B314">
        <v>5</v>
      </c>
    </row>
    <row r="315" spans="1:2" x14ac:dyDescent="0.2">
      <c r="A315" s="14">
        <v>5</v>
      </c>
      <c r="B315">
        <v>5</v>
      </c>
    </row>
    <row r="316" spans="1:2" x14ac:dyDescent="0.2">
      <c r="A316" s="14">
        <v>5</v>
      </c>
      <c r="B316">
        <v>5</v>
      </c>
    </row>
    <row r="317" spans="1:2" x14ac:dyDescent="0.2">
      <c r="A317" s="14">
        <v>5</v>
      </c>
      <c r="B317">
        <v>5</v>
      </c>
    </row>
    <row r="318" spans="1:2" x14ac:dyDescent="0.2">
      <c r="A318" s="14">
        <v>5</v>
      </c>
      <c r="B318">
        <v>5</v>
      </c>
    </row>
    <row r="319" spans="1:2" x14ac:dyDescent="0.2">
      <c r="A319" s="14">
        <v>5</v>
      </c>
      <c r="B319">
        <v>5</v>
      </c>
    </row>
    <row r="320" spans="1:2" x14ac:dyDescent="0.2">
      <c r="A320" s="14">
        <v>5</v>
      </c>
      <c r="B320">
        <v>5</v>
      </c>
    </row>
    <row r="321" spans="1:2" x14ac:dyDescent="0.2">
      <c r="A321" s="14">
        <v>5</v>
      </c>
      <c r="B321">
        <v>5</v>
      </c>
    </row>
    <row r="322" spans="1:2" x14ac:dyDescent="0.2">
      <c r="A322" s="14">
        <v>5</v>
      </c>
      <c r="B322">
        <v>5</v>
      </c>
    </row>
    <row r="323" spans="1:2" x14ac:dyDescent="0.2">
      <c r="A323" s="14">
        <v>5</v>
      </c>
      <c r="B323">
        <v>5</v>
      </c>
    </row>
    <row r="324" spans="1:2" x14ac:dyDescent="0.2">
      <c r="A324" s="14">
        <v>5</v>
      </c>
      <c r="B324">
        <v>5</v>
      </c>
    </row>
    <row r="325" spans="1:2" x14ac:dyDescent="0.2">
      <c r="A325" s="14">
        <v>5</v>
      </c>
      <c r="B325">
        <v>5</v>
      </c>
    </row>
    <row r="326" spans="1:2" x14ac:dyDescent="0.2">
      <c r="A326" s="14">
        <v>5</v>
      </c>
      <c r="B326">
        <v>5</v>
      </c>
    </row>
    <row r="327" spans="1:2" x14ac:dyDescent="0.2">
      <c r="A327" s="14">
        <v>5</v>
      </c>
      <c r="B327">
        <v>5</v>
      </c>
    </row>
    <row r="328" spans="1:2" x14ac:dyDescent="0.2">
      <c r="A328" s="14">
        <v>5</v>
      </c>
      <c r="B328">
        <v>5</v>
      </c>
    </row>
    <row r="329" spans="1:2" x14ac:dyDescent="0.2">
      <c r="A329" s="14">
        <v>5</v>
      </c>
      <c r="B329">
        <v>5</v>
      </c>
    </row>
    <row r="330" spans="1:2" x14ac:dyDescent="0.2">
      <c r="A330" s="14">
        <v>5</v>
      </c>
      <c r="B330">
        <v>5</v>
      </c>
    </row>
    <row r="331" spans="1:2" x14ac:dyDescent="0.2">
      <c r="A331" s="14">
        <v>5</v>
      </c>
      <c r="B331">
        <v>5</v>
      </c>
    </row>
    <row r="332" spans="1:2" x14ac:dyDescent="0.2">
      <c r="A332" s="14">
        <v>5</v>
      </c>
      <c r="B332">
        <v>5</v>
      </c>
    </row>
    <row r="333" spans="1:2" x14ac:dyDescent="0.2">
      <c r="A333" s="14">
        <v>5</v>
      </c>
      <c r="B333">
        <v>5</v>
      </c>
    </row>
    <row r="334" spans="1:2" x14ac:dyDescent="0.2">
      <c r="A334" s="14">
        <v>5</v>
      </c>
      <c r="B334">
        <v>5</v>
      </c>
    </row>
    <row r="335" spans="1:2" x14ac:dyDescent="0.2">
      <c r="A335" s="14">
        <v>5</v>
      </c>
      <c r="B335">
        <v>5</v>
      </c>
    </row>
    <row r="336" spans="1:2" x14ac:dyDescent="0.2">
      <c r="A336" s="14">
        <v>5</v>
      </c>
      <c r="B336">
        <v>5</v>
      </c>
    </row>
    <row r="337" spans="1:2" x14ac:dyDescent="0.2">
      <c r="A337" s="14">
        <v>5</v>
      </c>
      <c r="B337">
        <v>5</v>
      </c>
    </row>
    <row r="338" spans="1:2" x14ac:dyDescent="0.2">
      <c r="A338" s="14">
        <v>5</v>
      </c>
      <c r="B338">
        <v>5</v>
      </c>
    </row>
    <row r="339" spans="1:2" x14ac:dyDescent="0.2">
      <c r="A339" s="14">
        <v>5</v>
      </c>
      <c r="B339">
        <v>5</v>
      </c>
    </row>
    <row r="340" spans="1:2" x14ac:dyDescent="0.2">
      <c r="A340" s="14">
        <v>5</v>
      </c>
      <c r="B340">
        <v>5</v>
      </c>
    </row>
    <row r="341" spans="1:2" x14ac:dyDescent="0.2">
      <c r="A341" s="14">
        <v>5</v>
      </c>
      <c r="B341">
        <v>5</v>
      </c>
    </row>
    <row r="342" spans="1:2" x14ac:dyDescent="0.2">
      <c r="A342" s="14">
        <v>5</v>
      </c>
      <c r="B342">
        <v>5</v>
      </c>
    </row>
    <row r="343" spans="1:2" x14ac:dyDescent="0.2">
      <c r="A343" s="14">
        <v>5</v>
      </c>
      <c r="B343">
        <v>5</v>
      </c>
    </row>
    <row r="344" spans="1:2" x14ac:dyDescent="0.2">
      <c r="A344" s="14">
        <v>5</v>
      </c>
      <c r="B344">
        <v>5</v>
      </c>
    </row>
    <row r="345" spans="1:2" x14ac:dyDescent="0.2">
      <c r="A345" s="14">
        <v>5</v>
      </c>
      <c r="B345">
        <v>5</v>
      </c>
    </row>
    <row r="346" spans="1:2" x14ac:dyDescent="0.2">
      <c r="A346" s="14">
        <v>5</v>
      </c>
      <c r="B346">
        <v>5</v>
      </c>
    </row>
    <row r="347" spans="1:2" x14ac:dyDescent="0.2">
      <c r="A347" s="14">
        <v>5</v>
      </c>
      <c r="B347">
        <v>5</v>
      </c>
    </row>
    <row r="348" spans="1:2" x14ac:dyDescent="0.2">
      <c r="A348" s="14">
        <v>5</v>
      </c>
      <c r="B348">
        <v>5</v>
      </c>
    </row>
    <row r="349" spans="1:2" x14ac:dyDescent="0.2">
      <c r="A349" s="14">
        <v>5</v>
      </c>
      <c r="B349">
        <v>5</v>
      </c>
    </row>
    <row r="350" spans="1:2" x14ac:dyDescent="0.2">
      <c r="A350" s="14">
        <v>5</v>
      </c>
      <c r="B350">
        <v>5</v>
      </c>
    </row>
    <row r="351" spans="1:2" x14ac:dyDescent="0.2">
      <c r="A351" s="14">
        <v>5</v>
      </c>
      <c r="B351">
        <v>5</v>
      </c>
    </row>
    <row r="352" spans="1:2" x14ac:dyDescent="0.2">
      <c r="A352" s="14">
        <v>5</v>
      </c>
      <c r="B352">
        <v>5</v>
      </c>
    </row>
    <row r="353" spans="1:2" x14ac:dyDescent="0.2">
      <c r="A353" s="14">
        <v>5</v>
      </c>
      <c r="B353">
        <v>5</v>
      </c>
    </row>
    <row r="354" spans="1:2" x14ac:dyDescent="0.2">
      <c r="A354" s="14">
        <v>5</v>
      </c>
      <c r="B354">
        <v>5</v>
      </c>
    </row>
    <row r="355" spans="1:2" x14ac:dyDescent="0.2">
      <c r="A355" s="14">
        <v>5</v>
      </c>
      <c r="B355">
        <v>5</v>
      </c>
    </row>
    <row r="356" spans="1:2" x14ac:dyDescent="0.2">
      <c r="A356" s="14">
        <v>5</v>
      </c>
      <c r="B356">
        <v>5</v>
      </c>
    </row>
    <row r="357" spans="1:2" x14ac:dyDescent="0.2">
      <c r="A357" s="14">
        <v>5</v>
      </c>
      <c r="B357">
        <v>5</v>
      </c>
    </row>
    <row r="358" spans="1:2" x14ac:dyDescent="0.2">
      <c r="A358" s="14">
        <v>6</v>
      </c>
      <c r="B358">
        <v>5</v>
      </c>
    </row>
    <row r="359" spans="1:2" x14ac:dyDescent="0.2">
      <c r="A359" s="14">
        <v>6</v>
      </c>
      <c r="B359">
        <v>5</v>
      </c>
    </row>
    <row r="360" spans="1:2" x14ac:dyDescent="0.2">
      <c r="A360" s="14">
        <v>6</v>
      </c>
      <c r="B360">
        <v>5</v>
      </c>
    </row>
    <row r="361" spans="1:2" x14ac:dyDescent="0.2">
      <c r="A361" s="14">
        <v>6</v>
      </c>
      <c r="B361">
        <v>5</v>
      </c>
    </row>
    <row r="362" spans="1:2" x14ac:dyDescent="0.2">
      <c r="A362" s="14">
        <v>6</v>
      </c>
      <c r="B362">
        <v>5</v>
      </c>
    </row>
    <row r="363" spans="1:2" x14ac:dyDescent="0.2">
      <c r="A363" s="14">
        <v>6</v>
      </c>
      <c r="B363">
        <v>5</v>
      </c>
    </row>
    <row r="364" spans="1:2" x14ac:dyDescent="0.2">
      <c r="A364" s="14">
        <v>6</v>
      </c>
      <c r="B364">
        <v>5</v>
      </c>
    </row>
    <row r="365" spans="1:2" x14ac:dyDescent="0.2">
      <c r="A365" s="14">
        <v>6</v>
      </c>
      <c r="B365">
        <v>5</v>
      </c>
    </row>
    <row r="366" spans="1:2" x14ac:dyDescent="0.2">
      <c r="A366" s="14">
        <v>6</v>
      </c>
      <c r="B366">
        <v>5</v>
      </c>
    </row>
    <row r="367" spans="1:2" x14ac:dyDescent="0.2">
      <c r="A367" s="14">
        <v>6</v>
      </c>
      <c r="B367">
        <v>5</v>
      </c>
    </row>
    <row r="368" spans="1:2" x14ac:dyDescent="0.2">
      <c r="A368" s="14">
        <v>6</v>
      </c>
      <c r="B368">
        <v>5</v>
      </c>
    </row>
    <row r="369" spans="1:2" x14ac:dyDescent="0.2">
      <c r="A369" s="14">
        <v>6</v>
      </c>
      <c r="B369">
        <v>5</v>
      </c>
    </row>
    <row r="370" spans="1:2" x14ac:dyDescent="0.2">
      <c r="A370" s="14">
        <v>6</v>
      </c>
      <c r="B370">
        <v>5</v>
      </c>
    </row>
    <row r="371" spans="1:2" x14ac:dyDescent="0.2">
      <c r="A371" s="14">
        <v>6</v>
      </c>
      <c r="B371">
        <v>5</v>
      </c>
    </row>
    <row r="372" spans="1:2" x14ac:dyDescent="0.2">
      <c r="A372" s="14">
        <v>6</v>
      </c>
      <c r="B372">
        <v>5</v>
      </c>
    </row>
    <row r="373" spans="1:2" x14ac:dyDescent="0.2">
      <c r="A373" s="14">
        <v>6</v>
      </c>
      <c r="B373">
        <v>5</v>
      </c>
    </row>
    <row r="374" spans="1:2" x14ac:dyDescent="0.2">
      <c r="A374" s="14">
        <v>6</v>
      </c>
      <c r="B374">
        <v>5</v>
      </c>
    </row>
    <row r="375" spans="1:2" x14ac:dyDescent="0.2">
      <c r="A375" s="14">
        <v>6</v>
      </c>
      <c r="B375">
        <v>5</v>
      </c>
    </row>
    <row r="376" spans="1:2" x14ac:dyDescent="0.2">
      <c r="A376" s="14">
        <v>6</v>
      </c>
      <c r="B376">
        <v>5</v>
      </c>
    </row>
    <row r="377" spans="1:2" x14ac:dyDescent="0.2">
      <c r="A377" s="14">
        <v>6</v>
      </c>
      <c r="B377">
        <v>5</v>
      </c>
    </row>
    <row r="378" spans="1:2" x14ac:dyDescent="0.2">
      <c r="A378" s="14">
        <v>6</v>
      </c>
      <c r="B378">
        <v>5</v>
      </c>
    </row>
    <row r="379" spans="1:2" x14ac:dyDescent="0.2">
      <c r="A379" s="14">
        <v>6</v>
      </c>
      <c r="B379">
        <v>5</v>
      </c>
    </row>
    <row r="380" spans="1:2" x14ac:dyDescent="0.2">
      <c r="A380" s="14">
        <v>6</v>
      </c>
      <c r="B380">
        <v>5</v>
      </c>
    </row>
    <row r="381" spans="1:2" x14ac:dyDescent="0.2">
      <c r="A381" s="14">
        <v>6</v>
      </c>
      <c r="B381">
        <v>5</v>
      </c>
    </row>
    <row r="382" spans="1:2" x14ac:dyDescent="0.2">
      <c r="A382" s="14">
        <v>6</v>
      </c>
      <c r="B382">
        <v>5</v>
      </c>
    </row>
    <row r="383" spans="1:2" x14ac:dyDescent="0.2">
      <c r="A383" s="14">
        <v>6</v>
      </c>
      <c r="B383">
        <v>5</v>
      </c>
    </row>
    <row r="384" spans="1:2" x14ac:dyDescent="0.2">
      <c r="A384" s="14">
        <v>6</v>
      </c>
      <c r="B384">
        <v>5</v>
      </c>
    </row>
    <row r="385" spans="1:2" x14ac:dyDescent="0.2">
      <c r="A385" s="14">
        <v>6</v>
      </c>
      <c r="B385">
        <v>5</v>
      </c>
    </row>
    <row r="386" spans="1:2" x14ac:dyDescent="0.2">
      <c r="A386" s="14">
        <v>6</v>
      </c>
      <c r="B386">
        <v>5</v>
      </c>
    </row>
    <row r="387" spans="1:2" x14ac:dyDescent="0.2">
      <c r="A387" s="14">
        <v>6</v>
      </c>
      <c r="B387">
        <v>5</v>
      </c>
    </row>
    <row r="388" spans="1:2" x14ac:dyDescent="0.2">
      <c r="A388" s="14">
        <v>6</v>
      </c>
      <c r="B388">
        <v>5</v>
      </c>
    </row>
    <row r="389" spans="1:2" x14ac:dyDescent="0.2">
      <c r="A389" s="14">
        <v>6</v>
      </c>
      <c r="B389">
        <v>5</v>
      </c>
    </row>
    <row r="390" spans="1:2" x14ac:dyDescent="0.2">
      <c r="A390" s="14">
        <v>6</v>
      </c>
      <c r="B390">
        <v>5</v>
      </c>
    </row>
    <row r="391" spans="1:2" x14ac:dyDescent="0.2">
      <c r="A391" s="14">
        <v>6</v>
      </c>
      <c r="B391">
        <v>5</v>
      </c>
    </row>
    <row r="392" spans="1:2" x14ac:dyDescent="0.2">
      <c r="A392" s="14">
        <v>6</v>
      </c>
      <c r="B392">
        <v>5</v>
      </c>
    </row>
    <row r="393" spans="1:2" x14ac:dyDescent="0.2">
      <c r="A393" s="14">
        <v>6</v>
      </c>
      <c r="B393">
        <v>5</v>
      </c>
    </row>
    <row r="394" spans="1:2" x14ac:dyDescent="0.2">
      <c r="A394" s="14">
        <v>6</v>
      </c>
      <c r="B394">
        <v>5</v>
      </c>
    </row>
    <row r="395" spans="1:2" x14ac:dyDescent="0.2">
      <c r="A395" s="14">
        <v>6</v>
      </c>
      <c r="B395">
        <v>5</v>
      </c>
    </row>
    <row r="396" spans="1:2" x14ac:dyDescent="0.2">
      <c r="A396" s="14">
        <v>6</v>
      </c>
      <c r="B396">
        <v>5</v>
      </c>
    </row>
    <row r="397" spans="1:2" x14ac:dyDescent="0.2">
      <c r="A397" s="14">
        <v>6</v>
      </c>
      <c r="B397">
        <v>5</v>
      </c>
    </row>
    <row r="398" spans="1:2" x14ac:dyDescent="0.2">
      <c r="A398" s="14">
        <v>6</v>
      </c>
      <c r="B398">
        <v>5</v>
      </c>
    </row>
    <row r="399" spans="1:2" x14ac:dyDescent="0.2">
      <c r="A399" s="14">
        <v>6</v>
      </c>
      <c r="B399">
        <v>5</v>
      </c>
    </row>
    <row r="400" spans="1:2" x14ac:dyDescent="0.2">
      <c r="A400" s="14">
        <v>6</v>
      </c>
      <c r="B400">
        <v>5</v>
      </c>
    </row>
    <row r="401" spans="1:2" x14ac:dyDescent="0.2">
      <c r="A401" s="14">
        <v>6</v>
      </c>
      <c r="B401">
        <v>5</v>
      </c>
    </row>
    <row r="402" spans="1:2" x14ac:dyDescent="0.2">
      <c r="A402" s="14">
        <v>6</v>
      </c>
      <c r="B402">
        <v>5</v>
      </c>
    </row>
    <row r="403" spans="1:2" x14ac:dyDescent="0.2">
      <c r="A403" s="14">
        <v>6</v>
      </c>
      <c r="B403">
        <v>5</v>
      </c>
    </row>
    <row r="404" spans="1:2" x14ac:dyDescent="0.2">
      <c r="A404" s="14">
        <v>6</v>
      </c>
      <c r="B404">
        <v>5</v>
      </c>
    </row>
    <row r="405" spans="1:2" x14ac:dyDescent="0.2">
      <c r="A405" s="14">
        <v>6</v>
      </c>
      <c r="B405">
        <v>5</v>
      </c>
    </row>
    <row r="406" spans="1:2" x14ac:dyDescent="0.2">
      <c r="A406" s="14">
        <v>6</v>
      </c>
      <c r="B406">
        <v>5</v>
      </c>
    </row>
    <row r="407" spans="1:2" x14ac:dyDescent="0.2">
      <c r="A407" s="14">
        <v>6</v>
      </c>
      <c r="B407">
        <v>5</v>
      </c>
    </row>
    <row r="408" spans="1:2" x14ac:dyDescent="0.2">
      <c r="A408" s="14">
        <v>6</v>
      </c>
      <c r="B408">
        <v>5</v>
      </c>
    </row>
    <row r="409" spans="1:2" x14ac:dyDescent="0.2">
      <c r="A409" s="14">
        <v>6</v>
      </c>
      <c r="B409">
        <v>5</v>
      </c>
    </row>
    <row r="410" spans="1:2" x14ac:dyDescent="0.2">
      <c r="A410" s="14">
        <v>6</v>
      </c>
      <c r="B410">
        <v>5</v>
      </c>
    </row>
    <row r="411" spans="1:2" x14ac:dyDescent="0.2">
      <c r="A411" s="14">
        <v>6</v>
      </c>
      <c r="B411">
        <v>5</v>
      </c>
    </row>
    <row r="412" spans="1:2" x14ac:dyDescent="0.2">
      <c r="A412" s="14">
        <v>6</v>
      </c>
      <c r="B412">
        <v>5</v>
      </c>
    </row>
    <row r="413" spans="1:2" x14ac:dyDescent="0.2">
      <c r="A413" s="14">
        <v>6</v>
      </c>
      <c r="B413">
        <v>5</v>
      </c>
    </row>
    <row r="414" spans="1:2" x14ac:dyDescent="0.2">
      <c r="A414" s="14">
        <v>6</v>
      </c>
      <c r="B414">
        <v>5</v>
      </c>
    </row>
    <row r="415" spans="1:2" x14ac:dyDescent="0.2">
      <c r="A415" s="14">
        <v>6</v>
      </c>
      <c r="B415">
        <v>5</v>
      </c>
    </row>
    <row r="416" spans="1:2" x14ac:dyDescent="0.2">
      <c r="A416" s="14">
        <v>6</v>
      </c>
      <c r="B416">
        <v>5</v>
      </c>
    </row>
    <row r="417" spans="1:2" x14ac:dyDescent="0.2">
      <c r="A417" s="14">
        <v>6</v>
      </c>
      <c r="B417">
        <v>5</v>
      </c>
    </row>
    <row r="418" spans="1:2" x14ac:dyDescent="0.2">
      <c r="A418" s="14">
        <v>6</v>
      </c>
      <c r="B418">
        <v>5</v>
      </c>
    </row>
    <row r="419" spans="1:2" x14ac:dyDescent="0.2">
      <c r="A419" s="14">
        <v>6</v>
      </c>
      <c r="B419">
        <v>5</v>
      </c>
    </row>
    <row r="420" spans="1:2" x14ac:dyDescent="0.2">
      <c r="A420" s="14">
        <v>6</v>
      </c>
      <c r="B420">
        <v>5</v>
      </c>
    </row>
    <row r="421" spans="1:2" x14ac:dyDescent="0.2">
      <c r="A421" s="14">
        <v>6</v>
      </c>
      <c r="B421">
        <v>5</v>
      </c>
    </row>
    <row r="422" spans="1:2" x14ac:dyDescent="0.2">
      <c r="A422" s="14">
        <v>6</v>
      </c>
      <c r="B422">
        <v>5</v>
      </c>
    </row>
    <row r="423" spans="1:2" x14ac:dyDescent="0.2">
      <c r="A423" s="14">
        <v>6</v>
      </c>
      <c r="B423">
        <v>5</v>
      </c>
    </row>
    <row r="424" spans="1:2" x14ac:dyDescent="0.2">
      <c r="A424" s="14">
        <v>6</v>
      </c>
      <c r="B424">
        <v>5</v>
      </c>
    </row>
    <row r="425" spans="1:2" x14ac:dyDescent="0.2">
      <c r="A425" s="14">
        <v>6</v>
      </c>
      <c r="B425">
        <v>6</v>
      </c>
    </row>
    <row r="426" spans="1:2" x14ac:dyDescent="0.2">
      <c r="A426" s="14">
        <v>6</v>
      </c>
      <c r="B426">
        <v>6</v>
      </c>
    </row>
    <row r="427" spans="1:2" x14ac:dyDescent="0.2">
      <c r="A427" s="14">
        <v>6</v>
      </c>
      <c r="B427">
        <v>6</v>
      </c>
    </row>
    <row r="428" spans="1:2" x14ac:dyDescent="0.2">
      <c r="A428" s="14">
        <v>6</v>
      </c>
      <c r="B428">
        <v>6</v>
      </c>
    </row>
    <row r="429" spans="1:2" x14ac:dyDescent="0.2">
      <c r="A429" s="14">
        <v>6</v>
      </c>
      <c r="B429">
        <v>6</v>
      </c>
    </row>
    <row r="430" spans="1:2" x14ac:dyDescent="0.2">
      <c r="A430" s="14">
        <v>6</v>
      </c>
      <c r="B430">
        <v>6</v>
      </c>
    </row>
    <row r="431" spans="1:2" x14ac:dyDescent="0.2">
      <c r="A431" s="14">
        <v>6</v>
      </c>
      <c r="B431">
        <v>6</v>
      </c>
    </row>
    <row r="432" spans="1:2" x14ac:dyDescent="0.2">
      <c r="A432" s="14">
        <v>6</v>
      </c>
      <c r="B432">
        <v>6</v>
      </c>
    </row>
    <row r="433" spans="1:2" x14ac:dyDescent="0.2">
      <c r="A433" s="14">
        <v>6</v>
      </c>
      <c r="B433">
        <v>6</v>
      </c>
    </row>
    <row r="434" spans="1:2" x14ac:dyDescent="0.2">
      <c r="A434" s="14">
        <v>6</v>
      </c>
      <c r="B434">
        <v>6</v>
      </c>
    </row>
    <row r="435" spans="1:2" x14ac:dyDescent="0.2">
      <c r="A435" s="14">
        <v>6</v>
      </c>
      <c r="B435">
        <v>6</v>
      </c>
    </row>
    <row r="436" spans="1:2" x14ac:dyDescent="0.2">
      <c r="A436" s="14">
        <v>6</v>
      </c>
      <c r="B436">
        <v>6</v>
      </c>
    </row>
    <row r="437" spans="1:2" x14ac:dyDescent="0.2">
      <c r="A437" s="14">
        <v>6</v>
      </c>
      <c r="B437">
        <v>6</v>
      </c>
    </row>
    <row r="438" spans="1:2" x14ac:dyDescent="0.2">
      <c r="A438" s="14">
        <v>6</v>
      </c>
      <c r="B438">
        <v>6</v>
      </c>
    </row>
    <row r="439" spans="1:2" x14ac:dyDescent="0.2">
      <c r="A439" s="14">
        <v>6</v>
      </c>
      <c r="B439">
        <v>6</v>
      </c>
    </row>
    <row r="440" spans="1:2" x14ac:dyDescent="0.2">
      <c r="A440" s="14">
        <v>6</v>
      </c>
      <c r="B440">
        <v>6</v>
      </c>
    </row>
    <row r="441" spans="1:2" x14ac:dyDescent="0.2">
      <c r="A441" s="14">
        <v>6</v>
      </c>
      <c r="B441">
        <v>6</v>
      </c>
    </row>
    <row r="442" spans="1:2" x14ac:dyDescent="0.2">
      <c r="A442" s="14">
        <v>6</v>
      </c>
      <c r="B442">
        <v>6</v>
      </c>
    </row>
    <row r="443" spans="1:2" x14ac:dyDescent="0.2">
      <c r="A443" s="14">
        <v>6</v>
      </c>
      <c r="B443">
        <v>6</v>
      </c>
    </row>
    <row r="444" spans="1:2" x14ac:dyDescent="0.2">
      <c r="A444" s="14">
        <v>6</v>
      </c>
      <c r="B444">
        <v>6</v>
      </c>
    </row>
    <row r="445" spans="1:2" x14ac:dyDescent="0.2">
      <c r="A445" s="14">
        <v>6</v>
      </c>
      <c r="B445">
        <v>6</v>
      </c>
    </row>
    <row r="446" spans="1:2" x14ac:dyDescent="0.2">
      <c r="A446" s="14">
        <v>6</v>
      </c>
      <c r="B446">
        <v>6</v>
      </c>
    </row>
    <row r="447" spans="1:2" x14ac:dyDescent="0.2">
      <c r="A447" s="14">
        <v>6</v>
      </c>
      <c r="B447">
        <v>6</v>
      </c>
    </row>
    <row r="448" spans="1:2" x14ac:dyDescent="0.2">
      <c r="A448" s="14">
        <v>6</v>
      </c>
      <c r="B448">
        <v>6</v>
      </c>
    </row>
    <row r="449" spans="1:2" x14ac:dyDescent="0.2">
      <c r="A449" s="14">
        <v>6</v>
      </c>
      <c r="B449">
        <v>6</v>
      </c>
    </row>
    <row r="450" spans="1:2" x14ac:dyDescent="0.2">
      <c r="A450" s="14">
        <v>6</v>
      </c>
      <c r="B450">
        <v>6</v>
      </c>
    </row>
    <row r="451" spans="1:2" x14ac:dyDescent="0.2">
      <c r="A451" s="14">
        <v>6</v>
      </c>
      <c r="B451">
        <v>6</v>
      </c>
    </row>
    <row r="452" spans="1:2" x14ac:dyDescent="0.2">
      <c r="A452" s="14">
        <v>6</v>
      </c>
      <c r="B452">
        <v>6</v>
      </c>
    </row>
    <row r="453" spans="1:2" x14ac:dyDescent="0.2">
      <c r="A453" s="14">
        <v>6</v>
      </c>
      <c r="B453">
        <v>6</v>
      </c>
    </row>
    <row r="454" spans="1:2" x14ac:dyDescent="0.2">
      <c r="A454" s="14">
        <v>6</v>
      </c>
      <c r="B454">
        <v>6</v>
      </c>
    </row>
    <row r="455" spans="1:2" x14ac:dyDescent="0.2">
      <c r="A455" s="14">
        <v>6</v>
      </c>
      <c r="B455">
        <v>6</v>
      </c>
    </row>
    <row r="456" spans="1:2" x14ac:dyDescent="0.2">
      <c r="A456" s="14">
        <v>6</v>
      </c>
      <c r="B456">
        <v>6</v>
      </c>
    </row>
    <row r="457" spans="1:2" x14ac:dyDescent="0.2">
      <c r="A457" s="14">
        <v>6</v>
      </c>
      <c r="B457">
        <v>6</v>
      </c>
    </row>
    <row r="458" spans="1:2" x14ac:dyDescent="0.2">
      <c r="A458" s="14">
        <v>6</v>
      </c>
      <c r="B458">
        <v>6</v>
      </c>
    </row>
    <row r="459" spans="1:2" x14ac:dyDescent="0.2">
      <c r="A459" s="14">
        <v>6</v>
      </c>
      <c r="B459">
        <v>6</v>
      </c>
    </row>
    <row r="460" spans="1:2" x14ac:dyDescent="0.2">
      <c r="A460" s="14">
        <v>6</v>
      </c>
      <c r="B460">
        <v>6</v>
      </c>
    </row>
    <row r="461" spans="1:2" x14ac:dyDescent="0.2">
      <c r="A461" s="14">
        <v>6</v>
      </c>
      <c r="B461">
        <v>6</v>
      </c>
    </row>
    <row r="462" spans="1:2" x14ac:dyDescent="0.2">
      <c r="A462" s="14">
        <v>6</v>
      </c>
      <c r="B462">
        <v>6</v>
      </c>
    </row>
    <row r="463" spans="1:2" x14ac:dyDescent="0.2">
      <c r="A463" s="14">
        <v>6</v>
      </c>
      <c r="B463">
        <v>6</v>
      </c>
    </row>
    <row r="464" spans="1:2" x14ac:dyDescent="0.2">
      <c r="A464" s="14">
        <v>6</v>
      </c>
      <c r="B464">
        <v>6</v>
      </c>
    </row>
    <row r="465" spans="1:2" x14ac:dyDescent="0.2">
      <c r="A465" s="14">
        <v>6</v>
      </c>
      <c r="B465">
        <v>6</v>
      </c>
    </row>
    <row r="466" spans="1:2" x14ac:dyDescent="0.2">
      <c r="A466" s="14">
        <v>6</v>
      </c>
      <c r="B466">
        <v>6</v>
      </c>
    </row>
    <row r="467" spans="1:2" x14ac:dyDescent="0.2">
      <c r="A467" s="14">
        <v>6</v>
      </c>
      <c r="B467">
        <v>6</v>
      </c>
    </row>
    <row r="468" spans="1:2" x14ac:dyDescent="0.2">
      <c r="A468" s="14">
        <v>6</v>
      </c>
      <c r="B468">
        <v>6</v>
      </c>
    </row>
    <row r="469" spans="1:2" x14ac:dyDescent="0.2">
      <c r="A469" s="14">
        <v>6</v>
      </c>
      <c r="B469">
        <v>6</v>
      </c>
    </row>
    <row r="470" spans="1:2" x14ac:dyDescent="0.2">
      <c r="A470" s="14">
        <v>6</v>
      </c>
      <c r="B470">
        <v>6</v>
      </c>
    </row>
    <row r="471" spans="1:2" x14ac:dyDescent="0.2">
      <c r="A471" s="14">
        <v>6</v>
      </c>
      <c r="B471">
        <v>6</v>
      </c>
    </row>
    <row r="472" spans="1:2" x14ac:dyDescent="0.2">
      <c r="A472" s="14">
        <v>6</v>
      </c>
      <c r="B472">
        <v>6</v>
      </c>
    </row>
    <row r="473" spans="1:2" x14ac:dyDescent="0.2">
      <c r="A473" s="14">
        <v>6</v>
      </c>
      <c r="B473">
        <v>6</v>
      </c>
    </row>
    <row r="474" spans="1:2" x14ac:dyDescent="0.2">
      <c r="A474" s="14">
        <v>6</v>
      </c>
      <c r="B474">
        <v>6</v>
      </c>
    </row>
    <row r="475" spans="1:2" x14ac:dyDescent="0.2">
      <c r="A475" s="14">
        <v>6</v>
      </c>
      <c r="B475">
        <v>6</v>
      </c>
    </row>
    <row r="476" spans="1:2" x14ac:dyDescent="0.2">
      <c r="A476" s="14">
        <v>6</v>
      </c>
      <c r="B476">
        <v>6</v>
      </c>
    </row>
    <row r="477" spans="1:2" x14ac:dyDescent="0.2">
      <c r="A477" s="14">
        <v>6</v>
      </c>
      <c r="B477">
        <v>6</v>
      </c>
    </row>
    <row r="478" spans="1:2" x14ac:dyDescent="0.2">
      <c r="A478" s="14">
        <v>6</v>
      </c>
      <c r="B478">
        <v>6</v>
      </c>
    </row>
    <row r="479" spans="1:2" x14ac:dyDescent="0.2">
      <c r="A479" s="14">
        <v>6</v>
      </c>
      <c r="B479">
        <v>6</v>
      </c>
    </row>
    <row r="480" spans="1:2" x14ac:dyDescent="0.2">
      <c r="A480" s="14">
        <v>6</v>
      </c>
      <c r="B480">
        <v>6</v>
      </c>
    </row>
    <row r="481" spans="1:2" x14ac:dyDescent="0.2">
      <c r="A481" s="14">
        <v>6</v>
      </c>
      <c r="B481">
        <v>6</v>
      </c>
    </row>
    <row r="482" spans="1:2" x14ac:dyDescent="0.2">
      <c r="A482" s="14">
        <v>6</v>
      </c>
      <c r="B482">
        <v>6</v>
      </c>
    </row>
    <row r="483" spans="1:2" x14ac:dyDescent="0.2">
      <c r="A483" s="14">
        <v>6</v>
      </c>
      <c r="B483">
        <v>6</v>
      </c>
    </row>
    <row r="484" spans="1:2" x14ac:dyDescent="0.2">
      <c r="A484" s="14">
        <v>6</v>
      </c>
      <c r="B484">
        <v>6</v>
      </c>
    </row>
    <row r="485" spans="1:2" x14ac:dyDescent="0.2">
      <c r="A485" s="14">
        <v>6</v>
      </c>
      <c r="B485">
        <v>6</v>
      </c>
    </row>
    <row r="486" spans="1:2" x14ac:dyDescent="0.2">
      <c r="A486" s="14">
        <v>6</v>
      </c>
      <c r="B486">
        <v>6</v>
      </c>
    </row>
    <row r="487" spans="1:2" x14ac:dyDescent="0.2">
      <c r="A487" s="14">
        <v>6</v>
      </c>
      <c r="B487">
        <v>6</v>
      </c>
    </row>
    <row r="488" spans="1:2" x14ac:dyDescent="0.2">
      <c r="A488" s="14">
        <v>6</v>
      </c>
      <c r="B488">
        <v>6</v>
      </c>
    </row>
    <row r="489" spans="1:2" x14ac:dyDescent="0.2">
      <c r="A489" s="14">
        <v>6</v>
      </c>
      <c r="B489">
        <v>6</v>
      </c>
    </row>
    <row r="490" spans="1:2" x14ac:dyDescent="0.2">
      <c r="A490" s="14">
        <v>6</v>
      </c>
      <c r="B490">
        <v>6</v>
      </c>
    </row>
    <row r="491" spans="1:2" x14ac:dyDescent="0.2">
      <c r="A491" s="14">
        <v>6</v>
      </c>
      <c r="B491">
        <v>6</v>
      </c>
    </row>
    <row r="492" spans="1:2" x14ac:dyDescent="0.2">
      <c r="A492" s="14">
        <v>6</v>
      </c>
      <c r="B492">
        <v>6</v>
      </c>
    </row>
    <row r="493" spans="1:2" x14ac:dyDescent="0.2">
      <c r="A493" s="14">
        <v>6</v>
      </c>
      <c r="B493">
        <v>6</v>
      </c>
    </row>
    <row r="494" spans="1:2" x14ac:dyDescent="0.2">
      <c r="A494" s="14">
        <v>6</v>
      </c>
      <c r="B494">
        <v>6</v>
      </c>
    </row>
    <row r="495" spans="1:2" x14ac:dyDescent="0.2">
      <c r="A495" s="14">
        <v>6</v>
      </c>
      <c r="B495">
        <v>6</v>
      </c>
    </row>
    <row r="496" spans="1:2" x14ac:dyDescent="0.2">
      <c r="A496" s="14">
        <v>6</v>
      </c>
      <c r="B496">
        <v>6</v>
      </c>
    </row>
    <row r="497" spans="1:2" x14ac:dyDescent="0.2">
      <c r="A497" s="14">
        <v>6</v>
      </c>
      <c r="B497">
        <v>6</v>
      </c>
    </row>
    <row r="498" spans="1:2" x14ac:dyDescent="0.2">
      <c r="A498" s="14">
        <v>6</v>
      </c>
      <c r="B498">
        <v>6</v>
      </c>
    </row>
    <row r="499" spans="1:2" x14ac:dyDescent="0.2">
      <c r="A499" s="14">
        <v>6</v>
      </c>
      <c r="B499">
        <v>6</v>
      </c>
    </row>
    <row r="500" spans="1:2" x14ac:dyDescent="0.2">
      <c r="A500" s="14">
        <v>6</v>
      </c>
      <c r="B500">
        <v>6</v>
      </c>
    </row>
    <row r="501" spans="1:2" x14ac:dyDescent="0.2">
      <c r="A501" s="14">
        <v>6</v>
      </c>
      <c r="B501">
        <v>6</v>
      </c>
    </row>
    <row r="502" spans="1:2" x14ac:dyDescent="0.2">
      <c r="A502" s="14">
        <v>6</v>
      </c>
      <c r="B502">
        <v>6</v>
      </c>
    </row>
    <row r="503" spans="1:2" x14ac:dyDescent="0.2">
      <c r="A503" s="14">
        <v>6</v>
      </c>
      <c r="B503">
        <v>6</v>
      </c>
    </row>
    <row r="504" spans="1:2" x14ac:dyDescent="0.2">
      <c r="A504" s="14">
        <v>6</v>
      </c>
      <c r="B504">
        <v>6</v>
      </c>
    </row>
    <row r="505" spans="1:2" x14ac:dyDescent="0.2">
      <c r="A505" s="14">
        <v>6</v>
      </c>
      <c r="B505">
        <v>6</v>
      </c>
    </row>
    <row r="506" spans="1:2" x14ac:dyDescent="0.2">
      <c r="A506" s="14">
        <v>6</v>
      </c>
      <c r="B506">
        <v>6</v>
      </c>
    </row>
    <row r="507" spans="1:2" x14ac:dyDescent="0.2">
      <c r="A507" s="14">
        <v>6</v>
      </c>
      <c r="B507">
        <v>6</v>
      </c>
    </row>
    <row r="508" spans="1:2" x14ac:dyDescent="0.2">
      <c r="A508" s="14">
        <v>6</v>
      </c>
      <c r="B508">
        <v>6</v>
      </c>
    </row>
    <row r="509" spans="1:2" x14ac:dyDescent="0.2">
      <c r="A509" s="14">
        <v>6</v>
      </c>
      <c r="B509">
        <v>6</v>
      </c>
    </row>
    <row r="510" spans="1:2" x14ac:dyDescent="0.2">
      <c r="A510" s="14">
        <v>6</v>
      </c>
      <c r="B510">
        <v>6</v>
      </c>
    </row>
    <row r="511" spans="1:2" x14ac:dyDescent="0.2">
      <c r="A511" s="14">
        <v>6</v>
      </c>
      <c r="B511">
        <v>6</v>
      </c>
    </row>
    <row r="512" spans="1:2" x14ac:dyDescent="0.2">
      <c r="A512" s="14">
        <v>6</v>
      </c>
      <c r="B512">
        <v>6</v>
      </c>
    </row>
    <row r="513" spans="1:2" x14ac:dyDescent="0.2">
      <c r="A513" s="14">
        <v>6</v>
      </c>
      <c r="B513">
        <v>6</v>
      </c>
    </row>
    <row r="514" spans="1:2" x14ac:dyDescent="0.2">
      <c r="A514" s="14">
        <v>6</v>
      </c>
      <c r="B514">
        <v>6</v>
      </c>
    </row>
    <row r="515" spans="1:2" x14ac:dyDescent="0.2">
      <c r="A515" s="14">
        <v>6</v>
      </c>
      <c r="B515">
        <v>6</v>
      </c>
    </row>
    <row r="516" spans="1:2" x14ac:dyDescent="0.2">
      <c r="A516" s="14">
        <v>6</v>
      </c>
      <c r="B516">
        <v>6</v>
      </c>
    </row>
    <row r="517" spans="1:2" x14ac:dyDescent="0.2">
      <c r="A517" s="14">
        <v>6</v>
      </c>
      <c r="B517">
        <v>6</v>
      </c>
    </row>
    <row r="518" spans="1:2" x14ac:dyDescent="0.2">
      <c r="A518" s="14">
        <v>6</v>
      </c>
      <c r="B518">
        <v>6</v>
      </c>
    </row>
    <row r="519" spans="1:2" x14ac:dyDescent="0.2">
      <c r="A519" s="14">
        <v>6</v>
      </c>
      <c r="B519">
        <v>6</v>
      </c>
    </row>
    <row r="520" spans="1:2" x14ac:dyDescent="0.2">
      <c r="A520" s="14">
        <v>6</v>
      </c>
      <c r="B520">
        <v>6</v>
      </c>
    </row>
    <row r="521" spans="1:2" x14ac:dyDescent="0.2">
      <c r="A521" s="14">
        <v>6</v>
      </c>
      <c r="B521">
        <v>6</v>
      </c>
    </row>
    <row r="522" spans="1:2" x14ac:dyDescent="0.2">
      <c r="A522" s="14">
        <v>6</v>
      </c>
      <c r="B522">
        <v>6</v>
      </c>
    </row>
    <row r="523" spans="1:2" x14ac:dyDescent="0.2">
      <c r="A523" s="14">
        <v>6</v>
      </c>
      <c r="B523">
        <v>6</v>
      </c>
    </row>
    <row r="524" spans="1:2" x14ac:dyDescent="0.2">
      <c r="A524" s="14">
        <v>6</v>
      </c>
      <c r="B524">
        <v>6</v>
      </c>
    </row>
    <row r="525" spans="1:2" x14ac:dyDescent="0.2">
      <c r="A525" s="14">
        <v>6</v>
      </c>
      <c r="B525">
        <v>6</v>
      </c>
    </row>
    <row r="526" spans="1:2" x14ac:dyDescent="0.2">
      <c r="A526" s="14">
        <v>6</v>
      </c>
      <c r="B526">
        <v>6</v>
      </c>
    </row>
    <row r="527" spans="1:2" x14ac:dyDescent="0.2">
      <c r="A527" s="14">
        <v>6</v>
      </c>
      <c r="B527">
        <v>6</v>
      </c>
    </row>
    <row r="528" spans="1:2" x14ac:dyDescent="0.2">
      <c r="A528" s="14">
        <v>6</v>
      </c>
      <c r="B528">
        <v>6</v>
      </c>
    </row>
    <row r="529" spans="1:2" x14ac:dyDescent="0.2">
      <c r="A529" s="14">
        <v>6</v>
      </c>
      <c r="B529">
        <v>6</v>
      </c>
    </row>
    <row r="530" spans="1:2" x14ac:dyDescent="0.2">
      <c r="A530" s="14">
        <v>6</v>
      </c>
      <c r="B530">
        <v>6</v>
      </c>
    </row>
    <row r="531" spans="1:2" x14ac:dyDescent="0.2">
      <c r="A531" s="14">
        <v>6</v>
      </c>
      <c r="B531">
        <v>6</v>
      </c>
    </row>
    <row r="532" spans="1:2" x14ac:dyDescent="0.2">
      <c r="A532" s="14">
        <v>6</v>
      </c>
      <c r="B532">
        <v>6</v>
      </c>
    </row>
    <row r="533" spans="1:2" x14ac:dyDescent="0.2">
      <c r="A533" s="14">
        <v>6</v>
      </c>
      <c r="B533">
        <v>6</v>
      </c>
    </row>
    <row r="534" spans="1:2" x14ac:dyDescent="0.2">
      <c r="A534" s="14">
        <v>6</v>
      </c>
      <c r="B534">
        <v>6</v>
      </c>
    </row>
    <row r="535" spans="1:2" x14ac:dyDescent="0.2">
      <c r="A535" s="14">
        <v>6</v>
      </c>
      <c r="B535">
        <v>6</v>
      </c>
    </row>
    <row r="536" spans="1:2" x14ac:dyDescent="0.2">
      <c r="A536" s="14">
        <v>6</v>
      </c>
      <c r="B536">
        <v>6</v>
      </c>
    </row>
    <row r="537" spans="1:2" x14ac:dyDescent="0.2">
      <c r="A537" s="14">
        <v>6</v>
      </c>
      <c r="B537">
        <v>6</v>
      </c>
    </row>
    <row r="538" spans="1:2" x14ac:dyDescent="0.2">
      <c r="A538" s="14">
        <v>6</v>
      </c>
      <c r="B538">
        <v>6</v>
      </c>
    </row>
    <row r="539" spans="1:2" x14ac:dyDescent="0.2">
      <c r="A539" s="14">
        <v>6</v>
      </c>
      <c r="B539">
        <v>6</v>
      </c>
    </row>
    <row r="540" spans="1:2" x14ac:dyDescent="0.2">
      <c r="A540" s="14">
        <v>6</v>
      </c>
      <c r="B540">
        <v>6</v>
      </c>
    </row>
    <row r="541" spans="1:2" x14ac:dyDescent="0.2">
      <c r="A541" s="14">
        <v>6</v>
      </c>
      <c r="B541">
        <v>6</v>
      </c>
    </row>
    <row r="542" spans="1:2" x14ac:dyDescent="0.2">
      <c r="A542" s="14">
        <v>6</v>
      </c>
      <c r="B542">
        <v>6</v>
      </c>
    </row>
    <row r="543" spans="1:2" x14ac:dyDescent="0.2">
      <c r="A543" s="14">
        <v>6</v>
      </c>
      <c r="B543">
        <v>6</v>
      </c>
    </row>
    <row r="544" spans="1:2" x14ac:dyDescent="0.2">
      <c r="A544" s="14">
        <v>6</v>
      </c>
      <c r="B544">
        <v>6</v>
      </c>
    </row>
    <row r="545" spans="1:2" x14ac:dyDescent="0.2">
      <c r="A545" s="14">
        <v>6</v>
      </c>
      <c r="B545">
        <v>6</v>
      </c>
    </row>
    <row r="546" spans="1:2" x14ac:dyDescent="0.2">
      <c r="A546" s="14">
        <v>6</v>
      </c>
      <c r="B546">
        <v>6</v>
      </c>
    </row>
    <row r="547" spans="1:2" x14ac:dyDescent="0.2">
      <c r="A547" s="14">
        <v>6</v>
      </c>
      <c r="B547">
        <v>6</v>
      </c>
    </row>
    <row r="548" spans="1:2" x14ac:dyDescent="0.2">
      <c r="A548" s="14">
        <v>6</v>
      </c>
      <c r="B548">
        <v>6</v>
      </c>
    </row>
    <row r="549" spans="1:2" x14ac:dyDescent="0.2">
      <c r="A549" s="14">
        <v>6</v>
      </c>
      <c r="B549">
        <v>6</v>
      </c>
    </row>
    <row r="550" spans="1:2" x14ac:dyDescent="0.2">
      <c r="A550" s="14">
        <v>6</v>
      </c>
      <c r="B550">
        <v>6</v>
      </c>
    </row>
    <row r="551" spans="1:2" x14ac:dyDescent="0.2">
      <c r="A551" s="14">
        <v>6</v>
      </c>
      <c r="B551">
        <v>6</v>
      </c>
    </row>
    <row r="552" spans="1:2" x14ac:dyDescent="0.2">
      <c r="A552" s="14">
        <v>6</v>
      </c>
      <c r="B552">
        <v>6</v>
      </c>
    </row>
    <row r="553" spans="1:2" x14ac:dyDescent="0.2">
      <c r="A553" s="14">
        <v>6</v>
      </c>
      <c r="B553">
        <v>6</v>
      </c>
    </row>
    <row r="554" spans="1:2" x14ac:dyDescent="0.2">
      <c r="A554" s="14">
        <v>6</v>
      </c>
      <c r="B554">
        <v>6</v>
      </c>
    </row>
    <row r="555" spans="1:2" x14ac:dyDescent="0.2">
      <c r="A555" s="14">
        <v>6</v>
      </c>
      <c r="B555">
        <v>6</v>
      </c>
    </row>
    <row r="556" spans="1:2" x14ac:dyDescent="0.2">
      <c r="A556" s="14">
        <v>6</v>
      </c>
      <c r="B556">
        <v>6</v>
      </c>
    </row>
    <row r="557" spans="1:2" x14ac:dyDescent="0.2">
      <c r="A557" s="14">
        <v>6</v>
      </c>
      <c r="B557">
        <v>6</v>
      </c>
    </row>
    <row r="558" spans="1:2" x14ac:dyDescent="0.2">
      <c r="A558" s="14">
        <v>6</v>
      </c>
      <c r="B558">
        <v>6</v>
      </c>
    </row>
    <row r="559" spans="1:2" x14ac:dyDescent="0.2">
      <c r="A559" s="14">
        <v>6</v>
      </c>
      <c r="B559">
        <v>6</v>
      </c>
    </row>
    <row r="560" spans="1:2" x14ac:dyDescent="0.2">
      <c r="A560" s="14">
        <v>6</v>
      </c>
      <c r="B560">
        <v>6</v>
      </c>
    </row>
    <row r="561" spans="1:2" x14ac:dyDescent="0.2">
      <c r="A561" s="14">
        <v>6</v>
      </c>
      <c r="B561">
        <v>6</v>
      </c>
    </row>
    <row r="562" spans="1:2" x14ac:dyDescent="0.2">
      <c r="A562" s="14">
        <v>6</v>
      </c>
      <c r="B562">
        <v>6</v>
      </c>
    </row>
    <row r="563" spans="1:2" x14ac:dyDescent="0.2">
      <c r="A563" s="14">
        <v>6</v>
      </c>
      <c r="B563">
        <v>6</v>
      </c>
    </row>
    <row r="564" spans="1:2" x14ac:dyDescent="0.2">
      <c r="A564" s="14">
        <v>6</v>
      </c>
      <c r="B564">
        <v>6</v>
      </c>
    </row>
    <row r="565" spans="1:2" x14ac:dyDescent="0.2">
      <c r="A565" s="14">
        <v>6</v>
      </c>
      <c r="B565">
        <v>6</v>
      </c>
    </row>
    <row r="566" spans="1:2" x14ac:dyDescent="0.2">
      <c r="A566" s="14">
        <v>6</v>
      </c>
      <c r="B566">
        <v>6</v>
      </c>
    </row>
    <row r="567" spans="1:2" x14ac:dyDescent="0.2">
      <c r="A567" s="14">
        <v>6</v>
      </c>
      <c r="B567">
        <v>6</v>
      </c>
    </row>
    <row r="568" spans="1:2" x14ac:dyDescent="0.2">
      <c r="A568" s="14">
        <v>6</v>
      </c>
      <c r="B568">
        <v>6</v>
      </c>
    </row>
    <row r="569" spans="1:2" x14ac:dyDescent="0.2">
      <c r="A569" s="14">
        <v>6</v>
      </c>
      <c r="B569">
        <v>6</v>
      </c>
    </row>
    <row r="570" spans="1:2" x14ac:dyDescent="0.2">
      <c r="A570" s="14">
        <v>6</v>
      </c>
      <c r="B570">
        <v>6</v>
      </c>
    </row>
    <row r="571" spans="1:2" x14ac:dyDescent="0.2">
      <c r="A571" s="14">
        <v>6</v>
      </c>
      <c r="B571">
        <v>6</v>
      </c>
    </row>
    <row r="572" spans="1:2" x14ac:dyDescent="0.2">
      <c r="A572" s="14">
        <v>6</v>
      </c>
      <c r="B572">
        <v>6</v>
      </c>
    </row>
    <row r="573" spans="1:2" x14ac:dyDescent="0.2">
      <c r="A573" s="14">
        <v>6</v>
      </c>
      <c r="B573">
        <v>6</v>
      </c>
    </row>
    <row r="574" spans="1:2" x14ac:dyDescent="0.2">
      <c r="A574" s="14">
        <v>6</v>
      </c>
      <c r="B574">
        <v>6</v>
      </c>
    </row>
    <row r="575" spans="1:2" x14ac:dyDescent="0.2">
      <c r="A575" s="14">
        <v>6</v>
      </c>
      <c r="B575">
        <v>6</v>
      </c>
    </row>
    <row r="576" spans="1:2" x14ac:dyDescent="0.2">
      <c r="A576" s="14">
        <v>7</v>
      </c>
      <c r="B576">
        <v>6</v>
      </c>
    </row>
    <row r="577" spans="1:2" x14ac:dyDescent="0.2">
      <c r="A577" s="14">
        <v>7</v>
      </c>
      <c r="B577">
        <v>6</v>
      </c>
    </row>
    <row r="578" spans="1:2" x14ac:dyDescent="0.2">
      <c r="A578" s="14">
        <v>8</v>
      </c>
      <c r="B578">
        <v>6</v>
      </c>
    </row>
    <row r="579" spans="1:2" x14ac:dyDescent="0.2">
      <c r="A579" s="14">
        <v>8</v>
      </c>
      <c r="B579">
        <v>6</v>
      </c>
    </row>
    <row r="580" spans="1:2" x14ac:dyDescent="0.2">
      <c r="A580" s="14">
        <v>8</v>
      </c>
      <c r="B580">
        <v>6</v>
      </c>
    </row>
    <row r="581" spans="1:2" x14ac:dyDescent="0.2">
      <c r="A581" s="14">
        <v>8</v>
      </c>
      <c r="B581">
        <v>6</v>
      </c>
    </row>
    <row r="582" spans="1:2" x14ac:dyDescent="0.2">
      <c r="A582" s="14">
        <v>8</v>
      </c>
      <c r="B582">
        <v>6</v>
      </c>
    </row>
    <row r="583" spans="1:2" x14ac:dyDescent="0.2">
      <c r="A583" s="14">
        <v>8</v>
      </c>
      <c r="B583">
        <v>6</v>
      </c>
    </row>
    <row r="584" spans="1:2" x14ac:dyDescent="0.2">
      <c r="A584" s="14">
        <v>8</v>
      </c>
      <c r="B584">
        <v>6</v>
      </c>
    </row>
    <row r="585" spans="1:2" x14ac:dyDescent="0.2">
      <c r="A585" s="14">
        <v>8</v>
      </c>
      <c r="B585">
        <v>6</v>
      </c>
    </row>
    <row r="586" spans="1:2" x14ac:dyDescent="0.2">
      <c r="A586" s="14">
        <v>10</v>
      </c>
      <c r="B586">
        <v>6</v>
      </c>
    </row>
    <row r="587" spans="1:2" x14ac:dyDescent="0.2">
      <c r="A587" s="14">
        <v>10</v>
      </c>
      <c r="B587">
        <v>6</v>
      </c>
    </row>
    <row r="588" spans="1:2" x14ac:dyDescent="0.2">
      <c r="A588" s="14">
        <v>10</v>
      </c>
      <c r="B588">
        <v>6</v>
      </c>
    </row>
    <row r="589" spans="1:2" x14ac:dyDescent="0.2">
      <c r="A589" s="14">
        <v>10</v>
      </c>
      <c r="B589">
        <v>6</v>
      </c>
    </row>
    <row r="590" spans="1:2" x14ac:dyDescent="0.2">
      <c r="A590" s="14">
        <v>10</v>
      </c>
      <c r="B590">
        <v>6</v>
      </c>
    </row>
    <row r="591" spans="1:2" x14ac:dyDescent="0.2">
      <c r="A591" s="14">
        <v>10</v>
      </c>
      <c r="B591">
        <v>6</v>
      </c>
    </row>
    <row r="592" spans="1:2" x14ac:dyDescent="0.2">
      <c r="A592" s="14">
        <v>10</v>
      </c>
      <c r="B592">
        <v>6</v>
      </c>
    </row>
    <row r="593" spans="1:2" x14ac:dyDescent="0.2">
      <c r="A593" s="14">
        <v>10</v>
      </c>
      <c r="B593">
        <v>6</v>
      </c>
    </row>
    <row r="594" spans="1:2" x14ac:dyDescent="0.2">
      <c r="A594" s="14">
        <v>10</v>
      </c>
      <c r="B594">
        <v>6</v>
      </c>
    </row>
    <row r="595" spans="1:2" x14ac:dyDescent="0.2">
      <c r="A595" s="14">
        <v>10</v>
      </c>
      <c r="B595">
        <v>6</v>
      </c>
    </row>
    <row r="596" spans="1:2" x14ac:dyDescent="0.2">
      <c r="A596" s="14">
        <v>10</v>
      </c>
      <c r="B596">
        <v>6</v>
      </c>
    </row>
    <row r="597" spans="1:2" x14ac:dyDescent="0.2">
      <c r="A597" s="14">
        <v>10</v>
      </c>
      <c r="B597">
        <v>6</v>
      </c>
    </row>
    <row r="598" spans="1:2" x14ac:dyDescent="0.2">
      <c r="A598" s="14">
        <v>10</v>
      </c>
      <c r="B598">
        <v>6</v>
      </c>
    </row>
    <row r="599" spans="1:2" x14ac:dyDescent="0.2">
      <c r="A599" s="14">
        <v>10</v>
      </c>
      <c r="B599">
        <v>6</v>
      </c>
    </row>
    <row r="600" spans="1:2" x14ac:dyDescent="0.2">
      <c r="A600" s="14">
        <v>10</v>
      </c>
      <c r="B600">
        <v>6</v>
      </c>
    </row>
    <row r="601" spans="1:2" x14ac:dyDescent="0.2">
      <c r="A601" s="14">
        <v>10</v>
      </c>
      <c r="B601">
        <v>6</v>
      </c>
    </row>
    <row r="602" spans="1:2" x14ac:dyDescent="0.2">
      <c r="A602" s="14">
        <v>10</v>
      </c>
      <c r="B602">
        <v>6</v>
      </c>
    </row>
    <row r="603" spans="1:2" x14ac:dyDescent="0.2">
      <c r="A603" s="14">
        <v>10</v>
      </c>
      <c r="B603">
        <v>6</v>
      </c>
    </row>
    <row r="604" spans="1:2" x14ac:dyDescent="0.2">
      <c r="A604" s="14">
        <v>10</v>
      </c>
      <c r="B604">
        <v>6</v>
      </c>
    </row>
    <row r="605" spans="1:2" x14ac:dyDescent="0.2">
      <c r="A605" s="14">
        <v>10</v>
      </c>
      <c r="B605">
        <v>6</v>
      </c>
    </row>
    <row r="606" spans="1:2" x14ac:dyDescent="0.2">
      <c r="A606" s="14">
        <v>10</v>
      </c>
      <c r="B606">
        <v>6</v>
      </c>
    </row>
    <row r="607" spans="1:2" x14ac:dyDescent="0.2">
      <c r="A607" s="14">
        <v>10</v>
      </c>
      <c r="B607">
        <v>7</v>
      </c>
    </row>
    <row r="608" spans="1:2" x14ac:dyDescent="0.2">
      <c r="A608" s="14">
        <v>10</v>
      </c>
      <c r="B608">
        <v>7</v>
      </c>
    </row>
    <row r="609" spans="1:2" x14ac:dyDescent="0.2">
      <c r="A609" s="14">
        <v>10</v>
      </c>
      <c r="B609">
        <v>7</v>
      </c>
    </row>
    <row r="610" spans="1:2" x14ac:dyDescent="0.2">
      <c r="A610" s="14">
        <v>10</v>
      </c>
      <c r="B610">
        <v>7</v>
      </c>
    </row>
    <row r="611" spans="1:2" x14ac:dyDescent="0.2">
      <c r="A611" s="14">
        <v>10</v>
      </c>
      <c r="B611">
        <v>7</v>
      </c>
    </row>
    <row r="612" spans="1:2" x14ac:dyDescent="0.2">
      <c r="A612" s="14">
        <v>10</v>
      </c>
      <c r="B612">
        <v>8</v>
      </c>
    </row>
    <row r="613" spans="1:2" x14ac:dyDescent="0.2">
      <c r="A613" s="14">
        <v>10</v>
      </c>
      <c r="B613">
        <v>8</v>
      </c>
    </row>
    <row r="614" spans="1:2" x14ac:dyDescent="0.2">
      <c r="A614" s="14">
        <v>10</v>
      </c>
      <c r="B614">
        <v>8</v>
      </c>
    </row>
    <row r="615" spans="1:2" x14ac:dyDescent="0.2">
      <c r="A615" s="14">
        <v>10</v>
      </c>
      <c r="B615">
        <v>8</v>
      </c>
    </row>
    <row r="616" spans="1:2" x14ac:dyDescent="0.2">
      <c r="A616" s="14">
        <v>10</v>
      </c>
      <c r="B616">
        <v>8</v>
      </c>
    </row>
    <row r="617" spans="1:2" x14ac:dyDescent="0.2">
      <c r="A617" s="14">
        <v>10</v>
      </c>
      <c r="B617">
        <v>8</v>
      </c>
    </row>
    <row r="618" spans="1:2" x14ac:dyDescent="0.2">
      <c r="A618" s="14">
        <v>10</v>
      </c>
      <c r="B618">
        <v>8</v>
      </c>
    </row>
    <row r="619" spans="1:2" x14ac:dyDescent="0.2">
      <c r="A619" s="14">
        <v>10</v>
      </c>
      <c r="B619">
        <v>8</v>
      </c>
    </row>
    <row r="620" spans="1:2" x14ac:dyDescent="0.2">
      <c r="A620" s="14">
        <v>10</v>
      </c>
      <c r="B620">
        <v>8</v>
      </c>
    </row>
    <row r="621" spans="1:2" x14ac:dyDescent="0.2">
      <c r="A621" s="14">
        <v>10</v>
      </c>
      <c r="B621">
        <v>8</v>
      </c>
    </row>
    <row r="622" spans="1:2" x14ac:dyDescent="0.2">
      <c r="A622" s="14">
        <v>10</v>
      </c>
      <c r="B622">
        <v>8</v>
      </c>
    </row>
    <row r="623" spans="1:2" x14ac:dyDescent="0.2">
      <c r="A623" s="14">
        <v>10</v>
      </c>
      <c r="B623">
        <v>8</v>
      </c>
    </row>
    <row r="624" spans="1:2" x14ac:dyDescent="0.2">
      <c r="A624" s="14">
        <v>10</v>
      </c>
      <c r="B624">
        <v>8</v>
      </c>
    </row>
    <row r="625" spans="1:2" x14ac:dyDescent="0.2">
      <c r="A625" s="14">
        <v>10</v>
      </c>
      <c r="B625">
        <v>8</v>
      </c>
    </row>
    <row r="626" spans="1:2" x14ac:dyDescent="0.2">
      <c r="A626" s="14">
        <v>10</v>
      </c>
      <c r="B626">
        <v>8</v>
      </c>
    </row>
    <row r="627" spans="1:2" x14ac:dyDescent="0.2">
      <c r="A627" s="14">
        <v>10</v>
      </c>
      <c r="B627">
        <v>10</v>
      </c>
    </row>
    <row r="628" spans="1:2" x14ac:dyDescent="0.2">
      <c r="A628" s="14">
        <v>10</v>
      </c>
      <c r="B628">
        <v>10</v>
      </c>
    </row>
    <row r="629" spans="1:2" x14ac:dyDescent="0.2">
      <c r="A629" s="14">
        <v>10</v>
      </c>
      <c r="B629">
        <v>10</v>
      </c>
    </row>
    <row r="630" spans="1:2" x14ac:dyDescent="0.2">
      <c r="A630" s="14">
        <v>10</v>
      </c>
      <c r="B630">
        <v>10</v>
      </c>
    </row>
    <row r="631" spans="1:2" x14ac:dyDescent="0.2">
      <c r="A631" s="14">
        <v>10</v>
      </c>
      <c r="B631">
        <v>10</v>
      </c>
    </row>
    <row r="632" spans="1:2" x14ac:dyDescent="0.2">
      <c r="A632" s="14">
        <v>10</v>
      </c>
      <c r="B632">
        <v>10</v>
      </c>
    </row>
    <row r="633" spans="1:2" x14ac:dyDescent="0.2">
      <c r="A633" s="14">
        <v>10</v>
      </c>
      <c r="B633">
        <v>10</v>
      </c>
    </row>
    <row r="634" spans="1:2" x14ac:dyDescent="0.2">
      <c r="A634" s="14">
        <v>10</v>
      </c>
      <c r="B634">
        <v>10</v>
      </c>
    </row>
    <row r="635" spans="1:2" x14ac:dyDescent="0.2">
      <c r="A635" s="14">
        <v>10</v>
      </c>
      <c r="B635">
        <v>10</v>
      </c>
    </row>
    <row r="636" spans="1:2" x14ac:dyDescent="0.2">
      <c r="A636" s="14">
        <v>10</v>
      </c>
      <c r="B636">
        <v>10</v>
      </c>
    </row>
    <row r="637" spans="1:2" x14ac:dyDescent="0.2">
      <c r="A637" s="14">
        <v>10</v>
      </c>
      <c r="B637">
        <v>10</v>
      </c>
    </row>
    <row r="638" spans="1:2" x14ac:dyDescent="0.2">
      <c r="A638" s="14">
        <v>10</v>
      </c>
      <c r="B638">
        <v>10</v>
      </c>
    </row>
    <row r="639" spans="1:2" x14ac:dyDescent="0.2">
      <c r="A639" s="14">
        <v>10</v>
      </c>
      <c r="B639">
        <v>10</v>
      </c>
    </row>
    <row r="640" spans="1:2" x14ac:dyDescent="0.2">
      <c r="A640" s="14">
        <v>10</v>
      </c>
      <c r="B640">
        <v>10</v>
      </c>
    </row>
    <row r="641" spans="1:2" x14ac:dyDescent="0.2">
      <c r="A641" s="14">
        <v>10</v>
      </c>
      <c r="B641">
        <v>10</v>
      </c>
    </row>
    <row r="642" spans="1:2" x14ac:dyDescent="0.2">
      <c r="A642" s="14">
        <v>10</v>
      </c>
      <c r="B642">
        <v>10</v>
      </c>
    </row>
    <row r="643" spans="1:2" x14ac:dyDescent="0.2">
      <c r="A643" s="14">
        <v>10</v>
      </c>
      <c r="B643">
        <v>10</v>
      </c>
    </row>
    <row r="644" spans="1:2" x14ac:dyDescent="0.2">
      <c r="A644" s="14">
        <v>10</v>
      </c>
      <c r="B644">
        <v>10</v>
      </c>
    </row>
    <row r="645" spans="1:2" x14ac:dyDescent="0.2">
      <c r="A645" s="14">
        <v>10</v>
      </c>
      <c r="B645">
        <v>10</v>
      </c>
    </row>
    <row r="646" spans="1:2" x14ac:dyDescent="0.2">
      <c r="A646" s="14">
        <v>10</v>
      </c>
      <c r="B646">
        <v>10</v>
      </c>
    </row>
    <row r="647" spans="1:2" x14ac:dyDescent="0.2">
      <c r="A647" s="14">
        <v>12</v>
      </c>
      <c r="B647">
        <v>10</v>
      </c>
    </row>
    <row r="648" spans="1:2" x14ac:dyDescent="0.2">
      <c r="A648" s="14">
        <v>12</v>
      </c>
      <c r="B648">
        <v>10</v>
      </c>
    </row>
    <row r="649" spans="1:2" x14ac:dyDescent="0.2">
      <c r="A649" s="14">
        <v>12</v>
      </c>
      <c r="B649">
        <v>10</v>
      </c>
    </row>
    <row r="650" spans="1:2" x14ac:dyDescent="0.2">
      <c r="A650" s="14">
        <v>12</v>
      </c>
      <c r="B650">
        <v>10</v>
      </c>
    </row>
    <row r="651" spans="1:2" x14ac:dyDescent="0.2">
      <c r="A651" s="14">
        <v>12</v>
      </c>
      <c r="B651">
        <v>10</v>
      </c>
    </row>
    <row r="652" spans="1:2" x14ac:dyDescent="0.2">
      <c r="A652" s="14">
        <v>12</v>
      </c>
      <c r="B652">
        <v>10</v>
      </c>
    </row>
    <row r="653" spans="1:2" x14ac:dyDescent="0.2">
      <c r="A653" s="14">
        <v>12</v>
      </c>
      <c r="B653">
        <v>10</v>
      </c>
    </row>
    <row r="654" spans="1:2" x14ac:dyDescent="0.2">
      <c r="A654" s="14">
        <v>12</v>
      </c>
      <c r="B654">
        <v>10</v>
      </c>
    </row>
    <row r="655" spans="1:2" x14ac:dyDescent="0.2">
      <c r="A655" s="14">
        <v>12</v>
      </c>
      <c r="B655">
        <v>10</v>
      </c>
    </row>
    <row r="656" spans="1:2" x14ac:dyDescent="0.2">
      <c r="A656" s="14">
        <v>12</v>
      </c>
      <c r="B656">
        <v>10</v>
      </c>
    </row>
    <row r="657" spans="1:2" x14ac:dyDescent="0.2">
      <c r="A657" s="14">
        <v>12</v>
      </c>
      <c r="B657">
        <v>10</v>
      </c>
    </row>
    <row r="658" spans="1:2" x14ac:dyDescent="0.2">
      <c r="A658" s="14">
        <v>12</v>
      </c>
      <c r="B658">
        <v>10</v>
      </c>
    </row>
    <row r="659" spans="1:2" x14ac:dyDescent="0.2">
      <c r="A659" s="14">
        <v>12</v>
      </c>
      <c r="B659">
        <v>10</v>
      </c>
    </row>
    <row r="660" spans="1:2" x14ac:dyDescent="0.2">
      <c r="A660" s="14">
        <v>12</v>
      </c>
      <c r="B660">
        <v>10</v>
      </c>
    </row>
    <row r="661" spans="1:2" x14ac:dyDescent="0.2">
      <c r="A661" s="14">
        <v>12</v>
      </c>
      <c r="B661">
        <v>10</v>
      </c>
    </row>
    <row r="662" spans="1:2" x14ac:dyDescent="0.2">
      <c r="A662" s="14">
        <v>12</v>
      </c>
      <c r="B662">
        <v>10</v>
      </c>
    </row>
    <row r="663" spans="1:2" x14ac:dyDescent="0.2">
      <c r="A663" s="14">
        <v>12</v>
      </c>
      <c r="B663">
        <v>10</v>
      </c>
    </row>
    <row r="664" spans="1:2" x14ac:dyDescent="0.2">
      <c r="A664" s="14">
        <v>12</v>
      </c>
      <c r="B664">
        <v>10</v>
      </c>
    </row>
    <row r="665" spans="1:2" x14ac:dyDescent="0.2">
      <c r="A665" s="14">
        <v>12</v>
      </c>
      <c r="B665">
        <v>10</v>
      </c>
    </row>
    <row r="666" spans="1:2" x14ac:dyDescent="0.2">
      <c r="A666" s="14">
        <v>13</v>
      </c>
      <c r="B666">
        <v>10</v>
      </c>
    </row>
    <row r="667" spans="1:2" x14ac:dyDescent="0.2">
      <c r="A667" s="14">
        <v>14</v>
      </c>
      <c r="B667">
        <v>10</v>
      </c>
    </row>
    <row r="668" spans="1:2" x14ac:dyDescent="0.2">
      <c r="A668" s="14">
        <v>14</v>
      </c>
      <c r="B668">
        <v>10</v>
      </c>
    </row>
    <row r="669" spans="1:2" x14ac:dyDescent="0.2">
      <c r="A669" s="14">
        <v>14</v>
      </c>
      <c r="B669">
        <v>10</v>
      </c>
    </row>
    <row r="670" spans="1:2" x14ac:dyDescent="0.2">
      <c r="A670" s="14">
        <v>15</v>
      </c>
      <c r="B670">
        <v>10</v>
      </c>
    </row>
    <row r="671" spans="1:2" x14ac:dyDescent="0.2">
      <c r="A671" s="14">
        <v>15</v>
      </c>
      <c r="B671">
        <v>10</v>
      </c>
    </row>
    <row r="672" spans="1:2" x14ac:dyDescent="0.2">
      <c r="A672" s="14">
        <v>15</v>
      </c>
      <c r="B672">
        <v>10</v>
      </c>
    </row>
    <row r="673" spans="1:2" x14ac:dyDescent="0.2">
      <c r="A673" s="14">
        <v>15</v>
      </c>
      <c r="B673">
        <v>10</v>
      </c>
    </row>
    <row r="674" spans="1:2" x14ac:dyDescent="0.2">
      <c r="A674" s="14">
        <v>15</v>
      </c>
      <c r="B674">
        <v>10</v>
      </c>
    </row>
    <row r="675" spans="1:2" x14ac:dyDescent="0.2">
      <c r="A675" s="14">
        <v>15</v>
      </c>
      <c r="B675">
        <v>10</v>
      </c>
    </row>
    <row r="676" spans="1:2" x14ac:dyDescent="0.2">
      <c r="A676" s="14">
        <v>15</v>
      </c>
      <c r="B676">
        <v>10</v>
      </c>
    </row>
    <row r="677" spans="1:2" x14ac:dyDescent="0.2">
      <c r="A677" s="14">
        <v>15</v>
      </c>
      <c r="B677">
        <v>10</v>
      </c>
    </row>
    <row r="678" spans="1:2" x14ac:dyDescent="0.2">
      <c r="A678" s="14">
        <v>15</v>
      </c>
      <c r="B678">
        <v>10</v>
      </c>
    </row>
    <row r="679" spans="1:2" x14ac:dyDescent="0.2">
      <c r="A679" s="14">
        <v>15</v>
      </c>
      <c r="B679">
        <v>10</v>
      </c>
    </row>
    <row r="680" spans="1:2" x14ac:dyDescent="0.2">
      <c r="A680" s="14">
        <v>15</v>
      </c>
      <c r="B680">
        <v>10</v>
      </c>
    </row>
    <row r="681" spans="1:2" x14ac:dyDescent="0.2">
      <c r="A681" s="14">
        <v>15</v>
      </c>
      <c r="B681">
        <v>10</v>
      </c>
    </row>
    <row r="682" spans="1:2" x14ac:dyDescent="0.2">
      <c r="A682" s="14">
        <v>15</v>
      </c>
      <c r="B682">
        <v>10</v>
      </c>
    </row>
    <row r="683" spans="1:2" x14ac:dyDescent="0.2">
      <c r="A683" s="14">
        <v>15</v>
      </c>
      <c r="B683">
        <v>10</v>
      </c>
    </row>
    <row r="684" spans="1:2" x14ac:dyDescent="0.2">
      <c r="A684" s="14">
        <v>15</v>
      </c>
      <c r="B684">
        <v>10</v>
      </c>
    </row>
    <row r="685" spans="1:2" x14ac:dyDescent="0.2">
      <c r="A685" s="14">
        <v>15</v>
      </c>
      <c r="B685">
        <v>12</v>
      </c>
    </row>
    <row r="686" spans="1:2" x14ac:dyDescent="0.2">
      <c r="A686" s="14">
        <v>15</v>
      </c>
      <c r="B686">
        <v>12</v>
      </c>
    </row>
    <row r="687" spans="1:2" x14ac:dyDescent="0.2">
      <c r="A687" s="14">
        <v>15</v>
      </c>
      <c r="B687">
        <v>12</v>
      </c>
    </row>
    <row r="688" spans="1:2" x14ac:dyDescent="0.2">
      <c r="A688" s="14">
        <v>15</v>
      </c>
      <c r="B688">
        <v>12</v>
      </c>
    </row>
    <row r="689" spans="1:2" x14ac:dyDescent="0.2">
      <c r="A689" s="14">
        <v>15</v>
      </c>
      <c r="B689">
        <v>12</v>
      </c>
    </row>
    <row r="690" spans="1:2" x14ac:dyDescent="0.2">
      <c r="A690" s="14">
        <v>15</v>
      </c>
      <c r="B690">
        <v>12</v>
      </c>
    </row>
    <row r="691" spans="1:2" x14ac:dyDescent="0.2">
      <c r="A691" s="14">
        <v>15</v>
      </c>
      <c r="B691">
        <v>12</v>
      </c>
    </row>
    <row r="692" spans="1:2" x14ac:dyDescent="0.2">
      <c r="A692" s="14">
        <v>15</v>
      </c>
      <c r="B692">
        <v>12</v>
      </c>
    </row>
    <row r="693" spans="1:2" x14ac:dyDescent="0.2">
      <c r="A693" s="14">
        <v>15</v>
      </c>
      <c r="B693">
        <v>12</v>
      </c>
    </row>
    <row r="694" spans="1:2" x14ac:dyDescent="0.2">
      <c r="A694" s="14">
        <v>15</v>
      </c>
      <c r="B694">
        <v>13</v>
      </c>
    </row>
    <row r="695" spans="1:2" x14ac:dyDescent="0.2">
      <c r="A695" s="14">
        <v>15</v>
      </c>
      <c r="B695">
        <v>14</v>
      </c>
    </row>
    <row r="696" spans="1:2" x14ac:dyDescent="0.2">
      <c r="A696" s="14">
        <v>16</v>
      </c>
      <c r="B696">
        <v>14</v>
      </c>
    </row>
    <row r="697" spans="1:2" x14ac:dyDescent="0.2">
      <c r="A697" s="14">
        <v>16</v>
      </c>
      <c r="B697">
        <v>14</v>
      </c>
    </row>
    <row r="698" spans="1:2" x14ac:dyDescent="0.2">
      <c r="A698" s="14">
        <v>18</v>
      </c>
      <c r="B698">
        <v>15</v>
      </c>
    </row>
    <row r="699" spans="1:2" x14ac:dyDescent="0.2">
      <c r="A699" s="14">
        <v>18</v>
      </c>
      <c r="B699">
        <v>15</v>
      </c>
    </row>
    <row r="700" spans="1:2" x14ac:dyDescent="0.2">
      <c r="A700" s="14">
        <v>18</v>
      </c>
      <c r="B700">
        <v>15</v>
      </c>
    </row>
    <row r="701" spans="1:2" x14ac:dyDescent="0.2">
      <c r="A701" s="14">
        <v>20</v>
      </c>
      <c r="B701">
        <v>15</v>
      </c>
    </row>
    <row r="702" spans="1:2" x14ac:dyDescent="0.2">
      <c r="A702" s="14">
        <v>20</v>
      </c>
      <c r="B702">
        <v>15</v>
      </c>
    </row>
    <row r="703" spans="1:2" x14ac:dyDescent="0.2">
      <c r="A703" s="14">
        <v>20</v>
      </c>
      <c r="B703">
        <v>15</v>
      </c>
    </row>
    <row r="704" spans="1:2" x14ac:dyDescent="0.2">
      <c r="A704" s="14">
        <v>20</v>
      </c>
      <c r="B704">
        <v>15</v>
      </c>
    </row>
    <row r="705" spans="1:2" x14ac:dyDescent="0.2">
      <c r="A705" s="14">
        <v>20</v>
      </c>
      <c r="B705">
        <v>15</v>
      </c>
    </row>
    <row r="706" spans="1:2" x14ac:dyDescent="0.2">
      <c r="A706" s="14">
        <v>20</v>
      </c>
      <c r="B706">
        <v>15</v>
      </c>
    </row>
    <row r="707" spans="1:2" x14ac:dyDescent="0.2">
      <c r="A707" s="14">
        <v>20</v>
      </c>
      <c r="B707">
        <v>15</v>
      </c>
    </row>
    <row r="708" spans="1:2" x14ac:dyDescent="0.2">
      <c r="A708" s="14">
        <v>20</v>
      </c>
      <c r="B708">
        <v>15</v>
      </c>
    </row>
    <row r="709" spans="1:2" x14ac:dyDescent="0.2">
      <c r="A709" s="14">
        <v>20</v>
      </c>
      <c r="B709">
        <v>15</v>
      </c>
    </row>
    <row r="710" spans="1:2" x14ac:dyDescent="0.2">
      <c r="A710" s="14">
        <v>20</v>
      </c>
      <c r="B710">
        <v>15</v>
      </c>
    </row>
    <row r="711" spans="1:2" x14ac:dyDescent="0.2">
      <c r="A711" s="14">
        <v>20</v>
      </c>
      <c r="B711">
        <v>15</v>
      </c>
    </row>
    <row r="712" spans="1:2" x14ac:dyDescent="0.2">
      <c r="A712" s="14">
        <v>20</v>
      </c>
      <c r="B712">
        <v>15</v>
      </c>
    </row>
    <row r="713" spans="1:2" x14ac:dyDescent="0.2">
      <c r="A713" s="14">
        <v>20</v>
      </c>
      <c r="B713">
        <v>16</v>
      </c>
    </row>
    <row r="714" spans="1:2" x14ac:dyDescent="0.2">
      <c r="A714" s="14">
        <v>20</v>
      </c>
      <c r="B714">
        <v>16</v>
      </c>
    </row>
    <row r="715" spans="1:2" x14ac:dyDescent="0.2">
      <c r="A715" s="14">
        <v>20</v>
      </c>
      <c r="B715">
        <v>16</v>
      </c>
    </row>
    <row r="716" spans="1:2" x14ac:dyDescent="0.2">
      <c r="A716" s="14">
        <v>20</v>
      </c>
      <c r="B716">
        <v>16</v>
      </c>
    </row>
    <row r="717" spans="1:2" x14ac:dyDescent="0.2">
      <c r="A717" s="14">
        <v>20</v>
      </c>
      <c r="B717">
        <v>16</v>
      </c>
    </row>
    <row r="718" spans="1:2" x14ac:dyDescent="0.2">
      <c r="A718" s="14">
        <v>20</v>
      </c>
      <c r="B718">
        <v>20</v>
      </c>
    </row>
    <row r="719" spans="1:2" x14ac:dyDescent="0.2">
      <c r="A719" s="14">
        <v>20</v>
      </c>
      <c r="B719">
        <v>20</v>
      </c>
    </row>
    <row r="720" spans="1:2" x14ac:dyDescent="0.2">
      <c r="A720" s="14">
        <v>20</v>
      </c>
      <c r="B720">
        <v>20</v>
      </c>
    </row>
    <row r="721" spans="1:2" x14ac:dyDescent="0.2">
      <c r="A721" s="14">
        <v>21</v>
      </c>
      <c r="B721">
        <v>20</v>
      </c>
    </row>
    <row r="722" spans="1:2" x14ac:dyDescent="0.2">
      <c r="A722" s="14">
        <v>21</v>
      </c>
      <c r="B722">
        <v>20</v>
      </c>
    </row>
    <row r="723" spans="1:2" x14ac:dyDescent="0.2">
      <c r="A723" s="14">
        <v>23</v>
      </c>
      <c r="B723">
        <v>20</v>
      </c>
    </row>
    <row r="724" spans="1:2" x14ac:dyDescent="0.2">
      <c r="A724" s="14">
        <v>25</v>
      </c>
      <c r="B724">
        <v>20</v>
      </c>
    </row>
    <row r="725" spans="1:2" x14ac:dyDescent="0.2">
      <c r="A725" s="14">
        <v>25</v>
      </c>
      <c r="B725">
        <v>20</v>
      </c>
    </row>
    <row r="726" spans="1:2" x14ac:dyDescent="0.2">
      <c r="A726" s="14">
        <v>25</v>
      </c>
      <c r="B726">
        <v>20</v>
      </c>
    </row>
    <row r="727" spans="1:2" x14ac:dyDescent="0.2">
      <c r="A727" s="14">
        <v>25</v>
      </c>
      <c r="B727">
        <v>20</v>
      </c>
    </row>
    <row r="728" spans="1:2" x14ac:dyDescent="0.2">
      <c r="A728" s="14">
        <v>25</v>
      </c>
      <c r="B728">
        <v>20</v>
      </c>
    </row>
    <row r="729" spans="1:2" x14ac:dyDescent="0.2">
      <c r="A729" s="14">
        <v>25</v>
      </c>
      <c r="B729">
        <v>20</v>
      </c>
    </row>
    <row r="730" spans="1:2" x14ac:dyDescent="0.2">
      <c r="A730" s="14">
        <v>25</v>
      </c>
      <c r="B730">
        <v>20</v>
      </c>
    </row>
    <row r="731" spans="1:2" x14ac:dyDescent="0.2">
      <c r="A731" s="14">
        <v>25</v>
      </c>
      <c r="B731">
        <v>20</v>
      </c>
    </row>
    <row r="732" spans="1:2" x14ac:dyDescent="0.2">
      <c r="A732" s="14">
        <v>25</v>
      </c>
      <c r="B732">
        <v>20</v>
      </c>
    </row>
    <row r="733" spans="1:2" x14ac:dyDescent="0.2">
      <c r="A733" s="14">
        <v>25</v>
      </c>
      <c r="B733">
        <v>20</v>
      </c>
    </row>
    <row r="734" spans="1:2" x14ac:dyDescent="0.2">
      <c r="A734" s="14">
        <v>30</v>
      </c>
      <c r="B734">
        <v>20</v>
      </c>
    </row>
    <row r="735" spans="1:2" x14ac:dyDescent="0.2">
      <c r="A735" s="14">
        <v>30</v>
      </c>
      <c r="B735">
        <v>26</v>
      </c>
    </row>
    <row r="736" spans="1:2" x14ac:dyDescent="0.2">
      <c r="A736" s="14">
        <v>30</v>
      </c>
      <c r="B736">
        <v>28</v>
      </c>
    </row>
    <row r="737" spans="1:2" x14ac:dyDescent="0.2">
      <c r="A737" s="14">
        <v>30</v>
      </c>
      <c r="B737">
        <v>30</v>
      </c>
    </row>
    <row r="738" spans="1:2" x14ac:dyDescent="0.2">
      <c r="A738" s="14">
        <v>30</v>
      </c>
      <c r="B738">
        <v>30</v>
      </c>
    </row>
    <row r="739" spans="1:2" x14ac:dyDescent="0.2">
      <c r="A739" s="14">
        <v>30</v>
      </c>
      <c r="B739">
        <v>30</v>
      </c>
    </row>
    <row r="740" spans="1:2" x14ac:dyDescent="0.2">
      <c r="A740" s="14">
        <v>30</v>
      </c>
      <c r="B740">
        <v>30</v>
      </c>
    </row>
    <row r="741" spans="1:2" x14ac:dyDescent="0.2">
      <c r="A741" s="14">
        <v>30</v>
      </c>
      <c r="B741">
        <v>30</v>
      </c>
    </row>
    <row r="742" spans="1:2" x14ac:dyDescent="0.2">
      <c r="A742" s="14">
        <v>32</v>
      </c>
      <c r="B742">
        <v>30</v>
      </c>
    </row>
    <row r="743" spans="1:2" x14ac:dyDescent="0.2">
      <c r="A743" s="14">
        <v>35</v>
      </c>
      <c r="B743">
        <v>30</v>
      </c>
    </row>
    <row r="744" spans="1:2" x14ac:dyDescent="0.2">
      <c r="A744" s="14">
        <v>40</v>
      </c>
      <c r="B744">
        <v>40</v>
      </c>
    </row>
    <row r="745" spans="1:2" x14ac:dyDescent="0.2">
      <c r="A745" s="14">
        <v>40</v>
      </c>
      <c r="B745">
        <v>40</v>
      </c>
    </row>
    <row r="746" spans="1:2" x14ac:dyDescent="0.2">
      <c r="A746" s="14">
        <v>40</v>
      </c>
      <c r="B746">
        <v>40</v>
      </c>
    </row>
    <row r="747" spans="1:2" x14ac:dyDescent="0.2">
      <c r="A747" s="14">
        <v>40</v>
      </c>
      <c r="B747">
        <v>56</v>
      </c>
    </row>
    <row r="748" spans="1:2" x14ac:dyDescent="0.2">
      <c r="A748" s="14">
        <v>80</v>
      </c>
      <c r="B748">
        <v>100</v>
      </c>
    </row>
  </sheetData>
  <autoFilter ref="B1:B695"/>
  <sortState ref="B2:B748">
    <sortCondition ref="B2:B748"/>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7" sqref="J7:L25"/>
    </sheetView>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Charts</vt:lpstr>
      </vt:variant>
      <vt:variant>
        <vt:i4>1</vt:i4>
      </vt:variant>
    </vt:vector>
  </HeadingPairs>
  <TitlesOfParts>
    <vt:vector size="12" baseType="lpstr">
      <vt:lpstr>surveydata3</vt:lpstr>
      <vt:lpstr>Working</vt:lpstr>
      <vt:lpstr>Workassum</vt:lpstr>
      <vt:lpstr>Chart1</vt:lpstr>
      <vt:lpstr>Chart4</vt:lpstr>
      <vt:lpstr>Chart2</vt:lpstr>
      <vt:lpstr>chart5</vt:lpstr>
      <vt:lpstr>info</vt:lpstr>
      <vt:lpstr>assumptions</vt:lpstr>
      <vt:lpstr>Sheet1</vt:lpstr>
      <vt:lpstr>chart6</vt:lpstr>
      <vt:lpstr>Chart3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Marwan</dc:creator>
  <cp:lastModifiedBy>Marwan</cp:lastModifiedBy>
  <dcterms:created xsi:type="dcterms:W3CDTF">2018-10-26T20:07:58Z</dcterms:created>
  <dcterms:modified xsi:type="dcterms:W3CDTF">2018-10-30T20:03:08Z</dcterms:modified>
</cp:coreProperties>
</file>