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cabine\"/>
    </mc:Choice>
  </mc:AlternateContent>
  <bookViews>
    <workbookView xWindow="1260" yWindow="45" windowWidth="10620" windowHeight="5550" tabRatio="593"/>
  </bookViews>
  <sheets>
    <sheet name="MO" sheetId="7" r:id="rId1"/>
    <sheet name="ADRPT" sheetId="6" r:id="rId2"/>
  </sheets>
  <definedNames>
    <definedName name="_xlnm.Print_Area" localSheetId="1">ADRPT!$A$1:$U$26</definedName>
    <definedName name="_xlnm.Print_Area" localSheetId="0">MO!$A$1:$K$26</definedName>
  </definedNames>
  <calcPr calcId="162913"/>
</workbook>
</file>

<file path=xl/calcChain.xml><?xml version="1.0" encoding="utf-8"?>
<calcChain xmlns="http://schemas.openxmlformats.org/spreadsheetml/2006/main">
  <c r="N15" i="6" l="1"/>
  <c r="O15" i="6" s="1"/>
  <c r="H15" i="6"/>
  <c r="I15" i="6" s="1"/>
  <c r="N23" i="6"/>
  <c r="O23" i="6" s="1"/>
  <c r="H23" i="6"/>
  <c r="I23" i="6" s="1"/>
  <c r="N22" i="6"/>
  <c r="O22" i="6" s="1"/>
  <c r="H22" i="6"/>
  <c r="I22" i="6" s="1"/>
  <c r="N21" i="6"/>
  <c r="O21" i="6" s="1"/>
  <c r="H21" i="6"/>
  <c r="I21" i="6" s="1"/>
  <c r="N20" i="6"/>
  <c r="O20" i="6" s="1"/>
  <c r="H20" i="6"/>
  <c r="I20" i="6" s="1"/>
  <c r="N19" i="6"/>
  <c r="O19" i="6" s="1"/>
  <c r="H19" i="6"/>
  <c r="I19" i="6" s="1"/>
  <c r="N18" i="6"/>
  <c r="O18" i="6" s="1"/>
  <c r="H18" i="6"/>
  <c r="I18" i="6" s="1"/>
  <c r="N17" i="6"/>
  <c r="O17" i="6" s="1"/>
  <c r="H17" i="6"/>
  <c r="I17" i="6" s="1"/>
</calcChain>
</file>

<file path=xl/sharedStrings.xml><?xml version="1.0" encoding="utf-8"?>
<sst xmlns="http://schemas.openxmlformats.org/spreadsheetml/2006/main" count="132" uniqueCount="97">
  <si>
    <t>F-HSE-26-03</t>
  </si>
  <si>
    <t>Description du poste de travail :</t>
  </si>
  <si>
    <t>E</t>
  </si>
  <si>
    <t>G</t>
  </si>
  <si>
    <t>P</t>
  </si>
  <si>
    <t>R</t>
  </si>
  <si>
    <t xml:space="preserve">Référence Danger 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</si>
  <si>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</si>
  <si>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</si>
  <si>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</si>
  <si>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</si>
  <si>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</si>
  <si>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</si>
  <si>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</si>
  <si>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</si>
  <si>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</si>
  <si>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</si>
  <si>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</si>
  <si>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</si>
  <si>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</si>
  <si>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MODE OPERATOIRE</t>
  </si>
  <si>
    <t>N°</t>
  </si>
  <si>
    <t>Durée
(min)</t>
  </si>
  <si>
    <t>Moyens</t>
  </si>
  <si>
    <t>Danger</t>
  </si>
  <si>
    <t>mesure à prendre</t>
  </si>
  <si>
    <t>Humain</t>
  </si>
  <si>
    <t>Matériel</t>
  </si>
  <si>
    <t>Maintenance mécanique</t>
  </si>
  <si>
    <t>Maintenance des camions de chantier et engins divers</t>
  </si>
  <si>
    <t>Description de l'activité :</t>
  </si>
  <si>
    <t>Tache :</t>
  </si>
  <si>
    <t>chute de charge</t>
  </si>
  <si>
    <t xml:space="preserve">illustration </t>
  </si>
  <si>
    <t>voir ADRPT lavage engin</t>
  </si>
  <si>
    <t>Intervention sur cabine</t>
  </si>
  <si>
    <t>30 min</t>
  </si>
  <si>
    <t>3O min</t>
  </si>
  <si>
    <t>15min</t>
  </si>
  <si>
    <t xml:space="preserve">Accéder à la cabine du camion en utilisant l'echelle </t>
  </si>
  <si>
    <t xml:space="preserve">Déplacement a pied </t>
  </si>
  <si>
    <t>Port des EPI 
Entertenir les sols et aménagement
Etablir plan de consigantion N°3</t>
  </si>
  <si>
    <t>Collision</t>
  </si>
  <si>
    <t>Circulation</t>
  </si>
  <si>
    <t>1H30min</t>
  </si>
  <si>
    <t>OIK/MB/MM</t>
  </si>
  <si>
    <t>Page 01/01</t>
  </si>
  <si>
    <t xml:space="preserve">Priorité </t>
  </si>
  <si>
    <t>Voir ADRPT lavage engin</t>
  </si>
  <si>
    <t>Lavage camion</t>
  </si>
  <si>
    <t>Voir ADRPT circulation</t>
  </si>
  <si>
    <t>Stationnement du camion</t>
  </si>
  <si>
    <t>Monter sur camion</t>
  </si>
  <si>
    <t>Dévisser les boulons de fixation du siege</t>
  </si>
  <si>
    <t>Dépose siege</t>
  </si>
  <si>
    <t>Consignation du camion</t>
  </si>
  <si>
    <t>débranchement électrique</t>
  </si>
  <si>
    <t>Contrôle les gardes faut et les chaines de protection systématique
Contrôle faut pas</t>
  </si>
  <si>
    <t>*Etablir fiche de recul
*Port des EPI
*Habilitation de conduire
*Guidage</t>
  </si>
  <si>
    <t>Travail en hauteur</t>
  </si>
  <si>
    <t>Chute d'objet</t>
  </si>
  <si>
    <t>Chute de personne</t>
  </si>
  <si>
    <t>Ecrasement/Blessure</t>
  </si>
  <si>
    <t>Dépose siège</t>
  </si>
  <si>
    <t>Contrôle les gardes faut et les chaines de protection systématique</t>
  </si>
  <si>
    <t>Manutention mecanique</t>
  </si>
  <si>
    <t>Port des EPI (Gants de manutention)
Utilisation sangle</t>
  </si>
  <si>
    <t xml:space="preserve">Port des EPI (Gants manutention) </t>
  </si>
  <si>
    <t>Port des EPI (Gants de manutention, casque avec  jugulaire)</t>
  </si>
  <si>
    <t>Manutention mécanique</t>
  </si>
  <si>
    <t>Dévisser les boulons de fixation du siège</t>
  </si>
  <si>
    <t>Equipement et matériels</t>
  </si>
  <si>
    <t>Port des EPI (Casque avec jugulaire, Gant manutention) 
Balisage</t>
  </si>
  <si>
    <t xml:space="preserve">Port des EPI ( Casque avec jugulaire,  Gants manutention) </t>
  </si>
  <si>
    <t>Port des EPI ( Gants de manutention, Casque avec  jugulaire)</t>
  </si>
  <si>
    <t>Fréquence:                   2fois/MOIS</t>
  </si>
  <si>
    <t>Durée opération: 3H15min</t>
  </si>
  <si>
    <t>2 Mécaniciens</t>
  </si>
  <si>
    <t>Palon
 Sangle</t>
  </si>
  <si>
    <t xml:space="preserve">Port des EPI (Gants de précision)
</t>
  </si>
  <si>
    <t xml:space="preserve">Port des EPI (Gants de manutention)
Habilitation palan 
Guidage </t>
  </si>
  <si>
    <t>Port EPI (Casque avec jugelaire, Gants de manutention) 
Balissage 
Fiche de recul 
Utilisation echelle camion et tenir la rampe lors de la montée et descente</t>
  </si>
  <si>
    <t xml:space="preserve">2 Mécaniciens
1 Chargé de consignation </t>
  </si>
  <si>
    <t xml:space="preserve">Cadenas 
Dispositif des consignation </t>
  </si>
  <si>
    <t>Manutention manuelle</t>
  </si>
  <si>
    <t xml:space="preserve">Stationnement du camion </t>
  </si>
  <si>
    <t xml:space="preserve">Consignation du camion 
</t>
  </si>
  <si>
    <t>Intervention sur cabine ( Dépose siège conducteur)</t>
  </si>
  <si>
    <t>DATE : 01/01/2019</t>
  </si>
  <si>
    <t xml:space="preserve">Lavage camion </t>
  </si>
  <si>
    <t>Port des EPI ( spécifiquement Anti-bruit)</t>
  </si>
  <si>
    <t xml:space="preserve">Balisage lieu de travail et signalisation 
Sensibilisation : Danger de circulation
Habilité à conduire et guidage  </t>
  </si>
  <si>
    <t xml:space="preserve">Bruit </t>
  </si>
  <si>
    <t>Clé mixte  Douille9/16;5/8;11/16;3/4</t>
  </si>
  <si>
    <t>Port des EPI ( gants de précision)</t>
  </si>
  <si>
    <t xml:space="preserve">Port des EPI 
Balisage lieu de travail et signalisation
Présence d'un guide </t>
  </si>
  <si>
    <t>Port des EPI (Casque avec jugelaire gants manutention) 
Balissage 
Fiche de recul 
Utilisation echelle camion et tenir la rampe lors de la montée et descente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</si>
</sst>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26"/>
      <color indexed="8"/>
      <name val="Calibri"/>
      <family val="2"/>
    </font>
    <font>
      <sz val="12"/>
      <color theme="1"/>
      <name val="Calibri"/>
      <family val="2"/>
      <scheme val="minor"/>
    </font>
    <font>
      <sz val="36"/>
      <color indexed="8"/>
      <name val="Calibri"/>
      <family val="2"/>
    </font>
    <font>
      <sz val="36"/>
      <color theme="1"/>
      <name val="Calibri"/>
      <family val="2"/>
      <scheme val="minor"/>
    </font>
    <font>
      <b/>
      <sz val="66"/>
      <color indexed="8"/>
      <name val="Calibri"/>
      <family val="2"/>
    </font>
    <font>
      <b/>
      <sz val="66"/>
      <color indexed="8"/>
      <name val="Tahoma,Bold"/>
    </font>
    <font>
      <b/>
      <sz val="50"/>
      <color indexed="8"/>
      <name val="Tahoma,Bold"/>
    </font>
    <font>
      <b/>
      <sz val="50"/>
      <color indexed="8"/>
      <name val="Calibri"/>
      <family val="2"/>
    </font>
    <font>
      <b/>
      <sz val="72"/>
      <color indexed="8"/>
      <name val="Calibri"/>
      <family val="2"/>
    </font>
    <font>
      <sz val="66"/>
      <color theme="1"/>
      <name val="Calibri"/>
      <family val="2"/>
      <scheme val="minor"/>
    </font>
    <font>
      <sz val="66"/>
      <color indexed="8"/>
      <name val="Calibri"/>
      <family val="2"/>
    </font>
    <font>
      <b/>
      <sz val="70"/>
      <color indexed="8"/>
      <name val="Calibri"/>
      <family val="2"/>
    </font>
    <font>
      <b/>
      <sz val="68"/>
      <color theme="1"/>
      <name val="Calibri"/>
      <family val="2"/>
      <scheme val="minor"/>
    </font>
    <font>
      <b/>
      <sz val="68"/>
      <color indexed="8"/>
      <name val="Calibri"/>
      <family val="2"/>
    </font>
    <font>
      <b/>
      <sz val="68"/>
      <color theme="1"/>
      <name val="Tahoma,bold"/>
    </font>
    <font>
      <b/>
      <sz val="68"/>
      <color indexed="8"/>
      <name val="Tahoma,Bold"/>
    </font>
    <font>
      <b/>
      <sz val="60"/>
      <color indexed="8"/>
      <name val="Tahoma,Bold"/>
    </font>
    <font>
      <b/>
      <sz val="58"/>
      <color indexed="8"/>
      <name val="Tahoma,Bold"/>
    </font>
    <font>
      <sz val="58"/>
      <color indexed="8"/>
      <name val="Tahoma,Bold"/>
    </font>
    <font>
      <b/>
      <sz val="60"/>
      <color indexed="8"/>
      <name val="Calibri"/>
      <family val="2"/>
    </font>
    <font>
      <b/>
      <u/>
      <sz val="72"/>
      <color theme="1"/>
      <name val="Calibri"/>
      <family val="2"/>
      <scheme val="minor"/>
    </font>
    <font>
      <b/>
      <sz val="48"/>
      <color theme="1"/>
      <name val="Tahoma,Bold"/>
    </font>
    <font>
      <b/>
      <sz val="48"/>
      <color theme="1"/>
      <name val="Calibri"/>
      <family val="2"/>
      <scheme val="minor"/>
    </font>
    <font>
      <b/>
      <sz val="48"/>
      <color rgb="FF000000"/>
      <name val="Calibri"/>
      <family val="2"/>
      <scheme val="minor"/>
    </font>
    <font>
      <b/>
      <sz val="58"/>
      <color theme="1"/>
      <name val="Tahoma,Bold"/>
    </font>
    <font>
      <sz val="66"/>
      <color indexed="8"/>
      <name val="Tahoma,Bold"/>
    </font>
    <font>
      <b/>
      <sz val="58"/>
      <color indexed="8"/>
      <name val="Calibri"/>
      <family val="2"/>
    </font>
    <font>
      <sz val="50"/>
      <color indexed="8"/>
      <name val="Tahoma,Bold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2" fillId="0" borderId="0"/>
    <xf numFmtId="0" fontId="1" fillId="0" borderId="0"/>
    <xf numFmtId="0" fontId="8" fillId="0" borderId="0"/>
  </cellStyleXfs>
  <cellXfs count="155">
    <xf numFmtId="0" fontId="0" fillId="0" borderId="0" xfId="0"/>
    <xf numFmtId="0" fontId="3" fillId="2" borderId="0" xfId="1" applyFont="1" applyFill="1" applyAlignment="1">
      <alignment horizontal="center" vertical="center"/>
    </xf>
    <xf numFmtId="0" fontId="8" fillId="0" borderId="0" xfId="1" applyAlignment="1">
      <alignment horizontal="center"/>
    </xf>
    <xf numFmtId="0" fontId="8" fillId="0" borderId="0" xfId="1" applyAlignment="1">
      <alignment horizontal="left" vertical="center" wrapText="1"/>
    </xf>
    <xf numFmtId="0" fontId="8" fillId="0" borderId="0" xfId="1" applyAlignment="1">
      <alignment horizontal="center" vertical="center"/>
    </xf>
    <xf numFmtId="0" fontId="8" fillId="0" borderId="0" xfId="1" applyAlignment="1">
      <alignment horizontal="left" vertical="top"/>
    </xf>
    <xf numFmtId="0" fontId="8" fillId="0" borderId="0" xfId="1" applyFill="1"/>
    <xf numFmtId="0" fontId="4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0" xfId="1" applyFont="1" applyFill="1" applyAlignment="1">
      <alignment horizontal="left" vertical="center"/>
    </xf>
    <xf numFmtId="0" fontId="10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/>
    </xf>
    <xf numFmtId="14" fontId="9" fillId="0" borderId="0" xfId="1" applyNumberFormat="1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0" fillId="0" borderId="0" xfId="0" applyFont="1"/>
    <xf numFmtId="0" fontId="9" fillId="0" borderId="0" xfId="1" applyFont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14" fillId="6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11" fillId="0" borderId="0" xfId="1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/>
    <xf numFmtId="0" fontId="11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1" fillId="0" borderId="0" xfId="1" applyFont="1" applyAlignment="1">
      <alignment horizontal="left" wrapText="1"/>
    </xf>
    <xf numFmtId="0" fontId="17" fillId="0" borderId="0" xfId="0" applyFont="1" applyAlignment="1">
      <alignment horizontal="left"/>
    </xf>
    <xf numFmtId="0" fontId="18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left" vertical="center" wrapText="1"/>
    </xf>
    <xf numFmtId="0" fontId="22" fillId="0" borderId="3" xfId="1" applyFont="1" applyBorder="1" applyAlignment="1">
      <alignment vertical="center" wrapText="1"/>
    </xf>
    <xf numFmtId="0" fontId="22" fillId="0" borderId="1" xfId="1" applyFont="1" applyBorder="1" applyAlignment="1">
      <alignment horizontal="left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20" fillId="6" borderId="9" xfId="0" applyFont="1" applyFill="1" applyBorder="1" applyAlignment="1">
      <alignment horizontal="center" vertical="center" wrapText="1"/>
    </xf>
    <xf numFmtId="0" fontId="20" fillId="6" borderId="15" xfId="0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20" fillId="0" borderId="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0" fillId="0" borderId="3" xfId="0" applyNumberFormat="1" applyFont="1" applyBorder="1" applyAlignment="1">
      <alignment horizontal="center" vertical="center"/>
    </xf>
    <xf numFmtId="0" fontId="22" fillId="0" borderId="1" xfId="1" applyFont="1" applyBorder="1" applyAlignment="1">
      <alignment horizontal="left" vertical="center" wrapText="1"/>
    </xf>
    <xf numFmtId="0" fontId="20" fillId="6" borderId="2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7" fillId="0" borderId="0" xfId="1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/>
    </xf>
    <xf numFmtId="0" fontId="22" fillId="0" borderId="2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left" vertical="center" wrapText="1"/>
    </xf>
    <xf numFmtId="0" fontId="26" fillId="0" borderId="5" xfId="1" applyFont="1" applyBorder="1" applyAlignment="1">
      <alignment horizontal="center" vertical="center" wrapText="1"/>
    </xf>
    <xf numFmtId="0" fontId="26" fillId="0" borderId="6" xfId="1" applyFont="1" applyBorder="1" applyAlignment="1">
      <alignment horizontal="center" vertical="center" wrapText="1"/>
    </xf>
    <xf numFmtId="0" fontId="26" fillId="0" borderId="7" xfId="1" applyFont="1" applyBorder="1" applyAlignment="1">
      <alignment horizontal="center" vertical="center" wrapText="1"/>
    </xf>
    <xf numFmtId="0" fontId="27" fillId="7" borderId="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left" vertical="center"/>
    </xf>
    <xf numFmtId="0" fontId="7" fillId="2" borderId="13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left" vertical="center"/>
    </xf>
    <xf numFmtId="0" fontId="28" fillId="5" borderId="1" xfId="1" applyFont="1" applyFill="1" applyBorder="1" applyAlignment="1">
      <alignment horizontal="center" vertical="center" wrapText="1"/>
    </xf>
    <xf numFmtId="0" fontId="28" fillId="5" borderId="1" xfId="1" applyFont="1" applyFill="1" applyBorder="1" applyAlignment="1">
      <alignment horizontal="left" vertical="center" wrapText="1"/>
    </xf>
    <xf numFmtId="0" fontId="29" fillId="5" borderId="1" xfId="1" applyFont="1" applyFill="1" applyBorder="1" applyAlignment="1">
      <alignment horizontal="center" vertical="center" wrapText="1"/>
    </xf>
    <xf numFmtId="0" fontId="30" fillId="5" borderId="1" xfId="1" applyFont="1" applyFill="1" applyBorder="1" applyAlignment="1">
      <alignment horizontal="center" vertical="center" wrapText="1"/>
    </xf>
    <xf numFmtId="0" fontId="13" fillId="8" borderId="5" xfId="1" applyFont="1" applyFill="1" applyBorder="1" applyAlignment="1">
      <alignment horizontal="center" vertical="center" wrapText="1"/>
    </xf>
    <xf numFmtId="0" fontId="13" fillId="8" borderId="6" xfId="1" applyFont="1" applyFill="1" applyBorder="1" applyAlignment="1">
      <alignment horizontal="center" vertical="center" wrapText="1"/>
    </xf>
    <xf numFmtId="0" fontId="13" fillId="8" borderId="7" xfId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left" vertical="center" wrapText="1"/>
    </xf>
    <xf numFmtId="0" fontId="24" fillId="0" borderId="1" xfId="1" applyFont="1" applyBorder="1" applyAlignment="1">
      <alignment horizontal="left" vertical="center" wrapText="1"/>
    </xf>
    <xf numFmtId="0" fontId="23" fillId="0" borderId="5" xfId="1" applyFont="1" applyBorder="1" applyAlignment="1">
      <alignment horizontal="left" vertical="center" wrapText="1"/>
    </xf>
    <xf numFmtId="0" fontId="25" fillId="0" borderId="8" xfId="1" applyFont="1" applyBorder="1" applyAlignment="1">
      <alignment horizontal="left" vertical="center" wrapText="1"/>
    </xf>
    <xf numFmtId="0" fontId="25" fillId="0" borderId="9" xfId="1" applyFont="1" applyBorder="1" applyAlignment="1">
      <alignment horizontal="left" vertical="center" wrapText="1"/>
    </xf>
    <xf numFmtId="0" fontId="32" fillId="0" borderId="0" xfId="1" applyFont="1" applyBorder="1" applyAlignment="1">
      <alignment vertical="center" wrapText="1"/>
    </xf>
    <xf numFmtId="0" fontId="32" fillId="0" borderId="0" xfId="1" applyFont="1" applyBorder="1" applyAlignment="1">
      <alignment horizontal="left" vertical="center" wrapText="1"/>
    </xf>
    <xf numFmtId="0" fontId="25" fillId="0" borderId="0" xfId="1" applyFont="1" applyBorder="1" applyAlignment="1">
      <alignment horizontal="left" vertical="center" wrapText="1"/>
    </xf>
    <xf numFmtId="0" fontId="32" fillId="0" borderId="11" xfId="1" applyFont="1" applyBorder="1" applyAlignment="1">
      <alignment horizontal="left" vertical="center" wrapText="1"/>
    </xf>
    <xf numFmtId="0" fontId="32" fillId="0" borderId="4" xfId="1" applyFont="1" applyBorder="1" applyAlignment="1">
      <alignment horizontal="left" vertical="center" wrapText="1"/>
    </xf>
    <xf numFmtId="14" fontId="25" fillId="0" borderId="12" xfId="1" applyNumberFormat="1" applyFont="1" applyBorder="1" applyAlignment="1">
      <alignment horizontal="left" vertical="center" wrapText="1"/>
    </xf>
    <xf numFmtId="0" fontId="25" fillId="0" borderId="12" xfId="1" applyFont="1" applyBorder="1" applyAlignment="1">
      <alignment horizontal="left" vertical="center" wrapText="1"/>
    </xf>
    <xf numFmtId="0" fontId="25" fillId="0" borderId="12" xfId="1" applyFont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4" fillId="0" borderId="1" xfId="1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 wrapText="1"/>
    </xf>
    <xf numFmtId="0" fontId="12" fillId="0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24" fillId="6" borderId="1" xfId="1" applyFont="1" applyFill="1" applyBorder="1" applyAlignment="1">
      <alignment horizontal="center"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22" fillId="0" borderId="1" xfId="1" applyFont="1" applyBorder="1" applyAlignment="1">
      <alignment horizontal="center" vertical="center" wrapText="1"/>
    </xf>
    <xf numFmtId="0" fontId="22" fillId="6" borderId="1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12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11858625</xdr:colOff>
      <xdr:row>4</xdr:row>
      <xdr:rowOff>1047750</xdr:rowOff>
    </xdr:to>
    <xdr:pic>
      <xdr:nvPicPr>
        <xdr:cNvPr id="3095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9002375" cy="5619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I22"/>
  <sheetViews>
    <sheetView tabSelected="1" view="pageBreakPreview" zoomScale="20" zoomScaleNormal="30" zoomScaleSheetLayoutView="20" workbookViewId="0">
      <selection activeCell="I8" sqref="I8:I22"/>
    </sheetView>
  </sheetViews>
  <sheetFormatPr baseColWidth="10" defaultRowHeight="15"/>
  <cols>
    <col min="1" max="1" width="37" customWidth="1"/>
    <col min="2" max="2" width="203.7109375" customWidth="1"/>
    <col min="3" max="3" width="77.7109375" customWidth="1"/>
    <col min="4" max="4" width="91.42578125" customWidth="1"/>
    <col min="5" max="5" width="131.140625" customWidth="1"/>
    <col min="6" max="6" width="177.42578125" style="10" customWidth="1"/>
    <col min="7" max="7" width="157.42578125" customWidth="1"/>
    <col min="8" max="8" width="256" style="10" customWidth="1"/>
    <col min="9" max="9" width="156.42578125" customWidth="1"/>
  </cols>
  <sheetData>
    <row r="1" spans="1:9" ht="303" customHeight="1">
      <c r="A1" s="74" t="s">
        <v>20</v>
      </c>
      <c r="B1" s="74"/>
      <c r="C1" s="74"/>
      <c r="D1" s="74"/>
      <c r="E1" s="74"/>
      <c r="F1" s="74"/>
      <c r="G1" s="74"/>
      <c r="H1" s="74"/>
      <c r="I1" s="74"/>
    </row>
    <row r="2" spans="1:9" ht="120" customHeight="1">
      <c r="A2" s="17"/>
      <c r="B2" s="30" t="s">
        <v>30</v>
      </c>
      <c r="C2" s="31" t="s">
        <v>45</v>
      </c>
      <c r="D2" s="32"/>
      <c r="E2" s="32"/>
      <c r="F2" s="33"/>
      <c r="G2" s="34"/>
    </row>
    <row r="3" spans="1:9" ht="120" customHeight="1">
      <c r="A3" s="17"/>
      <c r="B3" s="30" t="s">
        <v>1</v>
      </c>
      <c r="C3" s="35" t="s">
        <v>29</v>
      </c>
      <c r="D3" s="32"/>
      <c r="E3" s="32"/>
      <c r="F3" s="33"/>
      <c r="G3" s="34"/>
    </row>
    <row r="4" spans="1:9" ht="120" customHeight="1">
      <c r="A4" s="17"/>
      <c r="B4" s="36" t="s">
        <v>31</v>
      </c>
      <c r="C4" s="76" t="s">
        <v>87</v>
      </c>
      <c r="D4" s="76"/>
      <c r="E4" s="76"/>
      <c r="F4" s="76"/>
      <c r="G4" s="76"/>
    </row>
    <row r="5" spans="1:9" ht="120" customHeight="1">
      <c r="A5" s="17"/>
      <c r="B5" s="36" t="s">
        <v>75</v>
      </c>
      <c r="C5" s="37"/>
      <c r="D5" s="138" t="s">
        <v>76</v>
      </c>
      <c r="E5" s="138"/>
      <c r="F5" s="138"/>
      <c r="G5" s="34"/>
      <c r="H5" s="36" t="s">
        <v>88</v>
      </c>
    </row>
    <row r="6" spans="1:9" ht="125.25" customHeight="1">
      <c r="A6" s="67" t="s">
        <v>21</v>
      </c>
      <c r="B6" s="67" t="s">
        <v>13</v>
      </c>
      <c r="C6" s="67"/>
      <c r="D6" s="64" t="s">
        <v>22</v>
      </c>
      <c r="E6" s="67" t="s">
        <v>23</v>
      </c>
      <c r="F6" s="67"/>
      <c r="G6" s="67" t="s">
        <v>24</v>
      </c>
      <c r="H6" s="75" t="s">
        <v>25</v>
      </c>
      <c r="I6" s="64" t="s">
        <v>33</v>
      </c>
    </row>
    <row r="7" spans="1:9" ht="155.25" customHeight="1">
      <c r="A7" s="67"/>
      <c r="B7" s="67"/>
      <c r="C7" s="67"/>
      <c r="D7" s="67"/>
      <c r="E7" s="38" t="s">
        <v>26</v>
      </c>
      <c r="F7" s="39" t="s">
        <v>27</v>
      </c>
      <c r="G7" s="67"/>
      <c r="H7" s="75"/>
      <c r="I7" s="64"/>
    </row>
    <row r="8" spans="1:9" s="9" customFormat="1" ht="226.5" customHeight="1">
      <c r="A8" s="40">
        <v>1</v>
      </c>
      <c r="B8" s="65" t="s">
        <v>89</v>
      </c>
      <c r="C8" s="66"/>
      <c r="D8" s="41" t="s">
        <v>44</v>
      </c>
      <c r="E8" s="143" t="s">
        <v>34</v>
      </c>
      <c r="F8" s="144"/>
      <c r="G8" s="144"/>
      <c r="H8" s="145"/>
      <c r="I8" s="57"/>
    </row>
    <row r="9" spans="1:9" s="9" customFormat="1" ht="236.25" customHeight="1">
      <c r="A9" s="62">
        <v>2</v>
      </c>
      <c r="B9" s="46" t="s">
        <v>85</v>
      </c>
      <c r="C9" s="47"/>
      <c r="D9" s="68" t="s">
        <v>38</v>
      </c>
      <c r="E9" s="147"/>
      <c r="F9" s="148"/>
      <c r="G9" s="146" t="s">
        <v>92</v>
      </c>
      <c r="H9" s="42" t="s">
        <v>90</v>
      </c>
      <c r="I9" s="58"/>
    </row>
    <row r="10" spans="1:9" s="9" customFormat="1" ht="408.75" customHeight="1">
      <c r="A10" s="77"/>
      <c r="B10" s="48"/>
      <c r="C10" s="49"/>
      <c r="D10" s="69"/>
      <c r="E10" s="149"/>
      <c r="F10" s="150"/>
      <c r="G10" s="142" t="s">
        <v>43</v>
      </c>
      <c r="H10" s="42" t="s">
        <v>91</v>
      </c>
      <c r="I10" s="58"/>
    </row>
    <row r="11" spans="1:9" s="9" customFormat="1" ht="409.6" customHeight="1">
      <c r="A11" s="63"/>
      <c r="B11" s="50"/>
      <c r="C11" s="51"/>
      <c r="D11" s="70"/>
      <c r="E11" s="151"/>
      <c r="F11" s="152"/>
      <c r="G11" s="141"/>
      <c r="H11" s="42" t="s">
        <v>95</v>
      </c>
      <c r="I11" s="58"/>
    </row>
    <row r="12" spans="1:9" s="9" customFormat="1" ht="191.25" customHeight="1">
      <c r="A12" s="62">
        <v>3</v>
      </c>
      <c r="B12" s="46" t="s">
        <v>86</v>
      </c>
      <c r="C12" s="47"/>
      <c r="D12" s="54" t="s">
        <v>38</v>
      </c>
      <c r="E12" s="148" t="s">
        <v>82</v>
      </c>
      <c r="F12" s="148" t="s">
        <v>83</v>
      </c>
      <c r="G12" s="140" t="s">
        <v>40</v>
      </c>
      <c r="H12" s="52" t="s">
        <v>41</v>
      </c>
      <c r="I12" s="58"/>
    </row>
    <row r="13" spans="1:9" s="9" customFormat="1" ht="213.75" customHeight="1">
      <c r="A13" s="63"/>
      <c r="B13" s="50"/>
      <c r="C13" s="51"/>
      <c r="D13" s="56"/>
      <c r="E13" s="151"/>
      <c r="F13" s="152"/>
      <c r="G13" s="140" t="s">
        <v>84</v>
      </c>
      <c r="H13" s="53"/>
      <c r="I13" s="58"/>
    </row>
    <row r="14" spans="1:9" ht="232.5" customHeight="1">
      <c r="A14" s="62">
        <v>5</v>
      </c>
      <c r="B14" s="46" t="s">
        <v>39</v>
      </c>
      <c r="C14" s="47"/>
      <c r="D14" s="72" t="s">
        <v>38</v>
      </c>
      <c r="E14" s="147" t="s">
        <v>77</v>
      </c>
      <c r="F14" s="153"/>
      <c r="G14" s="78" t="s">
        <v>59</v>
      </c>
      <c r="H14" s="71" t="s">
        <v>96</v>
      </c>
      <c r="I14" s="58"/>
    </row>
    <row r="15" spans="1:9" ht="409.6" customHeight="1">
      <c r="A15" s="63"/>
      <c r="B15" s="50"/>
      <c r="C15" s="51"/>
      <c r="D15" s="73"/>
      <c r="E15" s="151"/>
      <c r="F15" s="154"/>
      <c r="G15" s="79"/>
      <c r="H15" s="71"/>
      <c r="I15" s="58"/>
    </row>
    <row r="16" spans="1:9" ht="405.75" customHeight="1">
      <c r="A16" s="62">
        <v>6</v>
      </c>
      <c r="B16" s="80" t="s">
        <v>53</v>
      </c>
      <c r="C16" s="81"/>
      <c r="D16" s="54" t="s">
        <v>36</v>
      </c>
      <c r="E16" s="147" t="s">
        <v>77</v>
      </c>
      <c r="F16" s="148" t="s">
        <v>93</v>
      </c>
      <c r="G16" s="78" t="s">
        <v>59</v>
      </c>
      <c r="H16" s="60" t="s">
        <v>81</v>
      </c>
      <c r="I16" s="58"/>
    </row>
    <row r="17" spans="1:9" ht="184.5" customHeight="1">
      <c r="A17" s="77"/>
      <c r="B17" s="82"/>
      <c r="C17" s="83"/>
      <c r="D17" s="55"/>
      <c r="E17" s="149"/>
      <c r="F17" s="149"/>
      <c r="G17" s="79"/>
      <c r="H17" s="61"/>
      <c r="I17" s="58"/>
    </row>
    <row r="18" spans="1:9" ht="252" customHeight="1">
      <c r="A18" s="63"/>
      <c r="B18" s="84"/>
      <c r="C18" s="85"/>
      <c r="D18" s="56"/>
      <c r="E18" s="151"/>
      <c r="F18" s="149"/>
      <c r="G18" s="139" t="s">
        <v>71</v>
      </c>
      <c r="H18" s="43" t="s">
        <v>94</v>
      </c>
      <c r="I18" s="58"/>
    </row>
    <row r="19" spans="1:9" ht="288" customHeight="1">
      <c r="A19" s="62">
        <v>7</v>
      </c>
      <c r="B19" s="80" t="s">
        <v>54</v>
      </c>
      <c r="C19" s="81"/>
      <c r="D19" s="54" t="s">
        <v>37</v>
      </c>
      <c r="E19" s="147" t="s">
        <v>77</v>
      </c>
      <c r="F19" s="148" t="s">
        <v>78</v>
      </c>
      <c r="G19" s="78" t="s">
        <v>59</v>
      </c>
      <c r="H19" s="60" t="s">
        <v>81</v>
      </c>
      <c r="I19" s="58"/>
    </row>
    <row r="20" spans="1:9" ht="353.25" customHeight="1">
      <c r="A20" s="77"/>
      <c r="B20" s="82"/>
      <c r="C20" s="83"/>
      <c r="D20" s="55"/>
      <c r="E20" s="149"/>
      <c r="F20" s="149"/>
      <c r="G20" s="79"/>
      <c r="H20" s="61"/>
      <c r="I20" s="58"/>
    </row>
    <row r="21" spans="1:9" ht="387" customHeight="1">
      <c r="A21" s="77"/>
      <c r="B21" s="82"/>
      <c r="C21" s="83"/>
      <c r="D21" s="55"/>
      <c r="E21" s="149"/>
      <c r="F21" s="149"/>
      <c r="G21" s="139" t="s">
        <v>65</v>
      </c>
      <c r="H21" s="43" t="s">
        <v>80</v>
      </c>
      <c r="I21" s="58"/>
    </row>
    <row r="22" spans="1:9" ht="249.75" customHeight="1">
      <c r="A22" s="63"/>
      <c r="B22" s="84"/>
      <c r="C22" s="85"/>
      <c r="D22" s="56"/>
      <c r="E22" s="151"/>
      <c r="F22" s="151"/>
      <c r="G22" s="139" t="s">
        <v>71</v>
      </c>
      <c r="H22" s="44" t="s">
        <v>79</v>
      </c>
      <c r="I22" s="59"/>
    </row>
  </sheetData>
  <mergeCells count="45">
    <mergeCell ref="A16:A18"/>
    <mergeCell ref="A19:A22"/>
    <mergeCell ref="G14:G15"/>
    <mergeCell ref="E8:H8"/>
    <mergeCell ref="G16:G17"/>
    <mergeCell ref="F16:F18"/>
    <mergeCell ref="E16:E18"/>
    <mergeCell ref="D16:D18"/>
    <mergeCell ref="B16:C18"/>
    <mergeCell ref="G19:G20"/>
    <mergeCell ref="F19:F22"/>
    <mergeCell ref="E19:E22"/>
    <mergeCell ref="D19:D22"/>
    <mergeCell ref="B19:C22"/>
    <mergeCell ref="A12:A13"/>
    <mergeCell ref="B12:C13"/>
    <mergeCell ref="A9:A11"/>
    <mergeCell ref="A1:I1"/>
    <mergeCell ref="G6:G7"/>
    <mergeCell ref="H6:H7"/>
    <mergeCell ref="C4:G4"/>
    <mergeCell ref="D5:F5"/>
    <mergeCell ref="B6:C7"/>
    <mergeCell ref="D6:D7"/>
    <mergeCell ref="A6:A7"/>
    <mergeCell ref="I8:I22"/>
    <mergeCell ref="F12:F13"/>
    <mergeCell ref="H19:H20"/>
    <mergeCell ref="I6:I7"/>
    <mergeCell ref="H16:H17"/>
    <mergeCell ref="B8:C8"/>
    <mergeCell ref="E6:F6"/>
    <mergeCell ref="E14:E15"/>
    <mergeCell ref="F14:F15"/>
    <mergeCell ref="D12:D13"/>
    <mergeCell ref="D9:D11"/>
    <mergeCell ref="A14:A15"/>
    <mergeCell ref="H14:H15"/>
    <mergeCell ref="B14:C15"/>
    <mergeCell ref="D14:D15"/>
    <mergeCell ref="B9:C11"/>
    <mergeCell ref="H12:H13"/>
    <mergeCell ref="E9:E11"/>
    <mergeCell ref="E12:E13"/>
    <mergeCell ref="F9:F11"/>
  </mergeCells>
  <phoneticPr fontId="6" type="noConversion"/>
  <conditionalFormatting sqref="B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LN23"/>
  <sheetViews>
    <sheetView showWhiteSpace="0" view="pageBreakPreview" zoomScale="20" zoomScaleNormal="20" zoomScaleSheetLayoutView="20" zoomScalePageLayoutView="20" workbookViewId="0">
      <selection activeCell="T15" sqref="T15"/>
    </sheetView>
  </sheetViews>
  <sheetFormatPr baseColWidth="10" defaultColWidth="10.85546875" defaultRowHeight="33.75"/>
  <cols>
    <col min="1" max="1" width="106.85546875" style="1" customWidth="1"/>
    <col min="2" max="2" width="182.140625" style="11" customWidth="1"/>
    <col min="3" max="3" width="151.42578125" style="2" customWidth="1"/>
    <col min="4" max="4" width="114.42578125" style="3" customWidth="1"/>
    <col min="5" max="8" width="30" style="4" customWidth="1"/>
    <col min="9" max="9" width="36.85546875" style="4" customWidth="1"/>
    <col min="10" max="10" width="194.85546875" style="3" customWidth="1"/>
    <col min="11" max="14" width="30" style="4" customWidth="1"/>
    <col min="15" max="15" width="37.28515625" style="4" customWidth="1"/>
    <col min="16" max="16" width="202.140625" style="5" customWidth="1"/>
    <col min="17" max="20" width="30" style="4" customWidth="1"/>
    <col min="21" max="16384" width="10.85546875" style="6"/>
  </cols>
  <sheetData>
    <row r="1" spans="1:326" ht="90" customHeight="1">
      <c r="A1" s="100"/>
      <c r="B1" s="99"/>
      <c r="C1" s="96" t="s">
        <v>7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3" t="s">
        <v>0</v>
      </c>
      <c r="R1" s="94"/>
      <c r="S1" s="94"/>
      <c r="T1" s="95"/>
    </row>
    <row r="2" spans="1:326" ht="90" customHeight="1">
      <c r="A2" s="97"/>
      <c r="B2" s="98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3" t="s">
        <v>8</v>
      </c>
      <c r="R2" s="94"/>
      <c r="S2" s="94"/>
      <c r="T2" s="95"/>
    </row>
    <row r="3" spans="1:326" ht="90" customHeight="1">
      <c r="A3" s="97"/>
      <c r="B3" s="98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3" t="s">
        <v>9</v>
      </c>
      <c r="R3" s="94"/>
      <c r="S3" s="94"/>
      <c r="T3" s="95"/>
    </row>
    <row r="4" spans="1:326" ht="90" customHeight="1">
      <c r="A4" s="97"/>
      <c r="B4" s="98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3">
        <v>41354</v>
      </c>
      <c r="R4" s="94"/>
      <c r="S4" s="94"/>
      <c r="T4" s="95"/>
    </row>
    <row r="5" spans="1:326" ht="90" customHeight="1">
      <c r="A5" s="101"/>
      <c r="B5" s="102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3" t="s">
        <v>46</v>
      </c>
      <c r="R5" s="94"/>
      <c r="S5" s="94"/>
      <c r="T5" s="95"/>
    </row>
    <row r="6" spans="1:326" ht="82.5" customHeight="1">
      <c r="A6" s="6"/>
      <c r="B6" s="92" t="s">
        <v>10</v>
      </c>
      <c r="C6" s="115" t="s">
        <v>45</v>
      </c>
      <c r="D6" s="120"/>
      <c r="E6" s="18"/>
      <c r="F6" s="18"/>
      <c r="G6" s="18"/>
      <c r="H6" s="12"/>
      <c r="I6" s="6"/>
      <c r="J6" s="6"/>
    </row>
    <row r="7" spans="1:326" ht="99.75" customHeight="1">
      <c r="A7" s="6"/>
      <c r="B7" s="114" t="s">
        <v>11</v>
      </c>
      <c r="C7" s="122">
        <v>43466</v>
      </c>
      <c r="D7" s="117"/>
      <c r="E7" s="14"/>
      <c r="F7" s="14"/>
      <c r="G7" s="14"/>
      <c r="H7" s="12"/>
      <c r="I7" s="6"/>
      <c r="J7" s="6"/>
    </row>
    <row r="8" spans="1:326" ht="95.25" customHeight="1">
      <c r="A8" s="6"/>
      <c r="B8" s="114" t="s">
        <v>30</v>
      </c>
      <c r="C8" s="123" t="s">
        <v>28</v>
      </c>
      <c r="D8" s="118"/>
      <c r="E8" s="18"/>
      <c r="F8" s="18"/>
      <c r="G8" s="18"/>
      <c r="H8" s="12"/>
      <c r="I8" s="6"/>
      <c r="J8" s="6"/>
    </row>
    <row r="9" spans="1:326" ht="105" customHeight="1">
      <c r="A9" s="6"/>
      <c r="B9" s="114" t="s">
        <v>1</v>
      </c>
      <c r="C9" s="124" t="s">
        <v>29</v>
      </c>
      <c r="D9" s="119"/>
      <c r="E9" s="18"/>
      <c r="F9" s="18"/>
      <c r="G9" s="18"/>
      <c r="H9" s="18"/>
      <c r="I9" s="6"/>
      <c r="J9" s="6"/>
    </row>
    <row r="10" spans="1:326" ht="112.5" customHeight="1">
      <c r="A10" s="6"/>
      <c r="B10" s="92" t="s">
        <v>31</v>
      </c>
      <c r="C10" s="116" t="s">
        <v>35</v>
      </c>
      <c r="D10" s="121"/>
      <c r="E10" s="18"/>
      <c r="F10" s="18"/>
      <c r="G10" s="13"/>
      <c r="H10" s="12"/>
      <c r="I10" s="6"/>
      <c r="J10" s="6"/>
    </row>
    <row r="11" spans="1:326" s="8" customFormat="1" ht="190.5" customHeight="1">
      <c r="A11" s="103" t="s">
        <v>12</v>
      </c>
      <c r="B11" s="103" t="s">
        <v>13</v>
      </c>
      <c r="C11" s="103" t="s">
        <v>6</v>
      </c>
      <c r="D11" s="104" t="s">
        <v>14</v>
      </c>
      <c r="E11" s="103" t="s">
        <v>15</v>
      </c>
      <c r="F11" s="103"/>
      <c r="G11" s="103"/>
      <c r="H11" s="103"/>
      <c r="I11" s="103" t="s">
        <v>47</v>
      </c>
      <c r="J11" s="103" t="s">
        <v>16</v>
      </c>
      <c r="K11" s="103" t="s">
        <v>17</v>
      </c>
      <c r="L11" s="103"/>
      <c r="M11" s="103"/>
      <c r="N11" s="103"/>
      <c r="O11" s="103" t="s">
        <v>47</v>
      </c>
      <c r="P11" s="103" t="s">
        <v>18</v>
      </c>
      <c r="Q11" s="103" t="s">
        <v>19</v>
      </c>
      <c r="R11" s="103"/>
      <c r="S11" s="103"/>
      <c r="T11" s="103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</row>
    <row r="12" spans="1:326" s="8" customFormat="1" ht="108" customHeight="1">
      <c r="A12" s="103"/>
      <c r="B12" s="103"/>
      <c r="C12" s="103"/>
      <c r="D12" s="104"/>
      <c r="E12" s="105" t="s">
        <v>2</v>
      </c>
      <c r="F12" s="105" t="s">
        <v>3</v>
      </c>
      <c r="G12" s="105" t="s">
        <v>4</v>
      </c>
      <c r="H12" s="105" t="s">
        <v>5</v>
      </c>
      <c r="I12" s="103"/>
      <c r="J12" s="103"/>
      <c r="K12" s="105" t="s">
        <v>2</v>
      </c>
      <c r="L12" s="105" t="s">
        <v>3</v>
      </c>
      <c r="M12" s="105" t="s">
        <v>4</v>
      </c>
      <c r="N12" s="105" t="s">
        <v>5</v>
      </c>
      <c r="O12" s="103"/>
      <c r="P12" s="103"/>
      <c r="Q12" s="106" t="s">
        <v>2</v>
      </c>
      <c r="R12" s="106" t="s">
        <v>3</v>
      </c>
      <c r="S12" s="106" t="s">
        <v>4</v>
      </c>
      <c r="T12" s="106" t="s">
        <v>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</row>
    <row r="13" spans="1:326" s="8" customFormat="1" ht="170.1" customHeight="1">
      <c r="A13" s="86" t="s">
        <v>35</v>
      </c>
      <c r="B13" s="111" t="s">
        <v>49</v>
      </c>
      <c r="C13" s="107" t="s">
        <v>48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9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</row>
    <row r="14" spans="1:326" s="8" customFormat="1" ht="170.1" customHeight="1">
      <c r="A14" s="91"/>
      <c r="B14" s="110" t="s">
        <v>51</v>
      </c>
      <c r="C14" s="107" t="s">
        <v>50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9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</row>
    <row r="15" spans="1:326" s="8" customFormat="1" ht="304.5" customHeight="1">
      <c r="A15" s="91"/>
      <c r="B15" s="110" t="s">
        <v>55</v>
      </c>
      <c r="C15" s="134" t="s">
        <v>43</v>
      </c>
      <c r="D15" s="134" t="s">
        <v>42</v>
      </c>
      <c r="E15" s="25">
        <v>3</v>
      </c>
      <c r="F15" s="25">
        <v>25</v>
      </c>
      <c r="G15" s="25">
        <v>6</v>
      </c>
      <c r="H15" s="128">
        <f t="shared" ref="H15" si="0">E15*F15*G15</f>
        <v>450</v>
      </c>
      <c r="I15" s="129">
        <f t="shared" ref="I15" si="1">IF(H15&lt;=20,4,IF(H15&lt;=70,3,IF(H15&lt;=200,2,IF(H15&gt;200,1))))</f>
        <v>1</v>
      </c>
      <c r="J15" s="112" t="s">
        <v>58</v>
      </c>
      <c r="K15" s="25">
        <v>3</v>
      </c>
      <c r="L15" s="25">
        <v>4</v>
      </c>
      <c r="M15" s="25">
        <v>1</v>
      </c>
      <c r="N15" s="128">
        <f t="shared" ref="N15" si="2">K15*L15*M15</f>
        <v>12</v>
      </c>
      <c r="O15" s="129">
        <f t="shared" ref="O15" si="3">IF(N15&lt;=20,4,IF(N15&lt;=70,3,IF(N15&lt;=200,2,IF(N15&gt;200,1))))</f>
        <v>4</v>
      </c>
      <c r="P15" s="25"/>
      <c r="Q15" s="23"/>
      <c r="R15" s="23"/>
      <c r="S15" s="23"/>
      <c r="T15" s="24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</row>
    <row r="16" spans="1:326" s="8" customFormat="1" ht="170.1" hidden="1" customHeight="1">
      <c r="A16" s="91"/>
      <c r="B16" s="125" t="s">
        <v>56</v>
      </c>
      <c r="C16" s="135"/>
      <c r="D16" s="135"/>
      <c r="E16" s="130"/>
      <c r="F16" s="130"/>
      <c r="G16" s="130"/>
      <c r="H16" s="130"/>
      <c r="I16" s="130"/>
      <c r="J16" s="21"/>
      <c r="K16" s="130"/>
      <c r="L16" s="130"/>
      <c r="M16" s="130"/>
      <c r="N16" s="130"/>
      <c r="O16" s="130"/>
      <c r="P16" s="21"/>
      <c r="Q16" s="21"/>
      <c r="R16" s="21"/>
      <c r="S16" s="22"/>
      <c r="T16" s="2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</row>
    <row r="17" spans="1:326" s="19" customFormat="1" ht="278.25" customHeight="1">
      <c r="A17" s="91"/>
      <c r="B17" s="86" t="s">
        <v>52</v>
      </c>
      <c r="C17" s="126" t="s">
        <v>59</v>
      </c>
      <c r="D17" s="137" t="s">
        <v>60</v>
      </c>
      <c r="E17" s="131">
        <v>3</v>
      </c>
      <c r="F17" s="131">
        <v>7</v>
      </c>
      <c r="G17" s="16">
        <v>6</v>
      </c>
      <c r="H17" s="16">
        <f t="shared" ref="H17:H23" si="4">E17*F17*G17</f>
        <v>126</v>
      </c>
      <c r="I17" s="132">
        <f t="shared" ref="I17:I23" si="5">IF(H17&lt;20,4,IF(H17&lt;70,3,IF(H17&lt;200,2,IF(H17&gt;200,1))))</f>
        <v>2</v>
      </c>
      <c r="J17" s="113" t="s">
        <v>72</v>
      </c>
      <c r="K17" s="133">
        <v>3</v>
      </c>
      <c r="L17" s="16">
        <v>1</v>
      </c>
      <c r="M17" s="16">
        <v>3</v>
      </c>
      <c r="N17" s="16">
        <f t="shared" ref="N17:N23" si="6">K17*L17*M17</f>
        <v>9</v>
      </c>
      <c r="O17" s="132">
        <f t="shared" ref="O17:O23" si="7">IF(N17&lt;20,4,IF(N17&lt;70,3,IF(N17&lt;200,2,IF(N17&gt;200,1))))</f>
        <v>4</v>
      </c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</row>
    <row r="18" spans="1:326" s="8" customFormat="1" ht="293.25" customHeight="1">
      <c r="A18" s="91"/>
      <c r="B18" s="87"/>
      <c r="C18" s="127"/>
      <c r="D18" s="136" t="s">
        <v>61</v>
      </c>
      <c r="E18" s="131">
        <v>3</v>
      </c>
      <c r="F18" s="131">
        <v>7</v>
      </c>
      <c r="G18" s="16">
        <v>6</v>
      </c>
      <c r="H18" s="16">
        <f t="shared" si="4"/>
        <v>126</v>
      </c>
      <c r="I18" s="132">
        <f t="shared" si="5"/>
        <v>2</v>
      </c>
      <c r="J18" s="113" t="s">
        <v>73</v>
      </c>
      <c r="K18" s="133">
        <v>3</v>
      </c>
      <c r="L18" s="16">
        <v>4</v>
      </c>
      <c r="M18" s="16">
        <v>6</v>
      </c>
      <c r="N18" s="16">
        <f t="shared" si="6"/>
        <v>72</v>
      </c>
      <c r="O18" s="132">
        <f t="shared" si="7"/>
        <v>2</v>
      </c>
      <c r="P18" s="45" t="s">
        <v>57</v>
      </c>
      <c r="Q18" s="20"/>
      <c r="R18" s="20"/>
      <c r="S18" s="20"/>
      <c r="T18" s="19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</row>
    <row r="19" spans="1:326" s="8" customFormat="1" ht="231" customHeight="1">
      <c r="A19" s="91"/>
      <c r="B19" s="88" t="s">
        <v>70</v>
      </c>
      <c r="C19" s="136" t="s">
        <v>59</v>
      </c>
      <c r="D19" s="136" t="s">
        <v>61</v>
      </c>
      <c r="E19" s="131">
        <v>3</v>
      </c>
      <c r="F19" s="131">
        <v>7</v>
      </c>
      <c r="G19" s="16">
        <v>6</v>
      </c>
      <c r="H19" s="16">
        <f t="shared" si="4"/>
        <v>126</v>
      </c>
      <c r="I19" s="132">
        <f t="shared" si="5"/>
        <v>2</v>
      </c>
      <c r="J19" s="113" t="s">
        <v>74</v>
      </c>
      <c r="K19" s="133">
        <v>3</v>
      </c>
      <c r="L19" s="16">
        <v>4</v>
      </c>
      <c r="M19" s="16">
        <v>6</v>
      </c>
      <c r="N19" s="16">
        <f t="shared" si="6"/>
        <v>72</v>
      </c>
      <c r="O19" s="132">
        <f t="shared" si="7"/>
        <v>2</v>
      </c>
      <c r="P19" s="45" t="s">
        <v>64</v>
      </c>
      <c r="Q19" s="15"/>
      <c r="R19" s="15"/>
      <c r="S19" s="15"/>
      <c r="T19" s="15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</row>
    <row r="20" spans="1:326" s="8" customFormat="1" ht="201" customHeight="1">
      <c r="A20" s="91"/>
      <c r="B20" s="89"/>
      <c r="C20" s="136" t="s">
        <v>71</v>
      </c>
      <c r="D20" s="136" t="s">
        <v>62</v>
      </c>
      <c r="E20" s="131">
        <v>3</v>
      </c>
      <c r="F20" s="131">
        <v>7</v>
      </c>
      <c r="G20" s="16">
        <v>6</v>
      </c>
      <c r="H20" s="16">
        <f t="shared" si="4"/>
        <v>126</v>
      </c>
      <c r="I20" s="132">
        <f t="shared" si="5"/>
        <v>2</v>
      </c>
      <c r="J20" s="113" t="s">
        <v>67</v>
      </c>
      <c r="K20" s="133">
        <v>3</v>
      </c>
      <c r="L20" s="16">
        <v>1</v>
      </c>
      <c r="M20" s="16">
        <v>3</v>
      </c>
      <c r="N20" s="16">
        <f t="shared" si="6"/>
        <v>9</v>
      </c>
      <c r="O20" s="132">
        <f t="shared" si="7"/>
        <v>4</v>
      </c>
      <c r="P20" s="16"/>
      <c r="Q20" s="15"/>
      <c r="R20" s="15"/>
      <c r="S20" s="15"/>
      <c r="T20" s="15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</row>
    <row r="21" spans="1:326" s="8" customFormat="1" ht="259.5" customHeight="1">
      <c r="A21" s="91"/>
      <c r="B21" s="88" t="s">
        <v>63</v>
      </c>
      <c r="C21" s="136" t="s">
        <v>59</v>
      </c>
      <c r="D21" s="136" t="s">
        <v>61</v>
      </c>
      <c r="E21" s="131">
        <v>3</v>
      </c>
      <c r="F21" s="131">
        <v>7</v>
      </c>
      <c r="G21" s="16">
        <v>6</v>
      </c>
      <c r="H21" s="16">
        <f t="shared" si="4"/>
        <v>126</v>
      </c>
      <c r="I21" s="132">
        <f t="shared" si="5"/>
        <v>2</v>
      </c>
      <c r="J21" s="113" t="s">
        <v>68</v>
      </c>
      <c r="K21" s="133">
        <v>3</v>
      </c>
      <c r="L21" s="16">
        <v>4</v>
      </c>
      <c r="M21" s="16">
        <v>6</v>
      </c>
      <c r="N21" s="16">
        <f t="shared" si="6"/>
        <v>72</v>
      </c>
      <c r="O21" s="132">
        <f t="shared" si="7"/>
        <v>2</v>
      </c>
      <c r="P21" s="45" t="s">
        <v>64</v>
      </c>
      <c r="Q21" s="15"/>
      <c r="R21" s="15"/>
      <c r="S21" s="15"/>
      <c r="T21" s="15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</row>
    <row r="22" spans="1:326" s="8" customFormat="1" ht="210.75" customHeight="1">
      <c r="A22" s="91"/>
      <c r="B22" s="90"/>
      <c r="C22" s="136" t="s">
        <v>71</v>
      </c>
      <c r="D22" s="136" t="s">
        <v>62</v>
      </c>
      <c r="E22" s="131">
        <v>3</v>
      </c>
      <c r="F22" s="131">
        <v>7</v>
      </c>
      <c r="G22" s="16">
        <v>6</v>
      </c>
      <c r="H22" s="16">
        <f t="shared" si="4"/>
        <v>126</v>
      </c>
      <c r="I22" s="132">
        <f t="shared" si="5"/>
        <v>2</v>
      </c>
      <c r="J22" s="113" t="s">
        <v>67</v>
      </c>
      <c r="K22" s="133">
        <v>3</v>
      </c>
      <c r="L22" s="16">
        <v>1</v>
      </c>
      <c r="M22" s="16">
        <v>3</v>
      </c>
      <c r="N22" s="16">
        <f t="shared" si="6"/>
        <v>9</v>
      </c>
      <c r="O22" s="132">
        <f t="shared" si="7"/>
        <v>4</v>
      </c>
      <c r="P22" s="16"/>
      <c r="Q22" s="15"/>
      <c r="R22" s="15"/>
      <c r="S22" s="15"/>
      <c r="T22" s="15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</row>
    <row r="23" spans="1:326" s="8" customFormat="1" ht="291.75" customHeight="1">
      <c r="A23" s="87"/>
      <c r="B23" s="89"/>
      <c r="C23" s="136" t="s">
        <v>69</v>
      </c>
      <c r="D23" s="136" t="s">
        <v>32</v>
      </c>
      <c r="E23" s="131">
        <v>3</v>
      </c>
      <c r="F23" s="131">
        <v>7</v>
      </c>
      <c r="G23" s="16">
        <v>6</v>
      </c>
      <c r="H23" s="16">
        <f t="shared" si="4"/>
        <v>126</v>
      </c>
      <c r="I23" s="132">
        <f t="shared" si="5"/>
        <v>2</v>
      </c>
      <c r="J23" s="113" t="s">
        <v>66</v>
      </c>
      <c r="K23" s="133">
        <v>3</v>
      </c>
      <c r="L23" s="16">
        <v>1</v>
      </c>
      <c r="M23" s="16">
        <v>3</v>
      </c>
      <c r="N23" s="16">
        <f t="shared" si="6"/>
        <v>9</v>
      </c>
      <c r="O23" s="132">
        <f t="shared" si="7"/>
        <v>4</v>
      </c>
      <c r="P23" s="16"/>
      <c r="Q23" s="15"/>
      <c r="R23" s="15"/>
      <c r="S23" s="15"/>
      <c r="T23" s="15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</row>
  </sheetData>
  <mergeCells count="25">
    <mergeCell ref="Q11:T11"/>
    <mergeCell ref="C13:T13"/>
    <mergeCell ref="C14:T14"/>
    <mergeCell ref="I11:I12"/>
    <mergeCell ref="J11:J12"/>
    <mergeCell ref="K11:N11"/>
    <mergeCell ref="O11:O12"/>
    <mergeCell ref="P11:P12"/>
    <mergeCell ref="A11:A12"/>
    <mergeCell ref="B11:B12"/>
    <mergeCell ref="C11:C12"/>
    <mergeCell ref="D11:D12"/>
    <mergeCell ref="E11:H11"/>
    <mergeCell ref="C9:D9"/>
    <mergeCell ref="Q1:T1"/>
    <mergeCell ref="Q2:T2"/>
    <mergeCell ref="Q3:T3"/>
    <mergeCell ref="Q4:T4"/>
    <mergeCell ref="Q5:T5"/>
    <mergeCell ref="C1:P5"/>
    <mergeCell ref="B17:B18"/>
    <mergeCell ref="B19:B20"/>
    <mergeCell ref="B21:B23"/>
    <mergeCell ref="A13:A23"/>
    <mergeCell ref="C17:C18"/>
  </mergeCells>
  <phoneticPr fontId="6" type="noConversion"/>
  <conditionalFormatting sqref="N15 H15 H17:H23 N17:N23">
    <cfRule type="cellIs" dxfId="11" priority="54" operator="equal">
      <formula>1</formula>
    </cfRule>
    <cfRule type="cellIs" dxfId="10" priority="55" operator="equal">
      <formula>2</formula>
    </cfRule>
    <cfRule type="cellIs" dxfId="9" priority="56" operator="equal">
      <formula>3</formula>
    </cfRule>
    <cfRule type="cellIs" dxfId="8" priority="57" operator="equal">
      <formula>4</formula>
    </cfRule>
  </conditionalFormatting>
  <conditionalFormatting sqref="A13:B1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1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3 O17:O23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equal">
      <formula>4</formula>
    </cfRule>
  </conditionalFormatting>
  <conditionalFormatting sqref="I15 O15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9370078740157483" footer="0.3937007874015748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MO</vt:lpstr>
      <vt:lpstr>ADRPT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2019-01-13T13:52:50Z</cp:lastPrinted>
  <dcterms:created xsi:type="dcterms:W3CDTF">2014-10-21T15:00:31Z</dcterms:created>
  <dcterms:modified xsi:type="dcterms:W3CDTF">2019-01-13T13:52:57Z</dcterms:modified>
</cp:coreProperties>
</file>