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60" yWindow="15" windowWidth="12120" windowHeight="9120" activeTab="1"/>
  </bookViews>
  <sheets>
    <sheet name="ADRPT" sheetId="4" r:id="rId1"/>
    <sheet name="MO" sheetId="5" r:id="rId2"/>
  </sheets>
  <definedNames>
    <definedName name="_xlnm.Print_Area" localSheetId="0">ADRPT!$A$1:$U$34</definedName>
    <definedName name="_xlnm.Print_Area" localSheetId="1">MO!$A$1:$I$30</definedName>
  </definedNames>
  <calcPr calcId="162913"/>
</workbook>
</file>

<file path=xl/calcChain.xml><?xml version="1.0" encoding="utf-8"?>
<calcChain xmlns="http://schemas.openxmlformats.org/spreadsheetml/2006/main">
  <c r="H33" i="4" l="1"/>
  <c r="I33" i="4" s="1"/>
  <c r="N33" i="4"/>
  <c r="O33" i="4" s="1"/>
  <c r="N28" i="4"/>
  <c r="O28" i="4" s="1"/>
  <c r="H28" i="4"/>
  <c r="I28" i="4" s="1"/>
  <c r="N24" i="4"/>
  <c r="O24" i="4" s="1"/>
  <c r="H24" i="4"/>
  <c r="I24" i="4" s="1"/>
  <c r="N31" i="4"/>
  <c r="O31" i="4" s="1"/>
  <c r="H31" i="4"/>
  <c r="I31" i="4" s="1"/>
  <c r="T30" i="4"/>
  <c r="N30" i="4"/>
  <c r="O30" i="4" s="1"/>
  <c r="H30" i="4"/>
  <c r="I30" i="4" s="1"/>
  <c r="T29" i="4"/>
  <c r="N29" i="4"/>
  <c r="O29" i="4" s="1"/>
  <c r="H29" i="4"/>
  <c r="I29" i="4" s="1"/>
  <c r="N32" i="4"/>
  <c r="O32" i="4" s="1"/>
  <c r="T26" i="4"/>
  <c r="T25" i="4"/>
  <c r="N26" i="4"/>
  <c r="O26" i="4" s="1"/>
  <c r="N25" i="4"/>
  <c r="O25" i="4" s="1"/>
  <c r="N21" i="4"/>
  <c r="O21" i="4" s="1"/>
  <c r="N20" i="4"/>
  <c r="O20" i="4" s="1"/>
  <c r="H20" i="4"/>
  <c r="I20" i="4" s="1"/>
  <c r="H21" i="4"/>
  <c r="I21" i="4" s="1"/>
  <c r="H22" i="4"/>
  <c r="I22" i="4" s="1"/>
  <c r="H23" i="4"/>
  <c r="I23" i="4" s="1"/>
  <c r="H25" i="4"/>
  <c r="I25" i="4" s="1"/>
  <c r="H26" i="4"/>
  <c r="I26" i="4" s="1"/>
  <c r="H27" i="4"/>
  <c r="I27" i="4" s="1"/>
  <c r="H32" i="4"/>
  <c r="I32" i="4" s="1"/>
  <c r="N27" i="4"/>
  <c r="O27" i="4" s="1"/>
  <c r="N15" i="4"/>
  <c r="O15" i="4" s="1"/>
  <c r="H15" i="4"/>
  <c r="I15" i="4" s="1"/>
  <c r="N23" i="4"/>
  <c r="O23" i="4" s="1"/>
  <c r="N22" i="4"/>
  <c r="O22" i="4" s="1"/>
  <c r="T18" i="4" l="1"/>
  <c r="N16" i="4"/>
  <c r="O16" i="4" s="1"/>
  <c r="N17" i="4"/>
  <c r="O17" i="4" s="1"/>
  <c r="N18" i="4"/>
  <c r="O18" i="4" s="1"/>
  <c r="N19" i="4"/>
  <c r="O19" i="4" s="1"/>
  <c r="H16" i="4"/>
  <c r="I16" i="4" s="1"/>
  <c r="H17" i="4"/>
  <c r="I17" i="4" s="1"/>
  <c r="H18" i="4"/>
  <c r="I18" i="4" s="1"/>
  <c r="H19" i="4"/>
  <c r="I19" i="4" s="1"/>
</calcChain>
</file>

<file path=xl/sharedStrings.xml><?xml version="1.0" encoding="utf-8"?>
<sst xmlns="http://schemas.openxmlformats.org/spreadsheetml/2006/main" count="179" uniqueCount="119">
  <si>
    <t>Formulaire
Fiche d’identification et d’évaluation des risques</t>
  </si>
  <si>
    <t>F-HSE-26-03</t>
  </si>
  <si>
    <t>Edition : 1.0</t>
  </si>
  <si>
    <t>Date d’émission</t>
  </si>
  <si>
    <t xml:space="preserve">Service : </t>
  </si>
  <si>
    <t>Date :</t>
  </si>
  <si>
    <t>Maintenance mécanique</t>
  </si>
  <si>
    <t>Description du poste de travail :</t>
  </si>
  <si>
    <t>Tâche</t>
  </si>
  <si>
    <t>Opération</t>
  </si>
  <si>
    <t xml:space="preserve">Référence Danger </t>
  </si>
  <si>
    <t xml:space="preserve">Description du Risque </t>
  </si>
  <si>
    <t xml:space="preserve">Evaluation du risque sans Moyens de prévention </t>
  </si>
  <si>
    <t xml:space="preserve">Moyens de prévention Existants </t>
  </si>
  <si>
    <t xml:space="preserve">Evaluation du risque avec Moyens de prévention </t>
  </si>
  <si>
    <t xml:space="preserve">Moyens de prévention Additionnels </t>
  </si>
  <si>
    <t xml:space="preserve">Evaluation du risque avec Moyens de prévention Additionnels </t>
  </si>
  <si>
    <t>E</t>
  </si>
  <si>
    <t>G</t>
  </si>
  <si>
    <t>P</t>
  </si>
  <si>
    <t>R</t>
  </si>
  <si>
    <t>Trébuchement</t>
  </si>
  <si>
    <t>surdité</t>
  </si>
  <si>
    <t>Circulation</t>
  </si>
  <si>
    <t>Remise en état des avertisseurs de la marche arrière</t>
  </si>
  <si>
    <t>équipement et matériels</t>
  </si>
  <si>
    <t>Tache :</t>
  </si>
  <si>
    <t>Description de l'activité :</t>
  </si>
  <si>
    <t>consignation</t>
  </si>
  <si>
    <t xml:space="preserve">Déplacement a pied </t>
  </si>
  <si>
    <t>Trébuchment</t>
  </si>
  <si>
    <t>MODE OPERATOIRE</t>
  </si>
  <si>
    <t>Entité:</t>
  </si>
  <si>
    <t>Tache:</t>
  </si>
  <si>
    <t>Fréquence journalier: 1 fois/jour</t>
  </si>
  <si>
    <t>N°</t>
  </si>
  <si>
    <t>Durée
(min)</t>
  </si>
  <si>
    <t>Moyens</t>
  </si>
  <si>
    <t>Danger</t>
  </si>
  <si>
    <t>mesure à prendre</t>
  </si>
  <si>
    <t xml:space="preserve">illustration </t>
  </si>
  <si>
    <t>Humain</t>
  </si>
  <si>
    <t>Matériel</t>
  </si>
  <si>
    <t>*Lavage de l'engin à la station service</t>
  </si>
  <si>
    <t xml:space="preserve">Déplacement à pied </t>
  </si>
  <si>
    <t>* déplacement et positionnement du camion</t>
  </si>
  <si>
    <t>Maintenance des camions et engins divers</t>
  </si>
  <si>
    <t>Aménagement du poste de travail</t>
  </si>
  <si>
    <r>
      <rPr>
        <b/>
        <sz val="60"/>
        <color theme="1"/>
        <rFont val="Calibri"/>
        <family val="2"/>
        <scheme val="minor"/>
      </rPr>
      <t>Poste de travail</t>
    </r>
    <r>
      <rPr>
        <sz val="60"/>
        <color theme="1"/>
        <rFont val="Calibri"/>
        <family val="2"/>
        <scheme val="minor"/>
      </rPr>
      <t>:</t>
    </r>
  </si>
  <si>
    <t>1 h</t>
  </si>
  <si>
    <t>Travail en hauteur</t>
  </si>
  <si>
    <t xml:space="preserve">Equipement et matériel </t>
  </si>
  <si>
    <t>10min</t>
  </si>
  <si>
    <t>15min</t>
  </si>
  <si>
    <t>20min</t>
  </si>
  <si>
    <t xml:space="preserve">Dépose silent blocs de benne </t>
  </si>
  <si>
    <t>Dissirer les vis ,mantin du silent bloc et dépose ( 6 silents blocs)</t>
  </si>
  <si>
    <t>Pose les 6 silent blocs et fixation</t>
  </si>
  <si>
    <t>Levage de la benne et attachement deux elinge</t>
  </si>
  <si>
    <t>Harnais
Clé mixte et douille 11/16</t>
  </si>
  <si>
    <t>2h</t>
  </si>
  <si>
    <t>Durée opération: 4H20min</t>
  </si>
  <si>
    <t>Page 01/01</t>
  </si>
  <si>
    <t>OIK/MB/MM</t>
  </si>
  <si>
    <t>Maintenance des camions de chantier et engins divers</t>
  </si>
  <si>
    <t xml:space="preserve">TMS </t>
  </si>
  <si>
    <t>Heurte des personnes</t>
  </si>
  <si>
    <t>Collision</t>
  </si>
  <si>
    <t xml:space="preserve">Bruit </t>
  </si>
  <si>
    <t>Déplacement a pied</t>
  </si>
  <si>
    <t>Manutention manuelle</t>
  </si>
  <si>
    <t>Port EPI ( spécifiquement anti-bruit)</t>
  </si>
  <si>
    <t xml:space="preserve">Port EPI 
Balisage lieu de travail et signalisation
présence d'un guide </t>
  </si>
  <si>
    <t>Port EPI ( casque avec jugulaire)
balisage de la zone de travail 
utilisation plate forme conforme</t>
  </si>
  <si>
    <t>TMS</t>
  </si>
  <si>
    <t>Ecrasement/Blessure</t>
  </si>
  <si>
    <t xml:space="preserve">Chute d'objet </t>
  </si>
  <si>
    <t>Chute de personne</t>
  </si>
  <si>
    <t xml:space="preserve">Port EPI 
Application des régles du standard 5S 
</t>
  </si>
  <si>
    <t>Préparer l’outillage et moyen de Manutention</t>
  </si>
  <si>
    <t>Port EPI (spécifiquement gants de Manutention)
Aménagement lieu de travail et nettoyage des sols</t>
  </si>
  <si>
    <t>Priorité</t>
  </si>
  <si>
    <t>Port EPI (Spécifiquement Anti-bruit)</t>
  </si>
  <si>
    <t>Port EPI (spécifiquement gant de Manutention)
Aménagement lieu de travail et nettoyage des sols</t>
  </si>
  <si>
    <t xml:space="preserve">Sensibilisation à l'utilisation des harnis </t>
  </si>
  <si>
    <t xml:space="preserve">Sensibilisation à l'utilisation des harnais </t>
  </si>
  <si>
    <t xml:space="preserve">Port EPI (Gant de Manutention)
Etablir fiche de recul 
</t>
  </si>
  <si>
    <t xml:space="preserve">Port EPI (Gant de Manutention)
port ceinture lombaire
Application des bonnes pratiques de la Manutention manuelle </t>
  </si>
  <si>
    <t>Port EPI (Gant de Manutention)</t>
  </si>
  <si>
    <t xml:space="preserve">Balisage lieu de travail et signalisation 
Sensibilisation : Danger de circulation
Habilité à conduire et guidage  </t>
  </si>
  <si>
    <t xml:space="preserve">Port EPI (Gant de Manutention )
Fiche de recul </t>
  </si>
  <si>
    <t>Port EPI 
Entertenir les sols et aménagement</t>
  </si>
  <si>
    <t xml:space="preserve">Port EPI (Gant de Manutention)
Port ceinture lombaire
Application des bonnes pratiques de la Manutention manuelle </t>
  </si>
  <si>
    <t>Port EPI ( casque avec jugulaire)
Balisage de la zone de travail 
Utilisation plate forme conforme</t>
  </si>
  <si>
    <t>*lavage engins à la station service ( Voir ADRPT lavage)</t>
  </si>
  <si>
    <t>DATE : 01/01/2019</t>
  </si>
  <si>
    <t>Voir ADRPT lavage engins</t>
  </si>
  <si>
    <t>* Déplacement et positionnement du camion</t>
  </si>
  <si>
    <t>Consignation</t>
  </si>
  <si>
    <t>2 Mécaniciens</t>
  </si>
  <si>
    <t>2 Mécaniciens
chargé de consignation</t>
  </si>
  <si>
    <t>Responsable
2 Mécaniciens</t>
  </si>
  <si>
    <t>Equipement et matériels</t>
  </si>
  <si>
    <t xml:space="preserve">Port EPI (Gant de Manutention)
Port ceinture lombaire
application des bonnes pratiques de la Manutention manuelle </t>
  </si>
  <si>
    <t>Port EPI (Gant de Manutention)
Port ceinture lombaire
Application des bonnes pratiques de la Manutention manuelle</t>
  </si>
  <si>
    <t>Port EPI ( casque avec jugulaire)
Balisage de la zone de travail 
utilisation plate forme conforme</t>
  </si>
  <si>
    <t>Port EPI (Casque avec jugulaire)
Balisage de la zone de travail 
Utilisation plate forme conforme</t>
  </si>
  <si>
    <t xml:space="preserve">Cadenas 
Dispositif de consignation </t>
  </si>
  <si>
    <t>2 Elingue
 de benne</t>
  </si>
  <si>
    <t>Port EPI 
Entretenir les sols et aménagement</t>
  </si>
  <si>
    <t>Pose les 6 sillent blocs et fixation</t>
  </si>
  <si>
    <t xml:space="preserve">Port EPI 
Application des règles du standard 5S 
</t>
  </si>
  <si>
    <t>Dépose sillent blocs de benne Komatsu</t>
  </si>
  <si>
    <t>Levage de la benne et attachement par deux Elingue</t>
  </si>
  <si>
    <t>Harnais
Clé mixte et Douille 11/16</t>
  </si>
  <si>
    <t xml:space="preserve">Port EPI 
Balisage lieu de travail et signalisation
Présence d'un guide </t>
  </si>
  <si>
    <t>Balisage lieu de travail et signalisation
Sensibilisation : Danger de circulation
Habilité à conduire et guidage</t>
  </si>
  <si>
    <t>1 Responsable
2 Mécaniciens</t>
  </si>
  <si>
    <t>Desserrer les vis ,maintient du sillent bloc et dépose      (6 sillent blocs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</si>
</sst>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4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58"/>
      <color theme="1"/>
      <name val="Calibri"/>
      <family val="2"/>
      <scheme val="minor"/>
    </font>
    <font>
      <b/>
      <sz val="50"/>
      <color theme="1"/>
      <name val="Tahoma,Bold"/>
    </font>
    <font>
      <b/>
      <sz val="50"/>
      <color theme="1"/>
      <name val="Calibri"/>
      <family val="2"/>
      <scheme val="minor"/>
    </font>
    <font>
      <b/>
      <sz val="50"/>
      <color rgb="FF000000"/>
      <name val="Calibri"/>
      <family val="2"/>
      <scheme val="minor"/>
    </font>
    <font>
      <b/>
      <sz val="72"/>
      <color theme="1"/>
      <name val="Tahoma,Bold"/>
    </font>
    <font>
      <b/>
      <sz val="55"/>
      <color theme="1"/>
      <name val="Tahoma,Bold"/>
    </font>
    <font>
      <sz val="55"/>
      <color theme="1"/>
      <name val="Calibri"/>
      <family val="2"/>
      <scheme val="minor"/>
    </font>
    <font>
      <b/>
      <sz val="50"/>
      <color indexed="8"/>
      <name val="Tahoma,Bold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60"/>
      <color theme="1"/>
      <name val="Tahoma,bold"/>
    </font>
    <font>
      <sz val="11"/>
      <color indexed="8"/>
      <name val="Calibri"/>
      <family val="2"/>
    </font>
    <font>
      <b/>
      <sz val="65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sz val="60"/>
      <color indexed="8"/>
      <name val="Calibri"/>
      <family val="2"/>
    </font>
    <font>
      <sz val="70"/>
      <color theme="1"/>
      <name val="Calibri"/>
      <family val="2"/>
      <scheme val="minor"/>
    </font>
    <font>
      <b/>
      <sz val="70"/>
      <color indexed="8"/>
      <name val="Tahoma,Bold"/>
    </font>
    <font>
      <b/>
      <sz val="70"/>
      <color theme="1"/>
      <name val="Tahoma,bold"/>
    </font>
    <font>
      <b/>
      <sz val="77"/>
      <color theme="1"/>
      <name val="Tahoma,Bold"/>
    </font>
    <font>
      <b/>
      <sz val="77"/>
      <color indexed="8"/>
      <name val="Tahoma,Bold"/>
    </font>
    <font>
      <sz val="18"/>
      <color indexed="8"/>
      <name val="Calibri"/>
      <family val="2"/>
    </font>
    <font>
      <b/>
      <u/>
      <sz val="72"/>
      <color indexed="8"/>
      <name val="Calibri"/>
      <family val="2"/>
    </font>
    <font>
      <b/>
      <sz val="56"/>
      <color indexed="8"/>
      <name val="Calibri"/>
      <family val="2"/>
    </font>
    <font>
      <b/>
      <sz val="18"/>
      <color indexed="8"/>
      <name val="Calibri"/>
      <family val="2"/>
    </font>
    <font>
      <b/>
      <sz val="60"/>
      <color indexed="8"/>
      <name val="Tahoma,Bold"/>
    </font>
    <font>
      <sz val="58"/>
      <color indexed="8"/>
      <name val="Tahoma,bold"/>
    </font>
    <font>
      <sz val="58"/>
      <color theme="1"/>
      <name val="Tahoma,bold"/>
    </font>
    <font>
      <b/>
      <sz val="62"/>
      <color theme="1"/>
      <name val="Tahoma,Bold"/>
    </font>
    <font>
      <b/>
      <sz val="62"/>
      <color theme="1"/>
      <name val="Calibri"/>
      <family val="2"/>
      <scheme val="minor"/>
    </font>
    <font>
      <sz val="62"/>
      <color theme="1"/>
      <name val="Calibri"/>
      <family val="2"/>
      <scheme val="minor"/>
    </font>
    <font>
      <b/>
      <sz val="62"/>
      <color rgb="FF000000"/>
      <name val="Calibri"/>
      <family val="2"/>
      <scheme val="minor"/>
    </font>
    <font>
      <b/>
      <sz val="62"/>
      <color indexed="8"/>
      <name val="Tahoma,Bold"/>
    </font>
    <font>
      <b/>
      <sz val="62"/>
      <color indexed="8"/>
      <name val="Calibri"/>
      <family val="2"/>
    </font>
    <font>
      <sz val="62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44" fontId="19" fillId="0" borderId="0" applyFont="0" applyFill="0" applyBorder="0" applyAlignment="0" applyProtection="0"/>
  </cellStyleXfs>
  <cellXfs count="174">
    <xf numFmtId="0" fontId="0" fillId="0" borderId="0" xfId="0"/>
    <xf numFmtId="0" fontId="4" fillId="0" borderId="0" xfId="1" applyFont="1" applyFill="1" applyBorder="1"/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top"/>
    </xf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/>
    <xf numFmtId="0" fontId="6" fillId="0" borderId="0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top"/>
    </xf>
    <xf numFmtId="0" fontId="8" fillId="0" borderId="0" xfId="1" applyFont="1" applyFill="1" applyBorder="1"/>
    <xf numFmtId="0" fontId="8" fillId="0" borderId="0" xfId="1" applyFont="1" applyFill="1"/>
    <xf numFmtId="0" fontId="8" fillId="0" borderId="0" xfId="1" applyFont="1"/>
    <xf numFmtId="0" fontId="10" fillId="3" borderId="1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4" fillId="2" borderId="0" xfId="1" applyFont="1" applyFill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0" fillId="0" borderId="0" xfId="0" applyFont="1"/>
    <xf numFmtId="0" fontId="0" fillId="0" borderId="8" xfId="0" applyBorder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Alignment="1">
      <alignment vertical="center"/>
    </xf>
    <xf numFmtId="0" fontId="4" fillId="0" borderId="0" xfId="0" applyFont="1" applyBorder="1"/>
    <xf numFmtId="0" fontId="15" fillId="0" borderId="0" xfId="1" applyFont="1" applyBorder="1" applyAlignment="1">
      <alignment horizontal="left" vertical="center" wrapText="1"/>
    </xf>
    <xf numFmtId="0" fontId="13" fillId="0" borderId="0" xfId="0" applyFont="1" applyBorder="1" applyAlignment="1">
      <alignment vertical="center" wrapText="1"/>
    </xf>
    <xf numFmtId="0" fontId="0" fillId="0" borderId="0" xfId="0" applyNumberFormat="1" applyBorder="1" applyAlignment="1"/>
    <xf numFmtId="0" fontId="21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horizontal="left" vertical="center"/>
    </xf>
    <xf numFmtId="0" fontId="0" fillId="0" borderId="0" xfId="0" applyBorder="1"/>
    <xf numFmtId="0" fontId="20" fillId="7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vertical="center"/>
    </xf>
    <xf numFmtId="0" fontId="26" fillId="0" borderId="1" xfId="1" applyFont="1" applyBorder="1" applyAlignment="1">
      <alignment vertical="center" wrapText="1"/>
    </xf>
    <xf numFmtId="0" fontId="26" fillId="0" borderId="1" xfId="1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/>
    </xf>
    <xf numFmtId="0" fontId="27" fillId="0" borderId="1" xfId="1" applyFont="1" applyBorder="1" applyAlignment="1">
      <alignment horizontal="left" vertical="center" wrapText="1"/>
    </xf>
    <xf numFmtId="0" fontId="28" fillId="2" borderId="1" xfId="1" applyFont="1" applyFill="1" applyBorder="1" applyAlignment="1">
      <alignment horizontal="center" vertical="center" wrapText="1"/>
    </xf>
    <xf numFmtId="0" fontId="27" fillId="0" borderId="4" xfId="1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 wrapText="1"/>
    </xf>
    <xf numFmtId="0" fontId="28" fillId="2" borderId="3" xfId="1" applyFont="1" applyFill="1" applyBorder="1" applyAlignment="1">
      <alignment horizontal="center" vertical="center" wrapText="1"/>
    </xf>
    <xf numFmtId="0" fontId="28" fillId="2" borderId="4" xfId="1" applyFont="1" applyFill="1" applyBorder="1" applyAlignment="1">
      <alignment horizontal="center" vertical="center" wrapText="1"/>
    </xf>
    <xf numFmtId="0" fontId="27" fillId="0" borderId="3" xfId="1" applyFont="1" applyBorder="1" applyAlignment="1">
      <alignment horizontal="left" vertical="center" wrapText="1"/>
    </xf>
    <xf numFmtId="0" fontId="27" fillId="0" borderId="4" xfId="1" applyFont="1" applyBorder="1" applyAlignment="1">
      <alignment horizontal="left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textRotation="90" wrapText="1"/>
    </xf>
    <xf numFmtId="0" fontId="27" fillId="0" borderId="3" xfId="1" applyFont="1" applyBorder="1" applyAlignment="1">
      <alignment horizontal="center" vertical="center" wrapText="1"/>
    </xf>
    <xf numFmtId="0" fontId="27" fillId="0" borderId="4" xfId="1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5" fillId="2" borderId="3" xfId="1" applyFont="1" applyFill="1" applyBorder="1" applyAlignment="1">
      <alignment horizontal="center" vertical="center" wrapText="1"/>
    </xf>
    <xf numFmtId="0" fontId="25" fillId="2" borderId="5" xfId="1" applyFont="1" applyFill="1" applyBorder="1" applyAlignment="1">
      <alignment horizontal="center" vertical="center" wrapText="1"/>
    </xf>
    <xf numFmtId="0" fontId="25" fillId="2" borderId="4" xfId="1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 vertical="center"/>
    </xf>
    <xf numFmtId="0" fontId="24" fillId="0" borderId="5" xfId="0" quotePrefix="1" applyFont="1" applyBorder="1" applyAlignment="1">
      <alignment horizontal="center" vertical="center"/>
    </xf>
    <xf numFmtId="0" fontId="24" fillId="0" borderId="4" xfId="0" quotePrefix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7" fillId="6" borderId="1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3" fillId="0" borderId="0" xfId="1" applyFont="1" applyBorder="1" applyAlignment="1">
      <alignment horizontal="left" vertical="center" wrapText="1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left"/>
    </xf>
    <xf numFmtId="0" fontId="20" fillId="7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0" fillId="0" borderId="0" xfId="0" applyBorder="1"/>
    <xf numFmtId="0" fontId="13" fillId="0" borderId="0" xfId="0" applyFont="1" applyBorder="1" applyAlignment="1">
      <alignment horizontal="left" vertical="center" wrapText="1"/>
    </xf>
    <xf numFmtId="0" fontId="13" fillId="0" borderId="0" xfId="0" applyNumberFormat="1" applyFont="1" applyBorder="1" applyAlignment="1">
      <alignment horizontal="left" vertical="center" wrapText="1"/>
    </xf>
    <xf numFmtId="0" fontId="0" fillId="0" borderId="0" xfId="0" applyNumberFormat="1" applyBorder="1" applyAlignment="1">
      <alignment horizontal="left"/>
    </xf>
    <xf numFmtId="0" fontId="24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25" fillId="0" borderId="3" xfId="1" applyFont="1" applyBorder="1" applyAlignment="1">
      <alignment horizontal="center" vertical="center" wrapText="1"/>
    </xf>
    <xf numFmtId="0" fontId="25" fillId="0" borderId="4" xfId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/>
    </xf>
    <xf numFmtId="0" fontId="25" fillId="0" borderId="5" xfId="1" applyFont="1" applyBorder="1" applyAlignment="1">
      <alignment horizontal="center" vertical="center" wrapText="1"/>
    </xf>
    <xf numFmtId="0" fontId="26" fillId="0" borderId="3" xfId="1" applyFont="1" applyBorder="1" applyAlignment="1">
      <alignment horizontal="left" vertical="center" wrapText="1"/>
    </xf>
    <xf numFmtId="0" fontId="26" fillId="0" borderId="4" xfId="1" applyFont="1" applyBorder="1" applyAlignment="1">
      <alignment horizontal="left" vertical="center" wrapText="1"/>
    </xf>
    <xf numFmtId="0" fontId="26" fillId="0" borderId="3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 wrapText="1"/>
    </xf>
    <xf numFmtId="0" fontId="26" fillId="0" borderId="4" xfId="1" applyFont="1" applyBorder="1" applyAlignment="1">
      <alignment horizontal="center" vertical="center" wrapText="1"/>
    </xf>
    <xf numFmtId="0" fontId="29" fillId="4" borderId="1" xfId="1" applyFont="1" applyFill="1" applyBorder="1" applyAlignment="1">
      <alignment horizontal="center" vertical="center"/>
    </xf>
    <xf numFmtId="0" fontId="30" fillId="4" borderId="11" xfId="1" applyFont="1" applyFill="1" applyBorder="1" applyAlignment="1">
      <alignment horizontal="center" vertical="center" wrapText="1"/>
    </xf>
    <xf numFmtId="0" fontId="30" fillId="4" borderId="9" xfId="1" applyFont="1" applyFill="1" applyBorder="1" applyAlignment="1">
      <alignment horizontal="center" vertical="center" wrapText="1"/>
    </xf>
    <xf numFmtId="0" fontId="30" fillId="4" borderId="12" xfId="1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/>
    </xf>
    <xf numFmtId="0" fontId="30" fillId="4" borderId="8" xfId="1" applyFont="1" applyFill="1" applyBorder="1" applyAlignment="1">
      <alignment horizontal="center" vertical="center" wrapText="1"/>
    </xf>
    <xf numFmtId="0" fontId="30" fillId="4" borderId="0" xfId="1" applyFont="1" applyFill="1" applyBorder="1" applyAlignment="1">
      <alignment horizontal="center" vertical="center" wrapText="1"/>
    </xf>
    <xf numFmtId="0" fontId="30" fillId="4" borderId="13" xfId="1" applyFont="1" applyFill="1" applyBorder="1" applyAlignment="1">
      <alignment horizontal="center" vertical="center" wrapText="1"/>
    </xf>
    <xf numFmtId="14" fontId="31" fillId="0" borderId="1" xfId="1" applyNumberFormat="1" applyFont="1" applyBorder="1" applyAlignment="1">
      <alignment horizontal="center" vertical="center" wrapText="1"/>
    </xf>
    <xf numFmtId="0" fontId="30" fillId="4" borderId="14" xfId="1" applyFont="1" applyFill="1" applyBorder="1" applyAlignment="1">
      <alignment horizontal="center" vertical="center" wrapText="1"/>
    </xf>
    <xf numFmtId="0" fontId="30" fillId="4" borderId="10" xfId="1" applyFont="1" applyFill="1" applyBorder="1" applyAlignment="1">
      <alignment horizontal="center" vertical="center" wrapText="1"/>
    </xf>
    <xf numFmtId="0" fontId="30" fillId="4" borderId="15" xfId="1" applyFont="1" applyFill="1" applyBorder="1" applyAlignment="1">
      <alignment horizontal="center" vertical="center" wrapText="1"/>
    </xf>
    <xf numFmtId="0" fontId="32" fillId="8" borderId="0" xfId="1" applyFont="1" applyFill="1" applyAlignment="1">
      <alignment horizontal="center" vertical="center" wrapText="1"/>
    </xf>
    <xf numFmtId="0" fontId="33" fillId="0" borderId="0" xfId="1" applyFont="1" applyBorder="1" applyAlignment="1">
      <alignment horizontal="left" wrapText="1"/>
    </xf>
    <xf numFmtId="14" fontId="34" fillId="0" borderId="0" xfId="1" applyNumberFormat="1" applyFont="1" applyBorder="1" applyAlignment="1">
      <alignment vertical="center" wrapText="1"/>
    </xf>
    <xf numFmtId="0" fontId="35" fillId="0" borderId="0" xfId="1" applyFont="1" applyBorder="1" applyAlignment="1">
      <alignment horizontal="left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top"/>
    </xf>
    <xf numFmtId="14" fontId="34" fillId="0" borderId="0" xfId="1" applyNumberFormat="1" applyFont="1" applyBorder="1" applyAlignment="1">
      <alignment horizontal="left" wrapText="1"/>
    </xf>
    <xf numFmtId="14" fontId="34" fillId="0" borderId="0" xfId="1" applyNumberFormat="1" applyFont="1" applyBorder="1" applyAlignment="1">
      <alignment horizontal="left" vertical="center" wrapText="1"/>
    </xf>
    <xf numFmtId="0" fontId="33" fillId="0" borderId="0" xfId="1" applyFont="1" applyBorder="1" applyAlignment="1">
      <alignment horizontal="left" vertical="center" wrapText="1"/>
    </xf>
    <xf numFmtId="0" fontId="34" fillId="0" borderId="0" xfId="1" applyFont="1" applyBorder="1" applyAlignment="1">
      <alignment horizontal="left" vertical="center" wrapText="1"/>
    </xf>
    <xf numFmtId="0" fontId="34" fillId="0" borderId="0" xfId="1" applyFont="1" applyBorder="1" applyAlignment="1">
      <alignment horizontal="left" vertical="center"/>
    </xf>
    <xf numFmtId="0" fontId="27" fillId="0" borderId="5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1" xfId="1" applyFont="1" applyBorder="1" applyAlignment="1">
      <alignment horizontal="center" vertical="center" wrapText="1"/>
    </xf>
    <xf numFmtId="0" fontId="36" fillId="0" borderId="1" xfId="1" applyFont="1" applyBorder="1" applyAlignment="1">
      <alignment horizontal="center" vertical="center" wrapText="1"/>
    </xf>
    <xf numFmtId="0" fontId="37" fillId="0" borderId="1" xfId="1" applyFont="1" applyBorder="1" applyAlignment="1">
      <alignment horizontal="center" vertical="center" wrapText="1"/>
    </xf>
    <xf numFmtId="0" fontId="38" fillId="0" borderId="1" xfId="1" applyFont="1" applyFill="1" applyBorder="1" applyAlignment="1">
      <alignment horizontal="center" vertical="center"/>
    </xf>
    <xf numFmtId="0" fontId="36" fillId="0" borderId="1" xfId="1" applyFont="1" applyBorder="1" applyAlignment="1">
      <alignment horizontal="left" vertical="center" wrapText="1"/>
    </xf>
    <xf numFmtId="0" fontId="36" fillId="0" borderId="1" xfId="1" applyFont="1" applyBorder="1" applyAlignment="1">
      <alignment horizontal="left" vertical="top" wrapText="1"/>
    </xf>
    <xf numFmtId="0" fontId="39" fillId="0" borderId="1" xfId="1" applyFont="1" applyBorder="1" applyAlignment="1">
      <alignment horizontal="center" vertical="center" wrapText="1"/>
    </xf>
    <xf numFmtId="0" fontId="36" fillId="0" borderId="3" xfId="1" applyFont="1" applyBorder="1" applyAlignment="1">
      <alignment horizontal="center" vertical="center" wrapText="1"/>
    </xf>
    <xf numFmtId="0" fontId="36" fillId="0" borderId="4" xfId="1" applyFont="1" applyBorder="1" applyAlignment="1">
      <alignment horizontal="center" vertical="center" wrapText="1"/>
    </xf>
    <xf numFmtId="0" fontId="36" fillId="0" borderId="4" xfId="1" applyFont="1" applyBorder="1" applyAlignment="1">
      <alignment horizontal="center" vertical="center" wrapText="1"/>
    </xf>
    <xf numFmtId="0" fontId="40" fillId="2" borderId="1" xfId="1" applyFont="1" applyFill="1" applyBorder="1" applyAlignment="1">
      <alignment horizontal="center" vertical="center" wrapText="1"/>
    </xf>
    <xf numFmtId="0" fontId="41" fillId="2" borderId="1" xfId="1" applyFont="1" applyFill="1" applyBorder="1" applyAlignment="1">
      <alignment horizontal="center" vertical="center" wrapText="1"/>
    </xf>
    <xf numFmtId="0" fontId="36" fillId="0" borderId="1" xfId="1" applyFont="1" applyBorder="1" applyAlignment="1">
      <alignment vertical="center" wrapText="1"/>
    </xf>
    <xf numFmtId="0" fontId="41" fillId="0" borderId="1" xfId="1" applyFont="1" applyBorder="1" applyAlignment="1">
      <alignment horizontal="center" vertical="center" wrapText="1"/>
    </xf>
    <xf numFmtId="0" fontId="42" fillId="0" borderId="1" xfId="1" applyFont="1" applyFill="1" applyBorder="1" applyAlignment="1">
      <alignment horizontal="center" vertical="center"/>
    </xf>
    <xf numFmtId="0" fontId="40" fillId="2" borderId="1" xfId="1" applyFont="1" applyFill="1" applyBorder="1" applyAlignment="1">
      <alignment horizontal="left" vertical="center" wrapText="1"/>
    </xf>
    <xf numFmtId="0" fontId="40" fillId="2" borderId="3" xfId="1" applyFont="1" applyFill="1" applyBorder="1" applyAlignment="1">
      <alignment horizontal="center" vertical="center" wrapText="1"/>
    </xf>
    <xf numFmtId="0" fontId="36" fillId="0" borderId="3" xfId="1" applyFont="1" applyBorder="1" applyAlignment="1">
      <alignment horizontal="left" vertical="center" wrapText="1"/>
    </xf>
    <xf numFmtId="0" fontId="40" fillId="2" borderId="4" xfId="1" applyFont="1" applyFill="1" applyBorder="1" applyAlignment="1">
      <alignment horizontal="center" vertical="center" wrapText="1"/>
    </xf>
    <xf numFmtId="0" fontId="36" fillId="0" borderId="4" xfId="1" applyFont="1" applyBorder="1" applyAlignment="1">
      <alignment horizontal="left" vertical="center" wrapText="1"/>
    </xf>
    <xf numFmtId="0" fontId="40" fillId="0" borderId="1" xfId="1" applyFont="1" applyBorder="1" applyAlignment="1">
      <alignment horizontal="center" vertical="center" wrapText="1"/>
    </xf>
    <xf numFmtId="0" fontId="38" fillId="0" borderId="1" xfId="1" applyFont="1" applyFill="1" applyBorder="1" applyAlignment="1">
      <alignment horizontal="left" vertical="center" wrapText="1"/>
    </xf>
    <xf numFmtId="0" fontId="38" fillId="0" borderId="1" xfId="1" applyFont="1" applyFill="1" applyBorder="1"/>
    <xf numFmtId="0" fontId="13" fillId="5" borderId="6" xfId="1" applyFont="1" applyFill="1" applyBorder="1" applyAlignment="1">
      <alignment horizontal="center" vertical="center" wrapText="1"/>
    </xf>
    <xf numFmtId="0" fontId="13" fillId="5" borderId="7" xfId="1" applyFont="1" applyFill="1" applyBorder="1" applyAlignment="1">
      <alignment horizontal="center" vertical="center" wrapText="1"/>
    </xf>
    <xf numFmtId="0" fontId="26" fillId="5" borderId="16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1" applyFont="1" applyBorder="1" applyAlignment="1">
      <alignment horizontal="center" vertical="center" wrapText="1"/>
    </xf>
  </cellXfs>
  <cellStyles count="6">
    <cellStyle name="Monétaire 2" xfId="5"/>
    <cellStyle name="Normal" xfId="0" builtinId="0"/>
    <cellStyle name="Normal 2" xfId="1"/>
    <cellStyle name="Normal 2 2" xfId="2"/>
    <cellStyle name="Normal 2_2011-04-12 Standard adjonction v0" xfId="3"/>
    <cellStyle name="Normal 8" xfId="4"/>
  </cellStyles>
  <dxfs count="4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4524374</xdr:colOff>
      <xdr:row>5</xdr:row>
      <xdr:rowOff>571500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20124" cy="628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E47"/>
  <sheetViews>
    <sheetView view="pageBreakPreview" topLeftCell="D16" zoomScale="20" zoomScaleNormal="10" zoomScaleSheetLayoutView="20" zoomScalePageLayoutView="25" workbookViewId="0">
      <selection activeCell="D7" sqref="D7:I7"/>
    </sheetView>
  </sheetViews>
  <sheetFormatPr baseColWidth="10" defaultColWidth="10.85546875" defaultRowHeight="92.25"/>
  <cols>
    <col min="1" max="1" width="61.42578125" style="8" customWidth="1"/>
    <col min="2" max="2" width="243.5703125" style="8" customWidth="1"/>
    <col min="3" max="3" width="146.5703125" style="9" customWidth="1"/>
    <col min="4" max="4" width="134.42578125" style="10" customWidth="1"/>
    <col min="5" max="8" width="30" style="11" customWidth="1"/>
    <col min="9" max="9" width="37.140625" style="11" customWidth="1"/>
    <col min="10" max="10" width="240.7109375" style="10" customWidth="1"/>
    <col min="11" max="14" width="30" style="11" customWidth="1"/>
    <col min="15" max="15" width="37.140625" style="11" customWidth="1"/>
    <col min="16" max="16" width="152.140625" style="12" customWidth="1"/>
    <col min="17" max="20" width="30" style="11" customWidth="1"/>
    <col min="21" max="78" width="10.85546875" style="13"/>
    <col min="79" max="759" width="10.85546875" style="14"/>
    <col min="760" max="16384" width="10.85546875" style="15"/>
  </cols>
  <sheetData>
    <row r="1" spans="1:759" s="21" customFormat="1" ht="90" customHeight="1">
      <c r="A1" s="115"/>
      <c r="B1" s="116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8"/>
      <c r="Q1" s="119" t="s">
        <v>1</v>
      </c>
      <c r="R1" s="120"/>
      <c r="S1" s="120"/>
      <c r="T1" s="120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  <c r="PA1" s="20"/>
      <c r="PB1" s="20"/>
      <c r="PC1" s="20"/>
      <c r="PD1" s="20"/>
      <c r="PE1" s="20"/>
      <c r="PF1" s="20"/>
      <c r="PG1" s="20"/>
      <c r="PH1" s="20"/>
      <c r="PI1" s="20"/>
      <c r="PJ1" s="20"/>
      <c r="PK1" s="20"/>
      <c r="PL1" s="20"/>
      <c r="PM1" s="20"/>
      <c r="PN1" s="20"/>
      <c r="PO1" s="20"/>
      <c r="PP1" s="20"/>
      <c r="PQ1" s="20"/>
      <c r="PR1" s="20"/>
      <c r="PS1" s="20"/>
      <c r="PT1" s="20"/>
      <c r="PU1" s="20"/>
      <c r="PV1" s="20"/>
      <c r="PW1" s="20"/>
      <c r="PX1" s="20"/>
      <c r="PY1" s="20"/>
      <c r="PZ1" s="20"/>
      <c r="QA1" s="20"/>
      <c r="QB1" s="20"/>
      <c r="QC1" s="20"/>
      <c r="QD1" s="20"/>
      <c r="QE1" s="20"/>
      <c r="QF1" s="20"/>
      <c r="QG1" s="20"/>
      <c r="QH1" s="20"/>
      <c r="QI1" s="20"/>
      <c r="QJ1" s="20"/>
      <c r="QK1" s="20"/>
      <c r="QL1" s="20"/>
      <c r="QM1" s="20"/>
      <c r="QN1" s="20"/>
      <c r="QO1" s="20"/>
      <c r="QP1" s="20"/>
      <c r="QQ1" s="20"/>
      <c r="QR1" s="20"/>
      <c r="QS1" s="20"/>
      <c r="QT1" s="20"/>
      <c r="QU1" s="20"/>
      <c r="QV1" s="20"/>
      <c r="QW1" s="20"/>
      <c r="QX1" s="20"/>
      <c r="QY1" s="20"/>
      <c r="QZ1" s="20"/>
      <c r="RA1" s="20"/>
      <c r="RB1" s="20"/>
      <c r="RC1" s="20"/>
      <c r="RD1" s="20"/>
      <c r="RE1" s="20"/>
      <c r="RF1" s="20"/>
      <c r="RG1" s="20"/>
      <c r="RH1" s="20"/>
      <c r="RI1" s="20"/>
      <c r="RJ1" s="20"/>
      <c r="RK1" s="20"/>
      <c r="RL1" s="20"/>
      <c r="RM1" s="20"/>
      <c r="RN1" s="20"/>
      <c r="RO1" s="20"/>
      <c r="RP1" s="20"/>
      <c r="RQ1" s="20"/>
      <c r="RR1" s="20"/>
      <c r="RS1" s="20"/>
      <c r="RT1" s="20"/>
      <c r="RU1" s="20"/>
      <c r="RV1" s="20"/>
      <c r="RW1" s="20"/>
      <c r="RX1" s="20"/>
      <c r="RY1" s="20"/>
      <c r="RZ1" s="20"/>
      <c r="SA1" s="20"/>
      <c r="SB1" s="20"/>
      <c r="SC1" s="20"/>
      <c r="SD1" s="20"/>
      <c r="SE1" s="20"/>
      <c r="SF1" s="20"/>
      <c r="SG1" s="20"/>
      <c r="SH1" s="20"/>
      <c r="SI1" s="20"/>
      <c r="SJ1" s="20"/>
      <c r="SK1" s="20"/>
      <c r="SL1" s="20"/>
      <c r="SM1" s="20"/>
      <c r="SN1" s="20"/>
      <c r="SO1" s="20"/>
      <c r="SP1" s="20"/>
      <c r="SQ1" s="20"/>
      <c r="SR1" s="20"/>
      <c r="SS1" s="20"/>
      <c r="ST1" s="20"/>
      <c r="SU1" s="20"/>
      <c r="SV1" s="20"/>
      <c r="SW1" s="20"/>
      <c r="SX1" s="20"/>
      <c r="SY1" s="20"/>
      <c r="SZ1" s="20"/>
      <c r="TA1" s="20"/>
      <c r="TB1" s="20"/>
      <c r="TC1" s="20"/>
      <c r="TD1" s="20"/>
      <c r="TE1" s="20"/>
      <c r="TF1" s="20"/>
      <c r="TG1" s="20"/>
      <c r="TH1" s="20"/>
      <c r="TI1" s="20"/>
      <c r="TJ1" s="20"/>
      <c r="TK1" s="20"/>
      <c r="TL1" s="20"/>
      <c r="TM1" s="20"/>
      <c r="TN1" s="20"/>
      <c r="TO1" s="20"/>
      <c r="TP1" s="20"/>
      <c r="TQ1" s="20"/>
      <c r="TR1" s="20"/>
      <c r="TS1" s="20"/>
      <c r="TT1" s="20"/>
      <c r="TU1" s="20"/>
      <c r="TV1" s="20"/>
      <c r="TW1" s="20"/>
      <c r="TX1" s="20"/>
      <c r="TY1" s="20"/>
      <c r="TZ1" s="20"/>
      <c r="UA1" s="20"/>
      <c r="UB1" s="20"/>
      <c r="UC1" s="20"/>
      <c r="UD1" s="20"/>
      <c r="UE1" s="20"/>
      <c r="UF1" s="20"/>
      <c r="UG1" s="20"/>
      <c r="UH1" s="20"/>
      <c r="UI1" s="20"/>
      <c r="UJ1" s="20"/>
      <c r="UK1" s="20"/>
      <c r="UL1" s="20"/>
      <c r="UM1" s="20"/>
      <c r="UN1" s="20"/>
      <c r="UO1" s="20"/>
      <c r="UP1" s="20"/>
      <c r="UQ1" s="20"/>
      <c r="UR1" s="20"/>
      <c r="US1" s="20"/>
      <c r="UT1" s="20"/>
      <c r="UU1" s="20"/>
      <c r="UV1" s="20"/>
      <c r="UW1" s="20"/>
      <c r="UX1" s="20"/>
      <c r="UY1" s="20"/>
      <c r="UZ1" s="20"/>
      <c r="VA1" s="20"/>
      <c r="VB1" s="20"/>
      <c r="VC1" s="20"/>
      <c r="VD1" s="20"/>
      <c r="VE1" s="20"/>
      <c r="VF1" s="20"/>
      <c r="VG1" s="20"/>
      <c r="VH1" s="20"/>
      <c r="VI1" s="20"/>
      <c r="VJ1" s="20"/>
      <c r="VK1" s="20"/>
      <c r="VL1" s="20"/>
      <c r="VM1" s="20"/>
      <c r="VN1" s="20"/>
      <c r="VO1" s="20"/>
      <c r="VP1" s="20"/>
      <c r="VQ1" s="20"/>
      <c r="VR1" s="20"/>
      <c r="VS1" s="20"/>
      <c r="VT1" s="20"/>
      <c r="VU1" s="20"/>
      <c r="VV1" s="20"/>
      <c r="VW1" s="20"/>
      <c r="VX1" s="20"/>
      <c r="VY1" s="20"/>
      <c r="VZ1" s="20"/>
      <c r="WA1" s="20"/>
      <c r="WB1" s="20"/>
      <c r="WC1" s="20"/>
      <c r="WD1" s="20"/>
      <c r="WE1" s="20"/>
      <c r="WF1" s="20"/>
      <c r="WG1" s="20"/>
      <c r="WH1" s="20"/>
      <c r="WI1" s="20"/>
      <c r="WJ1" s="20"/>
      <c r="WK1" s="20"/>
      <c r="WL1" s="20"/>
      <c r="WM1" s="20"/>
      <c r="WN1" s="20"/>
      <c r="WO1" s="20"/>
      <c r="WP1" s="20"/>
      <c r="WQ1" s="20"/>
      <c r="WR1" s="20"/>
      <c r="WS1" s="20"/>
      <c r="WT1" s="20"/>
      <c r="WU1" s="20"/>
      <c r="WV1" s="20"/>
      <c r="WW1" s="20"/>
      <c r="WX1" s="20"/>
      <c r="WY1" s="20"/>
      <c r="WZ1" s="20"/>
      <c r="XA1" s="20"/>
      <c r="XB1" s="20"/>
      <c r="XC1" s="20"/>
      <c r="XD1" s="20"/>
      <c r="XE1" s="20"/>
      <c r="XF1" s="20"/>
      <c r="XG1" s="20"/>
      <c r="XH1" s="20"/>
      <c r="XI1" s="20"/>
      <c r="XJ1" s="20"/>
      <c r="XK1" s="20"/>
      <c r="XL1" s="20"/>
      <c r="XM1" s="20"/>
      <c r="XN1" s="20"/>
      <c r="XO1" s="20"/>
      <c r="XP1" s="20"/>
      <c r="XQ1" s="20"/>
      <c r="XR1" s="20"/>
      <c r="XS1" s="20"/>
      <c r="XT1" s="20"/>
      <c r="XU1" s="20"/>
      <c r="XV1" s="20"/>
      <c r="XW1" s="20"/>
      <c r="XX1" s="20"/>
      <c r="XY1" s="20"/>
      <c r="XZ1" s="20"/>
      <c r="YA1" s="20"/>
      <c r="YB1" s="20"/>
      <c r="YC1" s="20"/>
      <c r="YD1" s="20"/>
      <c r="YE1" s="20"/>
      <c r="YF1" s="20"/>
      <c r="YG1" s="20"/>
      <c r="YH1" s="20"/>
      <c r="YI1" s="20"/>
      <c r="YJ1" s="20"/>
      <c r="YK1" s="20"/>
      <c r="YL1" s="20"/>
      <c r="YM1" s="20"/>
      <c r="YN1" s="20"/>
      <c r="YO1" s="20"/>
      <c r="YP1" s="20"/>
      <c r="YQ1" s="20"/>
      <c r="YR1" s="20"/>
      <c r="YS1" s="20"/>
      <c r="YT1" s="20"/>
      <c r="YU1" s="20"/>
      <c r="YV1" s="20"/>
      <c r="YW1" s="20"/>
      <c r="YX1" s="20"/>
      <c r="YY1" s="20"/>
      <c r="YZ1" s="20"/>
      <c r="ZA1" s="20"/>
      <c r="ZB1" s="20"/>
      <c r="ZC1" s="20"/>
      <c r="ZD1" s="20"/>
      <c r="ZE1" s="20"/>
      <c r="ZF1" s="20"/>
      <c r="ZG1" s="20"/>
      <c r="ZH1" s="20"/>
      <c r="ZI1" s="20"/>
      <c r="ZJ1" s="20"/>
      <c r="ZK1" s="20"/>
      <c r="ZL1" s="20"/>
      <c r="ZM1" s="20"/>
      <c r="ZN1" s="20"/>
      <c r="ZO1" s="20"/>
      <c r="ZP1" s="20"/>
      <c r="ZQ1" s="20"/>
      <c r="ZR1" s="20"/>
      <c r="ZS1" s="20"/>
      <c r="ZT1" s="20"/>
      <c r="ZU1" s="20"/>
      <c r="ZV1" s="20"/>
      <c r="ZW1" s="20"/>
      <c r="ZX1" s="20"/>
      <c r="ZY1" s="20"/>
      <c r="ZZ1" s="20"/>
      <c r="AAA1" s="20"/>
      <c r="AAB1" s="20"/>
      <c r="AAC1" s="20"/>
      <c r="AAD1" s="20"/>
      <c r="AAE1" s="20"/>
      <c r="AAF1" s="20"/>
      <c r="AAG1" s="20"/>
      <c r="AAH1" s="20"/>
      <c r="AAI1" s="20"/>
      <c r="AAJ1" s="20"/>
      <c r="AAK1" s="20"/>
      <c r="AAL1" s="20"/>
      <c r="AAM1" s="20"/>
      <c r="AAN1" s="20"/>
      <c r="AAO1" s="20"/>
      <c r="AAP1" s="20"/>
      <c r="AAQ1" s="20"/>
      <c r="AAR1" s="20"/>
      <c r="AAS1" s="20"/>
      <c r="AAT1" s="20"/>
      <c r="AAU1" s="20"/>
      <c r="AAV1" s="20"/>
      <c r="AAW1" s="20"/>
      <c r="AAX1" s="20"/>
      <c r="AAY1" s="20"/>
      <c r="AAZ1" s="20"/>
      <c r="ABA1" s="20"/>
      <c r="ABB1" s="20"/>
      <c r="ABC1" s="20"/>
      <c r="ABD1" s="20"/>
      <c r="ABE1" s="20"/>
      <c r="ABF1" s="20"/>
      <c r="ABG1" s="20"/>
      <c r="ABH1" s="20"/>
      <c r="ABI1" s="20"/>
      <c r="ABJ1" s="20"/>
      <c r="ABK1" s="20"/>
      <c r="ABL1" s="20"/>
      <c r="ABM1" s="20"/>
      <c r="ABN1" s="20"/>
      <c r="ABO1" s="20"/>
      <c r="ABP1" s="20"/>
      <c r="ABQ1" s="20"/>
      <c r="ABR1" s="20"/>
      <c r="ABS1" s="20"/>
      <c r="ABT1" s="20"/>
      <c r="ABU1" s="20"/>
      <c r="ABV1" s="20"/>
      <c r="ABW1" s="20"/>
      <c r="ABX1" s="20"/>
      <c r="ABY1" s="20"/>
      <c r="ABZ1" s="20"/>
      <c r="ACA1" s="20"/>
      <c r="ACB1" s="20"/>
      <c r="ACC1" s="20"/>
      <c r="ACD1" s="20"/>
      <c r="ACE1" s="20"/>
    </row>
    <row r="2" spans="1:759" ht="90" customHeight="1">
      <c r="A2" s="115"/>
      <c r="B2" s="121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3"/>
      <c r="Q2" s="119" t="s">
        <v>2</v>
      </c>
      <c r="R2" s="119"/>
      <c r="S2" s="119"/>
      <c r="T2" s="119"/>
    </row>
    <row r="3" spans="1:759" s="5" customFormat="1" ht="90" customHeight="1">
      <c r="A3" s="115"/>
      <c r="B3" s="121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3"/>
      <c r="Q3" s="119" t="s">
        <v>3</v>
      </c>
      <c r="R3" s="119"/>
      <c r="S3" s="119"/>
      <c r="T3" s="119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</row>
    <row r="4" spans="1:759" s="5" customFormat="1" ht="90" customHeight="1">
      <c r="A4" s="115"/>
      <c r="B4" s="121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3"/>
      <c r="Q4" s="124">
        <v>41354</v>
      </c>
      <c r="R4" s="119"/>
      <c r="S4" s="119"/>
      <c r="T4" s="119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</row>
    <row r="5" spans="1:759" s="5" customFormat="1" ht="90" customHeight="1">
      <c r="A5" s="115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7"/>
      <c r="Q5" s="119" t="s">
        <v>62</v>
      </c>
      <c r="R5" s="119"/>
      <c r="S5" s="119"/>
      <c r="T5" s="119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</row>
    <row r="6" spans="1:759" s="5" customFormat="1" ht="90" customHeight="1">
      <c r="A6" s="128"/>
      <c r="B6" s="129" t="s">
        <v>4</v>
      </c>
      <c r="C6" s="130" t="s">
        <v>63</v>
      </c>
      <c r="D6" s="130"/>
      <c r="E6" s="130"/>
      <c r="F6" s="130"/>
      <c r="G6" s="130"/>
      <c r="H6" s="130"/>
      <c r="I6" s="130"/>
      <c r="J6" s="131"/>
      <c r="K6" s="132"/>
      <c r="L6" s="132"/>
      <c r="M6" s="132"/>
      <c r="N6" s="132"/>
      <c r="O6" s="132"/>
      <c r="P6" s="133"/>
      <c r="Q6" s="132"/>
      <c r="R6" s="132"/>
      <c r="S6" s="132"/>
      <c r="T6" s="132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</row>
    <row r="7" spans="1:759" s="2" customFormat="1" ht="90" customHeight="1">
      <c r="A7" s="128"/>
      <c r="B7" s="129" t="s">
        <v>5</v>
      </c>
      <c r="C7" s="134">
        <v>43466</v>
      </c>
      <c r="D7" s="135"/>
      <c r="E7" s="135"/>
      <c r="F7" s="135"/>
      <c r="G7" s="135"/>
      <c r="H7" s="135"/>
      <c r="I7" s="135"/>
      <c r="J7" s="131"/>
      <c r="K7" s="132"/>
      <c r="L7" s="132"/>
      <c r="M7" s="132"/>
      <c r="N7" s="132"/>
      <c r="O7" s="132"/>
      <c r="P7" s="133"/>
      <c r="Q7" s="132"/>
      <c r="R7" s="132"/>
      <c r="S7" s="132"/>
      <c r="T7" s="132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</row>
    <row r="8" spans="1:759" s="2" customFormat="1" ht="90" customHeight="1">
      <c r="A8" s="128"/>
      <c r="B8" s="136" t="s">
        <v>27</v>
      </c>
      <c r="C8" s="137" t="s">
        <v>6</v>
      </c>
      <c r="D8" s="137"/>
      <c r="E8" s="137"/>
      <c r="F8" s="137"/>
      <c r="G8" s="137"/>
      <c r="H8" s="137"/>
      <c r="I8" s="137"/>
      <c r="J8" s="131"/>
      <c r="K8" s="132"/>
      <c r="L8" s="132"/>
      <c r="M8" s="132"/>
      <c r="N8" s="132"/>
      <c r="O8" s="132"/>
      <c r="P8" s="133"/>
      <c r="Q8" s="132"/>
      <c r="R8" s="132"/>
      <c r="S8" s="132"/>
      <c r="T8" s="132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</row>
    <row r="9" spans="1:759" s="2" customFormat="1" ht="90" customHeight="1">
      <c r="A9" s="128"/>
      <c r="B9" s="136" t="s">
        <v>7</v>
      </c>
      <c r="C9" s="137" t="s">
        <v>64</v>
      </c>
      <c r="D9" s="137"/>
      <c r="E9" s="137"/>
      <c r="F9" s="137"/>
      <c r="G9" s="137"/>
      <c r="H9" s="137"/>
      <c r="I9" s="137"/>
      <c r="J9" s="137"/>
      <c r="K9" s="132"/>
      <c r="L9" s="132"/>
      <c r="M9" s="132"/>
      <c r="N9" s="132"/>
      <c r="O9" s="132"/>
      <c r="P9" s="133"/>
      <c r="Q9" s="132"/>
      <c r="R9" s="132"/>
      <c r="S9" s="132"/>
      <c r="T9" s="132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</row>
    <row r="10" spans="1:759" s="2" customFormat="1" ht="90" customHeight="1">
      <c r="A10" s="128"/>
      <c r="B10" s="136" t="s">
        <v>26</v>
      </c>
      <c r="C10" s="137" t="s">
        <v>55</v>
      </c>
      <c r="D10" s="137"/>
      <c r="E10" s="137"/>
      <c r="F10" s="137"/>
      <c r="G10" s="137"/>
      <c r="H10" s="137"/>
      <c r="I10" s="138"/>
      <c r="J10" s="131"/>
      <c r="K10" s="132"/>
      <c r="L10" s="132"/>
      <c r="M10" s="132"/>
      <c r="N10" s="132"/>
      <c r="O10" s="132"/>
      <c r="P10" s="133"/>
      <c r="Q10" s="132"/>
      <c r="R10" s="132"/>
      <c r="S10" s="132"/>
      <c r="T10" s="132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</row>
    <row r="11" spans="1:759" s="2" customFormat="1" ht="124.5" customHeight="1">
      <c r="A11" s="63" t="s">
        <v>8</v>
      </c>
      <c r="B11" s="63" t="s">
        <v>9</v>
      </c>
      <c r="C11" s="63" t="s">
        <v>10</v>
      </c>
      <c r="D11" s="63" t="s">
        <v>11</v>
      </c>
      <c r="E11" s="63" t="s">
        <v>12</v>
      </c>
      <c r="F11" s="63"/>
      <c r="G11" s="63"/>
      <c r="H11" s="63"/>
      <c r="I11" s="63" t="s">
        <v>81</v>
      </c>
      <c r="J11" s="63" t="s">
        <v>13</v>
      </c>
      <c r="K11" s="63" t="s">
        <v>14</v>
      </c>
      <c r="L11" s="63"/>
      <c r="M11" s="63"/>
      <c r="N11" s="63"/>
      <c r="O11" s="63" t="s">
        <v>81</v>
      </c>
      <c r="P11" s="63" t="s">
        <v>15</v>
      </c>
      <c r="Q11" s="63" t="s">
        <v>16</v>
      </c>
      <c r="R11" s="63"/>
      <c r="S11" s="63"/>
      <c r="T11" s="6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</row>
    <row r="12" spans="1:759" s="2" customFormat="1" ht="109.5" customHeight="1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</row>
    <row r="13" spans="1:759" s="7" customFormat="1" ht="101.25" customHeight="1" thickBot="1">
      <c r="A13" s="63"/>
      <c r="B13" s="63"/>
      <c r="C13" s="63"/>
      <c r="D13" s="63"/>
      <c r="E13" s="22" t="s">
        <v>17</v>
      </c>
      <c r="F13" s="22" t="s">
        <v>18</v>
      </c>
      <c r="G13" s="22" t="s">
        <v>19</v>
      </c>
      <c r="H13" s="22" t="s">
        <v>20</v>
      </c>
      <c r="I13" s="63"/>
      <c r="J13" s="63"/>
      <c r="K13" s="22" t="s">
        <v>17</v>
      </c>
      <c r="L13" s="22" t="s">
        <v>18</v>
      </c>
      <c r="M13" s="22" t="s">
        <v>19</v>
      </c>
      <c r="N13" s="22" t="s">
        <v>20</v>
      </c>
      <c r="O13" s="63"/>
      <c r="P13" s="63"/>
      <c r="Q13" s="23" t="s">
        <v>17</v>
      </c>
      <c r="R13" s="23" t="s">
        <v>18</v>
      </c>
      <c r="S13" s="23" t="s">
        <v>19</v>
      </c>
      <c r="T13" s="23" t="s">
        <v>20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</row>
    <row r="14" spans="1:759" s="2" customFormat="1" ht="286.5" customHeight="1">
      <c r="A14" s="166" t="s">
        <v>94</v>
      </c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7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</row>
    <row r="15" spans="1:759" s="2" customFormat="1" ht="180" customHeight="1">
      <c r="A15" s="64" t="s">
        <v>55</v>
      </c>
      <c r="B15" s="56" t="s">
        <v>79</v>
      </c>
      <c r="C15" s="144" t="s">
        <v>70</v>
      </c>
      <c r="D15" s="144" t="s">
        <v>65</v>
      </c>
      <c r="E15" s="145">
        <v>1</v>
      </c>
      <c r="F15" s="145">
        <v>4</v>
      </c>
      <c r="G15" s="145">
        <v>6</v>
      </c>
      <c r="H15" s="145">
        <f t="shared" ref="H15:H33" si="0">G15*F15*E15</f>
        <v>24</v>
      </c>
      <c r="I15" s="146">
        <f t="shared" ref="I15:I33" si="1">IF(H15&lt;=20,4,IF(H15&lt;=70,3,IF(H15&lt;=200,2,IF(H15&gt;200,1))))</f>
        <v>3</v>
      </c>
      <c r="J15" s="147" t="s">
        <v>86</v>
      </c>
      <c r="K15" s="145">
        <v>1</v>
      </c>
      <c r="L15" s="145">
        <v>1</v>
      </c>
      <c r="M15" s="145">
        <v>3</v>
      </c>
      <c r="N15" s="145">
        <f t="shared" ref="N15:N21" si="2">M15*L15*K15</f>
        <v>3</v>
      </c>
      <c r="O15" s="146">
        <f t="shared" ref="O15:O33" si="3">IF(N15&lt;=20,4,IF(N15&lt;=70,3,IF(N15&lt;=200,2,IF(N15&gt;200,1))))</f>
        <v>4</v>
      </c>
      <c r="P15" s="148"/>
      <c r="Q15" s="149"/>
      <c r="R15" s="149"/>
      <c r="S15" s="149"/>
      <c r="T15" s="149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</row>
    <row r="16" spans="1:759" s="2" customFormat="1" ht="333.75" customHeight="1">
      <c r="A16" s="64"/>
      <c r="B16" s="67" t="s">
        <v>45</v>
      </c>
      <c r="C16" s="144" t="s">
        <v>69</v>
      </c>
      <c r="D16" s="144" t="s">
        <v>21</v>
      </c>
      <c r="E16" s="145">
        <v>1</v>
      </c>
      <c r="F16" s="145">
        <v>7</v>
      </c>
      <c r="G16" s="145">
        <v>6</v>
      </c>
      <c r="H16" s="145">
        <f t="shared" si="0"/>
        <v>42</v>
      </c>
      <c r="I16" s="146">
        <f t="shared" si="1"/>
        <v>3</v>
      </c>
      <c r="J16" s="147" t="s">
        <v>83</v>
      </c>
      <c r="K16" s="145">
        <v>1</v>
      </c>
      <c r="L16" s="145">
        <v>4</v>
      </c>
      <c r="M16" s="145">
        <v>3</v>
      </c>
      <c r="N16" s="145">
        <f t="shared" si="2"/>
        <v>12</v>
      </c>
      <c r="O16" s="146">
        <f t="shared" si="3"/>
        <v>4</v>
      </c>
      <c r="P16" s="148"/>
      <c r="Q16" s="149"/>
      <c r="R16" s="149"/>
      <c r="S16" s="149"/>
      <c r="T16" s="149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</row>
    <row r="17" spans="1:759" s="2" customFormat="1" ht="157.5" customHeight="1">
      <c r="A17" s="64"/>
      <c r="B17" s="139"/>
      <c r="C17" s="144" t="s">
        <v>68</v>
      </c>
      <c r="D17" s="144" t="s">
        <v>22</v>
      </c>
      <c r="E17" s="145">
        <v>1</v>
      </c>
      <c r="F17" s="145">
        <v>4</v>
      </c>
      <c r="G17" s="145">
        <v>6</v>
      </c>
      <c r="H17" s="145">
        <f t="shared" si="0"/>
        <v>24</v>
      </c>
      <c r="I17" s="146">
        <f t="shared" si="1"/>
        <v>3</v>
      </c>
      <c r="J17" s="147" t="s">
        <v>82</v>
      </c>
      <c r="K17" s="145">
        <v>1</v>
      </c>
      <c r="L17" s="145">
        <v>1</v>
      </c>
      <c r="M17" s="145">
        <v>3</v>
      </c>
      <c r="N17" s="145">
        <f t="shared" si="2"/>
        <v>3</v>
      </c>
      <c r="O17" s="146">
        <f t="shared" si="3"/>
        <v>4</v>
      </c>
      <c r="P17" s="148"/>
      <c r="Q17" s="149"/>
      <c r="R17" s="149"/>
      <c r="S17" s="149"/>
      <c r="T17" s="149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</row>
    <row r="18" spans="1:759" s="2" customFormat="1" ht="315.75" customHeight="1">
      <c r="A18" s="64"/>
      <c r="B18" s="139"/>
      <c r="C18" s="150" t="s">
        <v>23</v>
      </c>
      <c r="D18" s="144" t="s">
        <v>66</v>
      </c>
      <c r="E18" s="145">
        <v>1</v>
      </c>
      <c r="F18" s="145">
        <v>25</v>
      </c>
      <c r="G18" s="145">
        <v>6</v>
      </c>
      <c r="H18" s="145">
        <f t="shared" si="0"/>
        <v>150</v>
      </c>
      <c r="I18" s="146">
        <f t="shared" si="1"/>
        <v>2</v>
      </c>
      <c r="J18" s="147" t="s">
        <v>89</v>
      </c>
      <c r="K18" s="145">
        <v>1</v>
      </c>
      <c r="L18" s="145">
        <v>7</v>
      </c>
      <c r="M18" s="145">
        <v>6</v>
      </c>
      <c r="N18" s="145">
        <f t="shared" si="2"/>
        <v>42</v>
      </c>
      <c r="O18" s="146">
        <f t="shared" si="3"/>
        <v>3</v>
      </c>
      <c r="P18" s="144" t="s">
        <v>24</v>
      </c>
      <c r="Q18" s="149">
        <v>1</v>
      </c>
      <c r="R18" s="149">
        <v>4</v>
      </c>
      <c r="S18" s="149">
        <v>3</v>
      </c>
      <c r="T18" s="149">
        <f>+Q18*R18*S18</f>
        <v>12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</row>
    <row r="19" spans="1:759" s="2" customFormat="1" ht="251.25" customHeight="1">
      <c r="A19" s="64"/>
      <c r="B19" s="68"/>
      <c r="C19" s="151"/>
      <c r="D19" s="144" t="s">
        <v>67</v>
      </c>
      <c r="E19" s="145">
        <v>1</v>
      </c>
      <c r="F19" s="145">
        <v>7</v>
      </c>
      <c r="G19" s="145">
        <v>6</v>
      </c>
      <c r="H19" s="145">
        <f t="shared" si="0"/>
        <v>42</v>
      </c>
      <c r="I19" s="146">
        <f t="shared" si="1"/>
        <v>3</v>
      </c>
      <c r="J19" s="147" t="s">
        <v>72</v>
      </c>
      <c r="K19" s="145">
        <v>1</v>
      </c>
      <c r="L19" s="145">
        <v>4</v>
      </c>
      <c r="M19" s="145">
        <v>3</v>
      </c>
      <c r="N19" s="145">
        <f t="shared" si="2"/>
        <v>12</v>
      </c>
      <c r="O19" s="146">
        <f t="shared" si="3"/>
        <v>4</v>
      </c>
      <c r="P19" s="148"/>
      <c r="Q19" s="149"/>
      <c r="R19" s="149"/>
      <c r="S19" s="149"/>
      <c r="T19" s="149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</row>
    <row r="20" spans="1:759" s="2" customFormat="1" ht="206.25" customHeight="1">
      <c r="A20" s="64"/>
      <c r="B20" s="67" t="s">
        <v>58</v>
      </c>
      <c r="C20" s="152" t="s">
        <v>51</v>
      </c>
      <c r="D20" s="144" t="s">
        <v>75</v>
      </c>
      <c r="E20" s="145">
        <v>1</v>
      </c>
      <c r="F20" s="145">
        <v>4</v>
      </c>
      <c r="G20" s="145">
        <v>6</v>
      </c>
      <c r="H20" s="145">
        <f t="shared" si="0"/>
        <v>24</v>
      </c>
      <c r="I20" s="146">
        <f t="shared" si="1"/>
        <v>3</v>
      </c>
      <c r="J20" s="147" t="s">
        <v>90</v>
      </c>
      <c r="K20" s="145">
        <v>1</v>
      </c>
      <c r="L20" s="145">
        <v>1</v>
      </c>
      <c r="M20" s="145">
        <v>3</v>
      </c>
      <c r="N20" s="145">
        <f t="shared" si="2"/>
        <v>3</v>
      </c>
      <c r="O20" s="146">
        <f t="shared" si="3"/>
        <v>4</v>
      </c>
      <c r="P20" s="148"/>
      <c r="Q20" s="149"/>
      <c r="R20" s="149"/>
      <c r="S20" s="149"/>
      <c r="T20" s="149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</row>
    <row r="21" spans="1:759" s="2" customFormat="1" ht="352.5" customHeight="1">
      <c r="A21" s="64"/>
      <c r="B21" s="68"/>
      <c r="C21" s="152" t="s">
        <v>70</v>
      </c>
      <c r="D21" s="144" t="s">
        <v>74</v>
      </c>
      <c r="E21" s="145">
        <v>1</v>
      </c>
      <c r="F21" s="145">
        <v>4</v>
      </c>
      <c r="G21" s="145">
        <v>6</v>
      </c>
      <c r="H21" s="145">
        <f t="shared" si="0"/>
        <v>24</v>
      </c>
      <c r="I21" s="146">
        <f t="shared" si="1"/>
        <v>3</v>
      </c>
      <c r="J21" s="147" t="s">
        <v>92</v>
      </c>
      <c r="K21" s="145">
        <v>1</v>
      </c>
      <c r="L21" s="145">
        <v>1</v>
      </c>
      <c r="M21" s="145">
        <v>3</v>
      </c>
      <c r="N21" s="145">
        <f t="shared" si="2"/>
        <v>3</v>
      </c>
      <c r="O21" s="146">
        <f t="shared" si="3"/>
        <v>4</v>
      </c>
      <c r="P21" s="148"/>
      <c r="Q21" s="149"/>
      <c r="R21" s="149"/>
      <c r="S21" s="149"/>
      <c r="T21" s="149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</row>
    <row r="22" spans="1:759" s="1" customFormat="1" ht="192" customHeight="1">
      <c r="A22" s="64"/>
      <c r="B22" s="140" t="s">
        <v>28</v>
      </c>
      <c r="C22" s="153" t="s">
        <v>29</v>
      </c>
      <c r="D22" s="153" t="s">
        <v>30</v>
      </c>
      <c r="E22" s="145">
        <v>1</v>
      </c>
      <c r="F22" s="154">
        <v>4</v>
      </c>
      <c r="G22" s="145">
        <v>6</v>
      </c>
      <c r="H22" s="145">
        <f t="shared" si="0"/>
        <v>24</v>
      </c>
      <c r="I22" s="146">
        <f t="shared" si="1"/>
        <v>3</v>
      </c>
      <c r="J22" s="155" t="s">
        <v>91</v>
      </c>
      <c r="K22" s="145">
        <v>1</v>
      </c>
      <c r="L22" s="154">
        <v>1</v>
      </c>
      <c r="M22" s="154">
        <v>3</v>
      </c>
      <c r="N22" s="156">
        <f t="shared" ref="N22:N33" si="4">K22*L22*M22</f>
        <v>3</v>
      </c>
      <c r="O22" s="157">
        <f t="shared" si="3"/>
        <v>4</v>
      </c>
      <c r="P22" s="153"/>
      <c r="Q22" s="154"/>
      <c r="R22" s="154"/>
      <c r="S22" s="154"/>
      <c r="T22" s="156"/>
    </row>
    <row r="23" spans="1:759" s="1" customFormat="1" ht="176.25" customHeight="1">
      <c r="A23" s="64"/>
      <c r="B23" s="141"/>
      <c r="C23" s="153" t="s">
        <v>70</v>
      </c>
      <c r="D23" s="144" t="s">
        <v>74</v>
      </c>
      <c r="E23" s="145">
        <v>1</v>
      </c>
      <c r="F23" s="154">
        <v>4</v>
      </c>
      <c r="G23" s="145">
        <v>6</v>
      </c>
      <c r="H23" s="145">
        <f t="shared" si="0"/>
        <v>24</v>
      </c>
      <c r="I23" s="146">
        <f t="shared" si="1"/>
        <v>3</v>
      </c>
      <c r="J23" s="147" t="s">
        <v>88</v>
      </c>
      <c r="K23" s="145">
        <v>1</v>
      </c>
      <c r="L23" s="154">
        <v>1</v>
      </c>
      <c r="M23" s="154">
        <v>3</v>
      </c>
      <c r="N23" s="156">
        <f t="shared" si="4"/>
        <v>3</v>
      </c>
      <c r="O23" s="157">
        <f t="shared" si="3"/>
        <v>4</v>
      </c>
      <c r="P23" s="158"/>
      <c r="Q23" s="154"/>
      <c r="R23" s="154"/>
      <c r="S23" s="154"/>
      <c r="T23" s="156"/>
    </row>
    <row r="24" spans="1:759" ht="345" customHeight="1">
      <c r="A24" s="64"/>
      <c r="B24" s="140" t="s">
        <v>56</v>
      </c>
      <c r="C24" s="152" t="s">
        <v>70</v>
      </c>
      <c r="D24" s="144" t="s">
        <v>74</v>
      </c>
      <c r="E24" s="145">
        <v>1</v>
      </c>
      <c r="F24" s="145">
        <v>4</v>
      </c>
      <c r="G24" s="145">
        <v>6</v>
      </c>
      <c r="H24" s="145">
        <f t="shared" ref="H24" si="5">G24*F24*E24</f>
        <v>24</v>
      </c>
      <c r="I24" s="146">
        <f t="shared" ref="I24" si="6">IF(H24&lt;=20,4,IF(H24&lt;=70,3,IF(H24&lt;=200,2,IF(H24&gt;200,1))))</f>
        <v>3</v>
      </c>
      <c r="J24" s="147" t="s">
        <v>87</v>
      </c>
      <c r="K24" s="145">
        <v>1</v>
      </c>
      <c r="L24" s="145">
        <v>1</v>
      </c>
      <c r="M24" s="145">
        <v>3</v>
      </c>
      <c r="N24" s="145">
        <f t="shared" ref="N24" si="7">M24*L24*K24</f>
        <v>3</v>
      </c>
      <c r="O24" s="146">
        <f t="shared" ref="O24" si="8">IF(N24&lt;=20,4,IF(N24&lt;=70,3,IF(N24&lt;=200,2,IF(N24&gt;200,1))))</f>
        <v>4</v>
      </c>
      <c r="P24" s="148"/>
      <c r="Q24" s="149"/>
      <c r="R24" s="149"/>
      <c r="S24" s="149"/>
      <c r="T24" s="149"/>
    </row>
    <row r="25" spans="1:759" ht="122.25" customHeight="1">
      <c r="A25" s="64"/>
      <c r="B25" s="142"/>
      <c r="C25" s="159" t="s">
        <v>50</v>
      </c>
      <c r="D25" s="153" t="s">
        <v>76</v>
      </c>
      <c r="E25" s="145">
        <v>1</v>
      </c>
      <c r="F25" s="154">
        <v>50</v>
      </c>
      <c r="G25" s="145">
        <v>6</v>
      </c>
      <c r="H25" s="145">
        <f t="shared" si="0"/>
        <v>300</v>
      </c>
      <c r="I25" s="146">
        <f t="shared" si="1"/>
        <v>1</v>
      </c>
      <c r="J25" s="160" t="s">
        <v>73</v>
      </c>
      <c r="K25" s="145">
        <v>1</v>
      </c>
      <c r="L25" s="154">
        <v>25</v>
      </c>
      <c r="M25" s="154">
        <v>3</v>
      </c>
      <c r="N25" s="156">
        <f t="shared" si="4"/>
        <v>75</v>
      </c>
      <c r="O25" s="157">
        <f t="shared" si="3"/>
        <v>2</v>
      </c>
      <c r="P25" s="159" t="s">
        <v>84</v>
      </c>
      <c r="Q25" s="154">
        <v>2</v>
      </c>
      <c r="R25" s="154">
        <v>4</v>
      </c>
      <c r="S25" s="154">
        <v>1</v>
      </c>
      <c r="T25" s="156">
        <f>Q25*R25*S25</f>
        <v>8</v>
      </c>
    </row>
    <row r="26" spans="1:759" ht="118.5" customHeight="1">
      <c r="A26" s="64"/>
      <c r="B26" s="142"/>
      <c r="C26" s="161"/>
      <c r="D26" s="153" t="s">
        <v>77</v>
      </c>
      <c r="E26" s="145">
        <v>1</v>
      </c>
      <c r="F26" s="154">
        <v>50</v>
      </c>
      <c r="G26" s="145">
        <v>6</v>
      </c>
      <c r="H26" s="145">
        <f t="shared" si="0"/>
        <v>300</v>
      </c>
      <c r="I26" s="146">
        <f t="shared" si="1"/>
        <v>1</v>
      </c>
      <c r="J26" s="162"/>
      <c r="K26" s="145">
        <v>1</v>
      </c>
      <c r="L26" s="154">
        <v>25</v>
      </c>
      <c r="M26" s="154">
        <v>3</v>
      </c>
      <c r="N26" s="156">
        <f t="shared" si="4"/>
        <v>75</v>
      </c>
      <c r="O26" s="157">
        <f t="shared" si="3"/>
        <v>2</v>
      </c>
      <c r="P26" s="161"/>
      <c r="Q26" s="154">
        <v>2</v>
      </c>
      <c r="R26" s="154">
        <v>4</v>
      </c>
      <c r="S26" s="154">
        <v>1</v>
      </c>
      <c r="T26" s="156">
        <f>Q26*R26*S26</f>
        <v>8</v>
      </c>
    </row>
    <row r="27" spans="1:759" ht="107.25" customHeight="1">
      <c r="A27" s="64"/>
      <c r="B27" s="141"/>
      <c r="C27" s="153" t="s">
        <v>25</v>
      </c>
      <c r="D27" s="144" t="s">
        <v>75</v>
      </c>
      <c r="E27" s="145">
        <v>1</v>
      </c>
      <c r="F27" s="154">
        <v>4</v>
      </c>
      <c r="G27" s="145">
        <v>6</v>
      </c>
      <c r="H27" s="145">
        <f t="shared" si="0"/>
        <v>24</v>
      </c>
      <c r="I27" s="146">
        <f t="shared" si="1"/>
        <v>3</v>
      </c>
      <c r="J27" s="147" t="s">
        <v>88</v>
      </c>
      <c r="K27" s="145">
        <v>1</v>
      </c>
      <c r="L27" s="154">
        <v>1</v>
      </c>
      <c r="M27" s="154">
        <v>3</v>
      </c>
      <c r="N27" s="156">
        <f t="shared" si="4"/>
        <v>3</v>
      </c>
      <c r="O27" s="157">
        <f t="shared" si="3"/>
        <v>4</v>
      </c>
      <c r="P27" s="158"/>
      <c r="Q27" s="154"/>
      <c r="R27" s="154"/>
      <c r="S27" s="154"/>
      <c r="T27" s="156"/>
    </row>
    <row r="28" spans="1:759" ht="315">
      <c r="A28" s="64"/>
      <c r="B28" s="140" t="s">
        <v>57</v>
      </c>
      <c r="C28" s="152" t="s">
        <v>70</v>
      </c>
      <c r="D28" s="144" t="s">
        <v>74</v>
      </c>
      <c r="E28" s="145">
        <v>1</v>
      </c>
      <c r="F28" s="145">
        <v>4</v>
      </c>
      <c r="G28" s="145">
        <v>6</v>
      </c>
      <c r="H28" s="145">
        <f t="shared" si="0"/>
        <v>24</v>
      </c>
      <c r="I28" s="146">
        <f t="shared" si="1"/>
        <v>3</v>
      </c>
      <c r="J28" s="147" t="s">
        <v>87</v>
      </c>
      <c r="K28" s="145">
        <v>1</v>
      </c>
      <c r="L28" s="145">
        <v>1</v>
      </c>
      <c r="M28" s="145">
        <v>3</v>
      </c>
      <c r="N28" s="145">
        <f t="shared" ref="N28" si="9">M28*L28*K28</f>
        <v>3</v>
      </c>
      <c r="O28" s="146">
        <f t="shared" si="3"/>
        <v>4</v>
      </c>
      <c r="P28" s="158"/>
      <c r="Q28" s="154"/>
      <c r="R28" s="154"/>
      <c r="S28" s="154"/>
      <c r="T28" s="156"/>
    </row>
    <row r="29" spans="1:759" ht="122.25" customHeight="1">
      <c r="A29" s="64"/>
      <c r="B29" s="142"/>
      <c r="C29" s="159" t="s">
        <v>50</v>
      </c>
      <c r="D29" s="153" t="s">
        <v>76</v>
      </c>
      <c r="E29" s="145">
        <v>1</v>
      </c>
      <c r="F29" s="154">
        <v>50</v>
      </c>
      <c r="G29" s="145">
        <v>6</v>
      </c>
      <c r="H29" s="145">
        <f t="shared" ref="H29:H31" si="10">G29*F29*E29</f>
        <v>300</v>
      </c>
      <c r="I29" s="146">
        <f t="shared" ref="I29:I31" si="11">IF(H29&lt;=20,4,IF(H29&lt;=70,3,IF(H29&lt;=200,2,IF(H29&gt;200,1))))</f>
        <v>1</v>
      </c>
      <c r="J29" s="160" t="s">
        <v>93</v>
      </c>
      <c r="K29" s="145">
        <v>1</v>
      </c>
      <c r="L29" s="154">
        <v>25</v>
      </c>
      <c r="M29" s="154">
        <v>3</v>
      </c>
      <c r="N29" s="156">
        <f t="shared" ref="N29:N31" si="12">K29*L29*M29</f>
        <v>75</v>
      </c>
      <c r="O29" s="157">
        <f t="shared" ref="O29:O31" si="13">IF(N29&lt;=20,4,IF(N29&lt;=70,3,IF(N29&lt;=200,2,IF(N29&gt;200,1))))</f>
        <v>2</v>
      </c>
      <c r="P29" s="159" t="s">
        <v>85</v>
      </c>
      <c r="Q29" s="154">
        <v>2</v>
      </c>
      <c r="R29" s="154">
        <v>4</v>
      </c>
      <c r="S29" s="154">
        <v>1</v>
      </c>
      <c r="T29" s="156">
        <f>Q29*R29*S29</f>
        <v>8</v>
      </c>
    </row>
    <row r="30" spans="1:759" ht="144.75" customHeight="1">
      <c r="A30" s="64"/>
      <c r="B30" s="142"/>
      <c r="C30" s="161"/>
      <c r="D30" s="153" t="s">
        <v>77</v>
      </c>
      <c r="E30" s="145">
        <v>1</v>
      </c>
      <c r="F30" s="154">
        <v>50</v>
      </c>
      <c r="G30" s="145">
        <v>6</v>
      </c>
      <c r="H30" s="145">
        <f t="shared" si="10"/>
        <v>300</v>
      </c>
      <c r="I30" s="146">
        <f t="shared" si="11"/>
        <v>1</v>
      </c>
      <c r="J30" s="162"/>
      <c r="K30" s="145">
        <v>1</v>
      </c>
      <c r="L30" s="154">
        <v>25</v>
      </c>
      <c r="M30" s="154">
        <v>3</v>
      </c>
      <c r="N30" s="156">
        <f t="shared" si="12"/>
        <v>75</v>
      </c>
      <c r="O30" s="157">
        <f t="shared" si="13"/>
        <v>2</v>
      </c>
      <c r="P30" s="161"/>
      <c r="Q30" s="154">
        <v>2</v>
      </c>
      <c r="R30" s="154">
        <v>4</v>
      </c>
      <c r="S30" s="154">
        <v>1</v>
      </c>
      <c r="T30" s="156">
        <f>Q30*R30*S30</f>
        <v>8</v>
      </c>
    </row>
    <row r="31" spans="1:759" ht="111" customHeight="1">
      <c r="A31" s="64"/>
      <c r="B31" s="141"/>
      <c r="C31" s="153" t="s">
        <v>25</v>
      </c>
      <c r="D31" s="144" t="s">
        <v>75</v>
      </c>
      <c r="E31" s="145">
        <v>1</v>
      </c>
      <c r="F31" s="154">
        <v>4</v>
      </c>
      <c r="G31" s="145">
        <v>6</v>
      </c>
      <c r="H31" s="145">
        <f t="shared" si="10"/>
        <v>24</v>
      </c>
      <c r="I31" s="146">
        <f t="shared" si="11"/>
        <v>3</v>
      </c>
      <c r="J31" s="147" t="s">
        <v>88</v>
      </c>
      <c r="K31" s="145">
        <v>1</v>
      </c>
      <c r="L31" s="154">
        <v>1</v>
      </c>
      <c r="M31" s="154">
        <v>3</v>
      </c>
      <c r="N31" s="156">
        <f t="shared" si="12"/>
        <v>3</v>
      </c>
      <c r="O31" s="157">
        <f t="shared" si="13"/>
        <v>4</v>
      </c>
      <c r="P31" s="158"/>
      <c r="Q31" s="154"/>
      <c r="R31" s="154"/>
      <c r="S31" s="154"/>
      <c r="T31" s="156"/>
    </row>
    <row r="32" spans="1:759">
      <c r="A32" s="64"/>
      <c r="B32" s="67" t="s">
        <v>47</v>
      </c>
      <c r="C32" s="163" t="s">
        <v>44</v>
      </c>
      <c r="D32" s="144" t="s">
        <v>21</v>
      </c>
      <c r="E32" s="145">
        <v>2</v>
      </c>
      <c r="F32" s="145">
        <v>4</v>
      </c>
      <c r="G32" s="145">
        <v>6</v>
      </c>
      <c r="H32" s="145">
        <f t="shared" si="0"/>
        <v>48</v>
      </c>
      <c r="I32" s="146">
        <f t="shared" si="1"/>
        <v>3</v>
      </c>
      <c r="J32" s="150" t="s">
        <v>78</v>
      </c>
      <c r="K32" s="145">
        <v>2</v>
      </c>
      <c r="L32" s="145">
        <v>1</v>
      </c>
      <c r="M32" s="154">
        <v>3</v>
      </c>
      <c r="N32" s="156">
        <f t="shared" si="4"/>
        <v>6</v>
      </c>
      <c r="O32" s="157">
        <f t="shared" si="3"/>
        <v>4</v>
      </c>
      <c r="P32" s="164"/>
      <c r="Q32" s="146"/>
      <c r="R32" s="146"/>
      <c r="S32" s="146"/>
      <c r="T32" s="149"/>
    </row>
    <row r="33" spans="1:20">
      <c r="A33" s="64"/>
      <c r="B33" s="68"/>
      <c r="C33" s="152" t="s">
        <v>70</v>
      </c>
      <c r="D33" s="144" t="s">
        <v>74</v>
      </c>
      <c r="E33" s="145">
        <v>2</v>
      </c>
      <c r="F33" s="145">
        <v>4</v>
      </c>
      <c r="G33" s="145">
        <v>6</v>
      </c>
      <c r="H33" s="145">
        <f t="shared" si="0"/>
        <v>48</v>
      </c>
      <c r="I33" s="157">
        <f t="shared" si="1"/>
        <v>3</v>
      </c>
      <c r="J33" s="151"/>
      <c r="K33" s="145">
        <v>2</v>
      </c>
      <c r="L33" s="145">
        <v>1</v>
      </c>
      <c r="M33" s="154">
        <v>3</v>
      </c>
      <c r="N33" s="156">
        <f t="shared" si="4"/>
        <v>6</v>
      </c>
      <c r="O33" s="157">
        <f t="shared" si="3"/>
        <v>4</v>
      </c>
      <c r="P33" s="165"/>
      <c r="Q33" s="165"/>
      <c r="R33" s="165"/>
      <c r="S33" s="165"/>
      <c r="T33" s="165"/>
    </row>
    <row r="34" spans="1:20">
      <c r="B34" s="24"/>
      <c r="J34" s="16"/>
      <c r="K34" s="17"/>
      <c r="L34" s="17"/>
      <c r="M34" s="17"/>
      <c r="N34" s="17"/>
      <c r="O34" s="17"/>
      <c r="P34" s="18"/>
    </row>
    <row r="35" spans="1:20">
      <c r="J35" s="16"/>
      <c r="K35" s="17"/>
      <c r="L35" s="17"/>
      <c r="M35" s="17"/>
      <c r="N35" s="17"/>
      <c r="O35" s="17"/>
      <c r="P35" s="18"/>
    </row>
    <row r="36" spans="1:20">
      <c r="J36" s="16"/>
      <c r="K36" s="17"/>
      <c r="L36" s="17"/>
      <c r="M36" s="17"/>
      <c r="N36" s="17"/>
      <c r="O36" s="17"/>
      <c r="P36" s="18"/>
    </row>
    <row r="37" spans="1:20">
      <c r="J37" s="16"/>
      <c r="K37" s="17"/>
      <c r="L37" s="17"/>
      <c r="M37" s="17"/>
      <c r="N37" s="17"/>
      <c r="O37" s="17"/>
      <c r="P37" s="18"/>
    </row>
    <row r="38" spans="1:20">
      <c r="J38" s="16"/>
      <c r="K38" s="17"/>
      <c r="L38" s="17"/>
      <c r="M38" s="17"/>
      <c r="N38" s="17"/>
      <c r="O38" s="17"/>
      <c r="P38" s="18"/>
    </row>
    <row r="39" spans="1:20">
      <c r="J39" s="16"/>
      <c r="K39" s="17"/>
      <c r="L39" s="17"/>
      <c r="M39" s="17"/>
      <c r="N39" s="17"/>
      <c r="O39" s="17"/>
      <c r="P39" s="18"/>
    </row>
    <row r="40" spans="1:20">
      <c r="J40" s="16"/>
      <c r="K40" s="17"/>
      <c r="L40" s="17"/>
      <c r="M40" s="17"/>
      <c r="N40" s="17"/>
      <c r="O40" s="17"/>
      <c r="P40" s="18"/>
    </row>
    <row r="41" spans="1:20">
      <c r="J41" s="16"/>
      <c r="K41" s="17"/>
      <c r="L41" s="17"/>
      <c r="M41" s="17"/>
      <c r="N41" s="17"/>
      <c r="O41" s="17"/>
      <c r="P41" s="18"/>
    </row>
    <row r="42" spans="1:20">
      <c r="J42" s="16"/>
      <c r="K42" s="17"/>
      <c r="L42" s="17"/>
      <c r="M42" s="17"/>
      <c r="N42" s="17"/>
      <c r="O42" s="17"/>
      <c r="P42" s="18"/>
    </row>
    <row r="43" spans="1:20">
      <c r="J43" s="16"/>
      <c r="K43" s="17"/>
      <c r="L43" s="17"/>
      <c r="M43" s="17"/>
      <c r="N43" s="17"/>
      <c r="O43" s="17"/>
      <c r="P43" s="18"/>
    </row>
    <row r="44" spans="1:20">
      <c r="J44" s="16"/>
      <c r="K44" s="17"/>
      <c r="L44" s="17"/>
      <c r="M44" s="17"/>
      <c r="N44" s="17"/>
      <c r="O44" s="17"/>
      <c r="P44" s="18"/>
    </row>
    <row r="45" spans="1:20">
      <c r="J45" s="16"/>
      <c r="K45" s="17"/>
      <c r="L45" s="17"/>
      <c r="M45" s="17"/>
      <c r="N45" s="17"/>
      <c r="O45" s="17"/>
      <c r="P45" s="18"/>
    </row>
    <row r="46" spans="1:20">
      <c r="J46" s="16"/>
      <c r="K46" s="17"/>
      <c r="L46" s="17"/>
      <c r="M46" s="17"/>
      <c r="N46" s="17"/>
      <c r="O46" s="17"/>
      <c r="P46" s="18"/>
    </row>
    <row r="47" spans="1:20">
      <c r="J47" s="16"/>
      <c r="K47" s="17"/>
      <c r="L47" s="17"/>
      <c r="M47" s="17"/>
      <c r="N47" s="17"/>
      <c r="O47" s="17"/>
      <c r="P47" s="18"/>
    </row>
  </sheetData>
  <mergeCells count="38">
    <mergeCell ref="A1:A5"/>
    <mergeCell ref="B1:P5"/>
    <mergeCell ref="Q1:T1"/>
    <mergeCell ref="Q2:T2"/>
    <mergeCell ref="Q3:T3"/>
    <mergeCell ref="Q4:T4"/>
    <mergeCell ref="Q5:T5"/>
    <mergeCell ref="O11:O13"/>
    <mergeCell ref="P11:P13"/>
    <mergeCell ref="D7:I7"/>
    <mergeCell ref="C8:I8"/>
    <mergeCell ref="C9:J9"/>
    <mergeCell ref="C10:H10"/>
    <mergeCell ref="B16:B19"/>
    <mergeCell ref="A14:T14"/>
    <mergeCell ref="A11:A13"/>
    <mergeCell ref="B11:B13"/>
    <mergeCell ref="C11:C13"/>
    <mergeCell ref="Q11:T12"/>
    <mergeCell ref="A15:A33"/>
    <mergeCell ref="B22:B23"/>
    <mergeCell ref="I11:I13"/>
    <mergeCell ref="J11:J13"/>
    <mergeCell ref="D11:D13"/>
    <mergeCell ref="E11:H12"/>
    <mergeCell ref="J32:J33"/>
    <mergeCell ref="B32:B33"/>
    <mergeCell ref="K11:N12"/>
    <mergeCell ref="C18:C19"/>
    <mergeCell ref="P25:P26"/>
    <mergeCell ref="J29:J30"/>
    <mergeCell ref="P29:P30"/>
    <mergeCell ref="J25:J26"/>
    <mergeCell ref="B20:B21"/>
    <mergeCell ref="C25:C26"/>
    <mergeCell ref="B24:B27"/>
    <mergeCell ref="B28:B31"/>
    <mergeCell ref="C29:C30"/>
  </mergeCells>
  <conditionalFormatting sqref="I15:I33 O15:O33">
    <cfRule type="cellIs" dxfId="3" priority="34" operator="equal">
      <formula>1</formula>
    </cfRule>
    <cfRule type="cellIs" dxfId="2" priority="35" operator="equal">
      <formula>2</formula>
    </cfRule>
    <cfRule type="cellIs" dxfId="1" priority="36" operator="equal">
      <formula>3</formula>
    </cfRule>
    <cfRule type="cellIs" dxfId="0" priority="37" operator="equal">
      <formula>4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tabSelected="1" view="pageBreakPreview" zoomScale="20" zoomScaleNormal="20" zoomScaleSheetLayoutView="20" workbookViewId="0">
      <selection activeCell="C5" sqref="C5:F5"/>
    </sheetView>
  </sheetViews>
  <sheetFormatPr baseColWidth="10" defaultRowHeight="15"/>
  <cols>
    <col min="1" max="1" width="38.140625" customWidth="1"/>
    <col min="2" max="2" width="214.7109375" customWidth="1"/>
    <col min="3" max="3" width="53.42578125" customWidth="1"/>
    <col min="4" max="4" width="114.42578125" customWidth="1"/>
    <col min="5" max="5" width="96.42578125" customWidth="1"/>
    <col min="6" max="6" width="114" style="27" customWidth="1"/>
    <col min="7" max="7" width="256" customWidth="1"/>
    <col min="8" max="8" width="79.5703125" customWidth="1"/>
  </cols>
  <sheetData>
    <row r="1" spans="1:12" ht="34.5" customHeight="1">
      <c r="A1" s="25"/>
      <c r="B1" s="26"/>
    </row>
    <row r="2" spans="1:12" ht="270.75" customHeight="1">
      <c r="A2" s="83" t="s">
        <v>31</v>
      </c>
      <c r="B2" s="83"/>
      <c r="C2" s="83"/>
      <c r="D2" s="83"/>
      <c r="E2" s="83"/>
      <c r="F2" s="83"/>
      <c r="G2" s="83"/>
      <c r="H2" s="83"/>
      <c r="I2" s="28"/>
      <c r="J2" s="29"/>
      <c r="K2" s="29"/>
      <c r="L2" s="29"/>
    </row>
    <row r="3" spans="1:12" ht="93.75" customHeight="1">
      <c r="A3" s="41"/>
      <c r="B3" s="41" t="s">
        <v>32</v>
      </c>
      <c r="C3" s="84" t="s">
        <v>6</v>
      </c>
      <c r="D3" s="84"/>
      <c r="E3" s="84"/>
      <c r="F3" s="42"/>
      <c r="G3" s="31"/>
      <c r="H3" s="85"/>
      <c r="I3" s="86"/>
      <c r="J3" s="86"/>
      <c r="K3" s="30"/>
    </row>
    <row r="4" spans="1:12" ht="99" customHeight="1">
      <c r="A4" s="43"/>
      <c r="B4" s="43" t="s">
        <v>48</v>
      </c>
      <c r="C4" s="87" t="s">
        <v>46</v>
      </c>
      <c r="D4" s="87"/>
      <c r="E4" s="87"/>
      <c r="F4" s="87"/>
      <c r="G4" s="33"/>
      <c r="H4" s="32"/>
      <c r="I4" s="34"/>
      <c r="J4" s="34"/>
      <c r="K4" s="30"/>
    </row>
    <row r="5" spans="1:12" ht="103.5" customHeight="1">
      <c r="A5" s="41"/>
      <c r="B5" s="41" t="s">
        <v>33</v>
      </c>
      <c r="C5" s="87" t="s">
        <v>112</v>
      </c>
      <c r="D5" s="87"/>
      <c r="E5" s="87"/>
      <c r="F5" s="87"/>
      <c r="G5" s="35"/>
      <c r="H5" s="32"/>
      <c r="I5" s="33"/>
      <c r="J5" s="33"/>
      <c r="K5" s="30"/>
    </row>
    <row r="6" spans="1:12" ht="90" customHeight="1">
      <c r="A6" s="88" t="s">
        <v>34</v>
      </c>
      <c r="B6" s="88"/>
      <c r="C6" s="89" t="s">
        <v>61</v>
      </c>
      <c r="D6" s="89"/>
      <c r="E6" s="89"/>
      <c r="F6" s="89"/>
      <c r="G6" s="88" t="s">
        <v>95</v>
      </c>
      <c r="H6" s="88"/>
      <c r="I6" s="82"/>
      <c r="J6" s="82"/>
      <c r="K6" s="82"/>
      <c r="L6" s="82"/>
    </row>
    <row r="7" spans="1:12" ht="86.25" customHeight="1">
      <c r="A7" s="92" t="s">
        <v>35</v>
      </c>
      <c r="B7" s="93" t="s">
        <v>9</v>
      </c>
      <c r="C7" s="90" t="s">
        <v>36</v>
      </c>
      <c r="D7" s="93" t="s">
        <v>37</v>
      </c>
      <c r="E7" s="93"/>
      <c r="F7" s="93" t="s">
        <v>38</v>
      </c>
      <c r="G7" s="90" t="s">
        <v>39</v>
      </c>
      <c r="H7" s="90" t="s">
        <v>40</v>
      </c>
    </row>
    <row r="8" spans="1:12" ht="123" customHeight="1">
      <c r="A8" s="92"/>
      <c r="B8" s="93"/>
      <c r="C8" s="93"/>
      <c r="D8" s="45" t="s">
        <v>41</v>
      </c>
      <c r="E8" s="45" t="s">
        <v>42</v>
      </c>
      <c r="F8" s="93"/>
      <c r="G8" s="90"/>
      <c r="H8" s="90"/>
    </row>
    <row r="9" spans="1:12" s="36" customFormat="1" ht="197.25" customHeight="1">
      <c r="A9" s="46">
        <v>1</v>
      </c>
      <c r="B9" s="171" t="s">
        <v>43</v>
      </c>
      <c r="C9" s="47" t="s">
        <v>49</v>
      </c>
      <c r="D9" s="168" t="s">
        <v>96</v>
      </c>
      <c r="E9" s="169"/>
      <c r="F9" s="169"/>
      <c r="G9" s="170"/>
      <c r="H9" s="91"/>
    </row>
    <row r="10" spans="1:12" s="36" customFormat="1" ht="309" customHeight="1">
      <c r="A10" s="46">
        <v>2</v>
      </c>
      <c r="B10" s="51" t="s">
        <v>79</v>
      </c>
      <c r="C10" s="52" t="s">
        <v>52</v>
      </c>
      <c r="D10" s="57" t="s">
        <v>99</v>
      </c>
      <c r="E10" s="48"/>
      <c r="F10" s="173" t="s">
        <v>70</v>
      </c>
      <c r="G10" s="50" t="s">
        <v>86</v>
      </c>
      <c r="H10" s="91"/>
    </row>
    <row r="11" spans="1:12" s="36" customFormat="1" ht="409.6" customHeight="1">
      <c r="A11" s="101">
        <v>3</v>
      </c>
      <c r="B11" s="69" t="s">
        <v>97</v>
      </c>
      <c r="C11" s="94" t="s">
        <v>53</v>
      </c>
      <c r="D11" s="94" t="s">
        <v>99</v>
      </c>
      <c r="E11" s="94"/>
      <c r="F11" s="143" t="s">
        <v>44</v>
      </c>
      <c r="G11" s="50" t="s">
        <v>80</v>
      </c>
      <c r="H11" s="91"/>
    </row>
    <row r="12" spans="1:12" s="36" customFormat="1" ht="241.5" customHeight="1">
      <c r="A12" s="101"/>
      <c r="B12" s="70"/>
      <c r="C12" s="94"/>
      <c r="D12" s="94"/>
      <c r="E12" s="94"/>
      <c r="F12" s="173" t="s">
        <v>68</v>
      </c>
      <c r="G12" s="50" t="s">
        <v>71</v>
      </c>
      <c r="H12" s="91"/>
    </row>
    <row r="13" spans="1:12" s="36" customFormat="1" ht="241.5" customHeight="1">
      <c r="A13" s="101"/>
      <c r="B13" s="70"/>
      <c r="C13" s="94"/>
      <c r="D13" s="94"/>
      <c r="E13" s="94"/>
      <c r="F13" s="112" t="s">
        <v>23</v>
      </c>
      <c r="G13" s="110" t="s">
        <v>116</v>
      </c>
      <c r="H13" s="91"/>
    </row>
    <row r="14" spans="1:12" s="36" customFormat="1" ht="284.25" customHeight="1">
      <c r="A14" s="101"/>
      <c r="B14" s="70"/>
      <c r="C14" s="94"/>
      <c r="D14" s="94"/>
      <c r="E14" s="94"/>
      <c r="F14" s="113"/>
      <c r="G14" s="111"/>
      <c r="H14" s="91"/>
    </row>
    <row r="15" spans="1:12" s="36" customFormat="1" ht="393" customHeight="1">
      <c r="A15" s="101"/>
      <c r="B15" s="71"/>
      <c r="C15" s="94"/>
      <c r="D15" s="94"/>
      <c r="E15" s="94"/>
      <c r="F15" s="114"/>
      <c r="G15" s="50" t="s">
        <v>115</v>
      </c>
      <c r="H15" s="91"/>
    </row>
    <row r="16" spans="1:12" s="36" customFormat="1" ht="299.25" customHeight="1">
      <c r="A16" s="101">
        <v>4</v>
      </c>
      <c r="B16" s="102" t="s">
        <v>113</v>
      </c>
      <c r="C16" s="94" t="s">
        <v>54</v>
      </c>
      <c r="D16" s="94" t="s">
        <v>99</v>
      </c>
      <c r="E16" s="95" t="s">
        <v>108</v>
      </c>
      <c r="F16" s="173" t="s">
        <v>51</v>
      </c>
      <c r="G16" s="50" t="s">
        <v>90</v>
      </c>
      <c r="H16" s="91"/>
    </row>
    <row r="17" spans="1:8" s="36" customFormat="1" ht="408.75" customHeight="1">
      <c r="A17" s="101"/>
      <c r="B17" s="102"/>
      <c r="C17" s="94"/>
      <c r="D17" s="94"/>
      <c r="E17" s="94"/>
      <c r="F17" s="173" t="s">
        <v>70</v>
      </c>
      <c r="G17" s="50" t="s">
        <v>103</v>
      </c>
      <c r="H17" s="91"/>
    </row>
    <row r="18" spans="1:8" s="36" customFormat="1" ht="264" customHeight="1">
      <c r="A18" s="101">
        <v>5</v>
      </c>
      <c r="B18" s="172" t="s">
        <v>98</v>
      </c>
      <c r="C18" s="106" t="s">
        <v>53</v>
      </c>
      <c r="D18" s="102" t="s">
        <v>100</v>
      </c>
      <c r="E18" s="107" t="s">
        <v>107</v>
      </c>
      <c r="F18" s="58" t="s">
        <v>29</v>
      </c>
      <c r="G18" s="49" t="s">
        <v>109</v>
      </c>
      <c r="H18" s="91"/>
    </row>
    <row r="19" spans="1:8" s="36" customFormat="1" ht="191.25" customHeight="1">
      <c r="A19" s="101"/>
      <c r="B19" s="172"/>
      <c r="C19" s="106"/>
      <c r="D19" s="102"/>
      <c r="E19" s="107"/>
      <c r="F19" s="58" t="s">
        <v>70</v>
      </c>
      <c r="G19" s="50" t="s">
        <v>88</v>
      </c>
      <c r="H19" s="91"/>
    </row>
    <row r="20" spans="1:8" s="36" customFormat="1" ht="408.75" customHeight="1">
      <c r="A20" s="78">
        <v>6</v>
      </c>
      <c r="B20" s="140" t="s">
        <v>118</v>
      </c>
      <c r="C20" s="80" t="s">
        <v>60</v>
      </c>
      <c r="D20" s="69" t="s">
        <v>117</v>
      </c>
      <c r="E20" s="72" t="s">
        <v>114</v>
      </c>
      <c r="F20" s="55" t="s">
        <v>70</v>
      </c>
      <c r="G20" s="53" t="s">
        <v>92</v>
      </c>
      <c r="H20" s="91"/>
    </row>
    <row r="21" spans="1:8" s="36" customFormat="1" ht="222.75" customHeight="1">
      <c r="A21" s="103"/>
      <c r="B21" s="142"/>
      <c r="C21" s="108"/>
      <c r="D21" s="70"/>
      <c r="E21" s="73"/>
      <c r="F21" s="59" t="s">
        <v>50</v>
      </c>
      <c r="G21" s="61" t="s">
        <v>105</v>
      </c>
      <c r="H21" s="91"/>
    </row>
    <row r="22" spans="1:8" s="36" customFormat="1" ht="162.75" customHeight="1">
      <c r="A22" s="103"/>
      <c r="B22" s="142"/>
      <c r="C22" s="108"/>
      <c r="D22" s="70"/>
      <c r="E22" s="73"/>
      <c r="F22" s="60"/>
      <c r="G22" s="62"/>
      <c r="H22" s="91"/>
    </row>
    <row r="23" spans="1:8" s="36" customFormat="1" ht="267.75" customHeight="1">
      <c r="A23" s="79"/>
      <c r="B23" s="141"/>
      <c r="C23" s="81"/>
      <c r="D23" s="71"/>
      <c r="E23" s="74"/>
      <c r="F23" s="54" t="s">
        <v>102</v>
      </c>
      <c r="G23" s="53" t="s">
        <v>88</v>
      </c>
      <c r="H23" s="91"/>
    </row>
    <row r="24" spans="1:8" s="36" customFormat="1" ht="409.6" customHeight="1">
      <c r="A24" s="75">
        <v>7</v>
      </c>
      <c r="B24" s="140" t="s">
        <v>110</v>
      </c>
      <c r="C24" s="80" t="s">
        <v>60</v>
      </c>
      <c r="D24" s="69" t="s">
        <v>101</v>
      </c>
      <c r="E24" s="104" t="s">
        <v>59</v>
      </c>
      <c r="F24" s="55" t="s">
        <v>70</v>
      </c>
      <c r="G24" s="53" t="s">
        <v>104</v>
      </c>
      <c r="H24" s="91"/>
    </row>
    <row r="25" spans="1:8" s="36" customFormat="1" ht="222.75" customHeight="1">
      <c r="A25" s="76"/>
      <c r="B25" s="142"/>
      <c r="C25" s="108"/>
      <c r="D25" s="70"/>
      <c r="E25" s="109"/>
      <c r="F25" s="59" t="s">
        <v>50</v>
      </c>
      <c r="G25" s="61" t="s">
        <v>106</v>
      </c>
      <c r="H25" s="91"/>
    </row>
    <row r="26" spans="1:8" s="36" customFormat="1" ht="207.75" customHeight="1">
      <c r="A26" s="76"/>
      <c r="B26" s="142"/>
      <c r="C26" s="108"/>
      <c r="D26" s="70"/>
      <c r="E26" s="109"/>
      <c r="F26" s="60"/>
      <c r="G26" s="62"/>
      <c r="H26" s="91"/>
    </row>
    <row r="27" spans="1:8" s="36" customFormat="1" ht="267.75" customHeight="1">
      <c r="A27" s="77"/>
      <c r="B27" s="141"/>
      <c r="C27" s="81"/>
      <c r="D27" s="71"/>
      <c r="E27" s="105"/>
      <c r="F27" s="54" t="s">
        <v>102</v>
      </c>
      <c r="G27" s="53" t="s">
        <v>88</v>
      </c>
      <c r="H27" s="91"/>
    </row>
    <row r="28" spans="1:8" s="36" customFormat="1" ht="296.25" customHeight="1">
      <c r="A28" s="78">
        <v>8</v>
      </c>
      <c r="B28" s="67" t="s">
        <v>47</v>
      </c>
      <c r="C28" s="80" t="s">
        <v>54</v>
      </c>
      <c r="D28" s="69" t="s">
        <v>99</v>
      </c>
      <c r="E28" s="104"/>
      <c r="F28" s="143" t="s">
        <v>44</v>
      </c>
      <c r="G28" s="65" t="s">
        <v>111</v>
      </c>
      <c r="H28" s="91"/>
    </row>
    <row r="29" spans="1:8" s="36" customFormat="1" ht="301.5" customHeight="1">
      <c r="A29" s="79"/>
      <c r="B29" s="68"/>
      <c r="C29" s="81"/>
      <c r="D29" s="71"/>
      <c r="E29" s="105"/>
      <c r="F29" s="55" t="s">
        <v>70</v>
      </c>
      <c r="G29" s="66"/>
      <c r="H29" s="91"/>
    </row>
    <row r="30" spans="1:8" s="29" customFormat="1" ht="120" customHeight="1">
      <c r="B30" s="39"/>
      <c r="C30" s="37"/>
      <c r="E30" s="38"/>
      <c r="G30" s="44"/>
    </row>
    <row r="31" spans="1:8" s="29" customFormat="1" ht="63" customHeight="1">
      <c r="B31" s="39"/>
      <c r="E31" s="38"/>
      <c r="F31" s="38"/>
      <c r="G31" s="44"/>
    </row>
    <row r="32" spans="1:8" ht="15" customHeight="1">
      <c r="A32" s="29"/>
      <c r="B32" s="39"/>
    </row>
    <row r="33" spans="2:2" ht="15" customHeight="1">
      <c r="B33" s="99"/>
    </row>
    <row r="34" spans="2:2" ht="15" customHeight="1">
      <c r="B34" s="100"/>
    </row>
    <row r="35" spans="2:2" ht="15" customHeight="1">
      <c r="B35" s="100"/>
    </row>
    <row r="36" spans="2:2" ht="15" customHeight="1">
      <c r="B36" s="100"/>
    </row>
    <row r="37" spans="2:2" ht="15" customHeight="1">
      <c r="B37" s="100"/>
    </row>
    <row r="38" spans="2:2" ht="15" customHeight="1">
      <c r="B38" s="98"/>
    </row>
    <row r="39" spans="2:2" ht="15" customHeight="1">
      <c r="B39" s="98"/>
    </row>
    <row r="40" spans="2:2" ht="15" customHeight="1">
      <c r="B40" s="98"/>
    </row>
    <row r="41" spans="2:2" ht="15" customHeight="1">
      <c r="B41" s="98"/>
    </row>
    <row r="42" spans="2:2" ht="75" customHeight="1">
      <c r="B42" s="98"/>
    </row>
    <row r="43" spans="2:2" ht="39.75" customHeight="1">
      <c r="B43" s="96"/>
    </row>
    <row r="44" spans="2:2" ht="69.75" customHeight="1">
      <c r="B44" s="97"/>
    </row>
    <row r="45" spans="2:2" ht="15" customHeight="1">
      <c r="B45" s="98"/>
    </row>
    <row r="46" spans="2:2" ht="15" customHeight="1">
      <c r="B46" s="98"/>
    </row>
    <row r="47" spans="2:2" ht="15" customHeight="1">
      <c r="B47" s="98"/>
    </row>
    <row r="48" spans="2:2" ht="15" customHeight="1">
      <c r="B48" s="98"/>
    </row>
    <row r="49" spans="2:2">
      <c r="B49" s="98"/>
    </row>
    <row r="50" spans="2:2">
      <c r="B50" s="96"/>
    </row>
    <row r="51" spans="2:2" ht="54.75" customHeight="1">
      <c r="B51" s="97"/>
    </row>
    <row r="52" spans="2:2">
      <c r="B52" s="40"/>
    </row>
    <row r="53" spans="2:2" ht="15" customHeight="1">
      <c r="B53" s="39"/>
    </row>
    <row r="54" spans="2:2" ht="15" customHeight="1">
      <c r="B54" s="39"/>
    </row>
    <row r="55" spans="2:2" ht="15" customHeight="1">
      <c r="B55" s="39"/>
    </row>
    <row r="56" spans="2:2" ht="15" customHeight="1">
      <c r="B56" s="39"/>
    </row>
    <row r="57" spans="2:2" ht="15" customHeight="1">
      <c r="B57" s="39"/>
    </row>
    <row r="58" spans="2:2">
      <c r="B58" s="96"/>
    </row>
    <row r="59" spans="2:2">
      <c r="B59" s="97"/>
    </row>
  </sheetData>
  <mergeCells count="61">
    <mergeCell ref="D9:G9"/>
    <mergeCell ref="G13:G14"/>
    <mergeCell ref="F13:F15"/>
    <mergeCell ref="F21:F22"/>
    <mergeCell ref="F25:F26"/>
    <mergeCell ref="G21:G22"/>
    <mergeCell ref="G25:G26"/>
    <mergeCell ref="G28:G29"/>
    <mergeCell ref="A18:A19"/>
    <mergeCell ref="A11:A15"/>
    <mergeCell ref="A16:A17"/>
    <mergeCell ref="B16:B17"/>
    <mergeCell ref="B20:B23"/>
    <mergeCell ref="A20:A23"/>
    <mergeCell ref="E28:E29"/>
    <mergeCell ref="E11:E15"/>
    <mergeCell ref="C18:C19"/>
    <mergeCell ref="D18:D19"/>
    <mergeCell ref="E18:E19"/>
    <mergeCell ref="D24:D27"/>
    <mergeCell ref="C24:C27"/>
    <mergeCell ref="E24:E27"/>
    <mergeCell ref="C20:C23"/>
    <mergeCell ref="B58:B59"/>
    <mergeCell ref="B45:B49"/>
    <mergeCell ref="B50:B51"/>
    <mergeCell ref="B33:B37"/>
    <mergeCell ref="B38:B42"/>
    <mergeCell ref="B43:B44"/>
    <mergeCell ref="H7:H8"/>
    <mergeCell ref="H9:H29"/>
    <mergeCell ref="A7:A8"/>
    <mergeCell ref="B7:B8"/>
    <mergeCell ref="C7:C8"/>
    <mergeCell ref="D7:E7"/>
    <mergeCell ref="F7:F8"/>
    <mergeCell ref="G7:G8"/>
    <mergeCell ref="B11:B15"/>
    <mergeCell ref="C11:C15"/>
    <mergeCell ref="D11:D15"/>
    <mergeCell ref="B18:B19"/>
    <mergeCell ref="D28:D29"/>
    <mergeCell ref="C16:C17"/>
    <mergeCell ref="D16:D17"/>
    <mergeCell ref="E16:E17"/>
    <mergeCell ref="I6:L6"/>
    <mergeCell ref="A2:H2"/>
    <mergeCell ref="C3:E3"/>
    <mergeCell ref="H3:J3"/>
    <mergeCell ref="C4:F4"/>
    <mergeCell ref="C5:F5"/>
    <mergeCell ref="A6:B6"/>
    <mergeCell ref="C6:F6"/>
    <mergeCell ref="G6:H6"/>
    <mergeCell ref="D20:D23"/>
    <mergeCell ref="E20:E23"/>
    <mergeCell ref="B24:B27"/>
    <mergeCell ref="A24:A27"/>
    <mergeCell ref="B28:B29"/>
    <mergeCell ref="A28:A29"/>
    <mergeCell ref="C28:C29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portrait" r:id="rId1"/>
  <rowBreaks count="1" manualBreakCount="1">
    <brk id="4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ADRPT</vt:lpstr>
      <vt:lpstr>MO</vt:lpstr>
      <vt:lpstr>ADRPT!Zone_d_impression</vt:lpstr>
      <vt:lpstr>MO!Zone_d_impression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2019-01-14T09:39:16Z</dcterms:modified>
</cp:coreProperties>
</file>