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60" yWindow="15" windowWidth="12120" windowHeight="9120"/>
  </bookViews>
  <sheets>
    <sheet name="ADRPT" sheetId="4" r:id="rId1"/>
    <sheet name="MO" sheetId="5" r:id="rId2"/>
  </sheets>
  <definedNames>
    <definedName name="_xlnm.Print_Area" localSheetId="0">ADRPT!$A$1:$U$48</definedName>
    <definedName name="_xlnm.Print_Area" localSheetId="1">MO!$A$1:$I$43</definedName>
  </definedNames>
  <calcPr calcId="162913"/>
</workbook>
</file>

<file path=xl/calcChain.xml><?xml version="1.0" encoding="utf-8"?>
<calcChain xmlns="http://schemas.openxmlformats.org/spreadsheetml/2006/main">
  <c r="O46" i="4" l="1"/>
  <c r="N46" i="4"/>
  <c r="H46" i="4"/>
  <c r="N39" i="4" l="1"/>
  <c r="O39" i="4" s="1"/>
  <c r="H39" i="4"/>
  <c r="I39" i="4" s="1"/>
  <c r="N28" i="4"/>
  <c r="O28" i="4" s="1"/>
  <c r="H28" i="4"/>
  <c r="I28" i="4" s="1"/>
  <c r="N45" i="4"/>
  <c r="O45" i="4" s="1"/>
  <c r="H45" i="4"/>
  <c r="I45" i="4" s="1"/>
  <c r="N42" i="4"/>
  <c r="O42" i="4" s="1"/>
  <c r="H42" i="4"/>
  <c r="I42" i="4" s="1"/>
  <c r="N44" i="4"/>
  <c r="O44" i="4" s="1"/>
  <c r="H44" i="4"/>
  <c r="I44" i="4" s="1"/>
  <c r="N43" i="4"/>
  <c r="O43" i="4" s="1"/>
  <c r="H43" i="4"/>
  <c r="I43" i="4" s="1"/>
  <c r="N40" i="4"/>
  <c r="O40" i="4" s="1"/>
  <c r="H40" i="4"/>
  <c r="I40" i="4" s="1"/>
  <c r="N41" i="4"/>
  <c r="O41" i="4" s="1"/>
  <c r="H41" i="4"/>
  <c r="I41" i="4" s="1"/>
  <c r="N38" i="4"/>
  <c r="O38" i="4" s="1"/>
  <c r="H38" i="4"/>
  <c r="I38" i="4" s="1"/>
  <c r="N37" i="4"/>
  <c r="O37" i="4" s="1"/>
  <c r="H37" i="4"/>
  <c r="I37" i="4" s="1"/>
  <c r="N36" i="4"/>
  <c r="O36" i="4" s="1"/>
  <c r="H36" i="4"/>
  <c r="I36" i="4" s="1"/>
  <c r="N35" i="4"/>
  <c r="O35" i="4" s="1"/>
  <c r="H35" i="4"/>
  <c r="I35" i="4" s="1"/>
  <c r="N33" i="4"/>
  <c r="O33" i="4" s="1"/>
  <c r="H33" i="4"/>
  <c r="I33" i="4" s="1"/>
  <c r="N34" i="4"/>
  <c r="O34" i="4" s="1"/>
  <c r="H34" i="4"/>
  <c r="I34" i="4" s="1"/>
  <c r="N32" i="4"/>
  <c r="O32" i="4" s="1"/>
  <c r="H32" i="4"/>
  <c r="I32" i="4" s="1"/>
  <c r="N31" i="4"/>
  <c r="O31" i="4" s="1"/>
  <c r="H31" i="4"/>
  <c r="I31" i="4" s="1"/>
  <c r="N29" i="4"/>
  <c r="O29" i="4" s="1"/>
  <c r="H29" i="4"/>
  <c r="I29" i="4" s="1"/>
  <c r="T27" i="4"/>
  <c r="N27" i="4"/>
  <c r="O27" i="4" s="1"/>
  <c r="T26" i="4"/>
  <c r="N26" i="4"/>
  <c r="O26" i="4" s="1"/>
  <c r="N25" i="4"/>
  <c r="O25" i="4" s="1"/>
  <c r="H25" i="4"/>
  <c r="I25" i="4" s="1"/>
  <c r="N24" i="4"/>
  <c r="O24" i="4" s="1"/>
  <c r="H24" i="4"/>
  <c r="I24" i="4" s="1"/>
  <c r="N23" i="4"/>
  <c r="O23" i="4" s="1"/>
  <c r="H23" i="4"/>
  <c r="I23" i="4" s="1"/>
  <c r="N22" i="4"/>
  <c r="O22" i="4" s="1"/>
  <c r="H22" i="4"/>
  <c r="I22" i="4" s="1"/>
  <c r="N30" i="4"/>
  <c r="O30" i="4" s="1"/>
  <c r="N47" i="4"/>
  <c r="O47" i="4" s="1"/>
  <c r="N48" i="4"/>
  <c r="O48" i="4" s="1"/>
  <c r="H20" i="4"/>
  <c r="I20" i="4" s="1"/>
  <c r="H21" i="4"/>
  <c r="I21" i="4" s="1"/>
  <c r="H26" i="4"/>
  <c r="I26" i="4" s="1"/>
  <c r="H27" i="4"/>
  <c r="I27" i="4" s="1"/>
  <c r="H30" i="4"/>
  <c r="I30" i="4" s="1"/>
  <c r="H47" i="4"/>
  <c r="I47" i="4" s="1"/>
  <c r="H48" i="4"/>
  <c r="I48" i="4" s="1"/>
  <c r="N15" i="4"/>
  <c r="O15" i="4" s="1"/>
  <c r="H15" i="4"/>
  <c r="I15" i="4" s="1"/>
  <c r="N21" i="4"/>
  <c r="O21" i="4" s="1"/>
  <c r="N20" i="4"/>
  <c r="O20" i="4" s="1"/>
  <c r="T18" i="4" l="1"/>
  <c r="N16" i="4"/>
  <c r="O16" i="4" s="1"/>
  <c r="N17" i="4"/>
  <c r="O17" i="4" s="1"/>
  <c r="N18" i="4"/>
  <c r="O18" i="4" s="1"/>
  <c r="N19" i="4"/>
  <c r="O19" i="4" s="1"/>
  <c r="H16" i="4"/>
  <c r="I16" i="4" s="1"/>
  <c r="H17" i="4"/>
  <c r="I17" i="4" s="1"/>
  <c r="H18" i="4"/>
  <c r="I18" i="4" s="1"/>
  <c r="H19" i="4"/>
  <c r="I19" i="4" s="1"/>
</calcChain>
</file>

<file path=xl/sharedStrings.xml><?xml version="1.0" encoding="utf-8"?>
<sst xmlns="http://schemas.openxmlformats.org/spreadsheetml/2006/main" count="269" uniqueCount="133">
  <si>
    <t>Formulaire
Fiche d’identification et d’évaluation des risques</t>
  </si>
  <si>
    <t>F-HSE-26-03</t>
  </si>
  <si>
    <t>Edition : 1.0</t>
  </si>
  <si>
    <t>Date d’émission</t>
  </si>
  <si>
    <t xml:space="preserve">Service : </t>
  </si>
  <si>
    <t>Date :</t>
  </si>
  <si>
    <t>Maintenance mécanique</t>
  </si>
  <si>
    <t>Description du poste de travail :</t>
  </si>
  <si>
    <t>Tâche</t>
  </si>
  <si>
    <t>Opération</t>
  </si>
  <si>
    <t xml:space="preserve">Référence Danger </t>
  </si>
  <si>
    <t xml:space="preserve">Description du Risque </t>
  </si>
  <si>
    <t xml:space="preserve">Evaluation du risque sans Moyens de prévention </t>
  </si>
  <si>
    <t xml:space="preserve">Moyens de prévention Existants </t>
  </si>
  <si>
    <t xml:space="preserve">Evaluation du risque avec Moyens de prévention </t>
  </si>
  <si>
    <t xml:space="preserve">Moyens de prévention Additionnels </t>
  </si>
  <si>
    <t xml:space="preserve">Evaluation du risque avec Moyens de prévention Additionnels </t>
  </si>
  <si>
    <t>E</t>
  </si>
  <si>
    <t>G</t>
  </si>
  <si>
    <t>P</t>
  </si>
  <si>
    <t>R</t>
  </si>
  <si>
    <t>Trébuchement</t>
  </si>
  <si>
    <t>Circulation</t>
  </si>
  <si>
    <t>Remise en état des avertisseurs de la marche arrière</t>
  </si>
  <si>
    <t>*lavage engins à la station service ( voir ADRPT lavage)</t>
  </si>
  <si>
    <t>Tache :</t>
  </si>
  <si>
    <t>Description de l'activité :</t>
  </si>
  <si>
    <t xml:space="preserve">Balisage lieu de travail et signalisation 
sensibilisation aux danger de circulation
habilité à conduire et guidage  </t>
  </si>
  <si>
    <t>rejet liquide</t>
  </si>
  <si>
    <t>consignation</t>
  </si>
  <si>
    <t xml:space="preserve">Déplacement a pied </t>
  </si>
  <si>
    <t>MODE OPERATOIRE</t>
  </si>
  <si>
    <t>Entité:</t>
  </si>
  <si>
    <t>Tache:</t>
  </si>
  <si>
    <t>Fréquence journalier: 1 fois/jour</t>
  </si>
  <si>
    <t>N°</t>
  </si>
  <si>
    <t>Durée
(min)</t>
  </si>
  <si>
    <t>Moyens</t>
  </si>
  <si>
    <t>Danger</t>
  </si>
  <si>
    <t>mesure à prendre</t>
  </si>
  <si>
    <t xml:space="preserve">illustration </t>
  </si>
  <si>
    <t>Humain</t>
  </si>
  <si>
    <t>Matériel</t>
  </si>
  <si>
    <t>*Lavage de l'engin à la station service</t>
  </si>
  <si>
    <t>voire ADRPT lavage engins</t>
  </si>
  <si>
    <t xml:space="preserve">Déplacement à pied </t>
  </si>
  <si>
    <t>Maintenance des camions et engins divers</t>
  </si>
  <si>
    <t>Aménagement du poste de travail</t>
  </si>
  <si>
    <r>
      <rPr>
        <b/>
        <sz val="60"/>
        <color theme="1"/>
        <rFont val="Calibri"/>
        <family val="2"/>
        <scheme val="minor"/>
      </rPr>
      <t>Poste de travail</t>
    </r>
    <r>
      <rPr>
        <sz val="60"/>
        <color theme="1"/>
        <rFont val="Calibri"/>
        <family val="2"/>
        <scheme val="minor"/>
      </rPr>
      <t>:</t>
    </r>
  </si>
  <si>
    <t>1 h</t>
  </si>
  <si>
    <t xml:space="preserve">cadenas 
dispositif de consignation </t>
  </si>
  <si>
    <t>Travail en hauteur</t>
  </si>
  <si>
    <t>chute de personne</t>
  </si>
  <si>
    <t xml:space="preserve">Equipement sous pression </t>
  </si>
  <si>
    <t xml:space="preserve">Eclatement </t>
  </si>
  <si>
    <t>irritation</t>
  </si>
  <si>
    <t xml:space="preserve">chute d'objet </t>
  </si>
  <si>
    <t xml:space="preserve">Glissade </t>
  </si>
  <si>
    <t>Manutention mécanique</t>
  </si>
  <si>
    <t>Déconsignation</t>
  </si>
  <si>
    <t>Déplacement a pied</t>
  </si>
  <si>
    <t>Levage benne et attachement</t>
  </si>
  <si>
    <t>Chute charge</t>
  </si>
  <si>
    <t>Dépose vérin de benne</t>
  </si>
  <si>
    <t>Débranchement des flexibles de vérin et bouchage la rampe</t>
  </si>
  <si>
    <t>Dépose goupille d'axe supérieur du vérin de benne
Attachement vérin avec ceinture
Dépose l'axe supérieur du vérin de benne</t>
  </si>
  <si>
    <t>30min</t>
  </si>
  <si>
    <t>Elingue de benne</t>
  </si>
  <si>
    <t>15min</t>
  </si>
  <si>
    <t>20min</t>
  </si>
  <si>
    <t>Dépose vérin de benne komatsu</t>
  </si>
  <si>
    <t>1h</t>
  </si>
  <si>
    <t>Durée opération: 5H20min</t>
  </si>
  <si>
    <t>Priorité</t>
  </si>
  <si>
    <t>Page 01/01</t>
  </si>
  <si>
    <t>OIK/MB/MM</t>
  </si>
  <si>
    <t>Maintenance des camions de chantier et engins divers</t>
  </si>
  <si>
    <t xml:space="preserve">Port EPI 
Balisage lieu de travail et signalisation
présence d'un guide </t>
  </si>
  <si>
    <t>TMS</t>
  </si>
  <si>
    <t>Consignation</t>
  </si>
  <si>
    <t xml:space="preserve">Port EPI (Gant de protection, lunette de protection)
nettoyage du sols </t>
  </si>
  <si>
    <t>Port EPI ( casque avec jugulaire)
balisage de la zone de travail 
utilisation plate forme conforme</t>
  </si>
  <si>
    <t>Port EPI (Gant de protection, lunette de protection)
nettoyage du sols 
utiliser bac de vidange</t>
  </si>
  <si>
    <t>Préparer l’outillage et moyen de Manutention</t>
  </si>
  <si>
    <t>Manutention manuelle</t>
  </si>
  <si>
    <t xml:space="preserve">Port EPI (Gant de Manutention)
Etablir fiche de recul 
</t>
  </si>
  <si>
    <t>Port EPI (spécifiquement gants de Manutention)
Aménagement lieu de travail, Nettoyage des sols</t>
  </si>
  <si>
    <t>Port EPI (Gant de Manutention)</t>
  </si>
  <si>
    <t>Port EPI (Gant de Manutention)
aménagement poste de travail</t>
  </si>
  <si>
    <t xml:space="preserve">Port EPI (Gant de Manutention)
habilitation palan 
balisage 
guidage </t>
  </si>
  <si>
    <t xml:space="preserve">Bruit </t>
  </si>
  <si>
    <t>Port EPI ( spécifiquement anti-Bruit)</t>
  </si>
  <si>
    <t>Surdité</t>
  </si>
  <si>
    <t>Heurte des personnes</t>
  </si>
  <si>
    <t>Collision</t>
  </si>
  <si>
    <t xml:space="preserve">Port EPI 
Balisage lieu de travail et signalisation
Présence d'un guide </t>
  </si>
  <si>
    <t xml:space="preserve">Balisage lieu de travail et signalisation 
Sensibilisation aux danger de circulation
Habilité à conduire et guidage </t>
  </si>
  <si>
    <t>Irritation</t>
  </si>
  <si>
    <t>Port EPI (Gant de Manutention, Lunette de protection)
Dissipation de la pression</t>
  </si>
  <si>
    <t>Ecrasement/Blessure</t>
  </si>
  <si>
    <t>Port EPI (Gant de protection, lunette de protection)
Nettoyage du sols 
Utiliser bac de vidange</t>
  </si>
  <si>
    <t xml:space="preserve">Port EPI (Gant de Manutention)
Habilitation palan 
Balisage 
Guidage </t>
  </si>
  <si>
    <t>Rejet liquide</t>
  </si>
  <si>
    <t>Equipement et matériels</t>
  </si>
  <si>
    <t>Maintient du vérin à l'aide d'un moyen de Manutention pour lé dépose du ceinture</t>
  </si>
  <si>
    <t>* Déplacement et positionnement du camion</t>
  </si>
  <si>
    <t>Glissade</t>
  </si>
  <si>
    <t>Port EPI (Gant de Manutention)
Aménagement poste de travail</t>
  </si>
  <si>
    <t>Port EPI (gants de Manutention; Lunette de protection)
Dissipation de la pression 
Utilisation bac de vidange</t>
  </si>
  <si>
    <t>Port EPI 
Entretenir les sols et aménagement</t>
  </si>
  <si>
    <t xml:space="preserve"> Dépose rotenu 
Extraction vérin du l'axe inférieur </t>
  </si>
  <si>
    <t xml:space="preserve">Port EPI 
application des règles du standard 5S 
</t>
  </si>
  <si>
    <t>Dépose vérin de benne Komatsu</t>
  </si>
  <si>
    <t>Palan</t>
  </si>
  <si>
    <t>Chiffon</t>
  </si>
  <si>
    <t>Clé mixte 9/16;5/8;11/16;3//4;1"1/2;1"5/8
clé a mollette
deux bouchons T16et 22</t>
  </si>
  <si>
    <t xml:space="preserve">Port EPI 
Entretenir les sols et aménagement
</t>
  </si>
  <si>
    <t>2 Mécaniciens</t>
  </si>
  <si>
    <t>2 Mécaniciens
chargé de consignation</t>
  </si>
  <si>
    <t>1-Responsable
2 Mécaniciens</t>
  </si>
  <si>
    <t>1-Résponsable
2 Mécaniciens</t>
  </si>
  <si>
    <t xml:space="preserve">Port EPI ( lunette de protection)
dissipation de la pression 
</t>
  </si>
  <si>
    <t>Port EPI (spécifiquement gants de Manutention)
Aménagement lieu de travail et nettoyage des sols</t>
  </si>
  <si>
    <t>Port EPI ( casque avec jugulaire)
Balisage de la zone de travail 
Utilisation plate forme conforme</t>
  </si>
  <si>
    <t>Clé six-pant22mm
Clé mixte 1"7/8
Douille 1"7/8
presse Hyde
ceinture
plate forme PIR</t>
  </si>
  <si>
    <t>Clé mixte 1"1/8
Douille 1"1/8
montage de vérin
palon
bac de vidange</t>
  </si>
  <si>
    <t xml:space="preserve">Cadenas 
Dispositif de consignation </t>
  </si>
  <si>
    <t>DATE :01/01/2019</t>
  </si>
  <si>
    <t xml:space="preserve"> Dépose rotenu 
Extraction vérin du l'axe inférieur
  </t>
  </si>
  <si>
    <t xml:space="preserve">palan
Clé mixte et Douille 3/4
masse 5kg
Pince a talon
</t>
  </si>
  <si>
    <t>mise en place du vérin partie inférieur</t>
  </si>
  <si>
    <t xml:space="preserve">projection des grains </t>
  </si>
  <si>
    <t xml:space="preserve">ajustement axe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</si>
</sst>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3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4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58"/>
      <color theme="1"/>
      <name val="Calibri"/>
      <family val="2"/>
      <scheme val="minor"/>
    </font>
    <font>
      <b/>
      <sz val="50"/>
      <color theme="1"/>
      <name val="Tahoma,Bold"/>
    </font>
    <font>
      <b/>
      <sz val="50"/>
      <color theme="1"/>
      <name val="Calibri"/>
      <family val="2"/>
      <scheme val="minor"/>
    </font>
    <font>
      <b/>
      <sz val="50"/>
      <color rgb="FF000000"/>
      <name val="Calibri"/>
      <family val="2"/>
      <scheme val="minor"/>
    </font>
    <font>
      <b/>
      <sz val="72"/>
      <color theme="1"/>
      <name val="Tahoma,Bold"/>
    </font>
    <font>
      <b/>
      <sz val="55"/>
      <color theme="1"/>
      <name val="Tahoma,Bold"/>
    </font>
    <font>
      <sz val="55"/>
      <color theme="1"/>
      <name val="Calibri"/>
      <family val="2"/>
      <scheme val="minor"/>
    </font>
    <font>
      <b/>
      <sz val="55"/>
      <color theme="1"/>
      <name val="Calibri"/>
      <family val="2"/>
      <scheme val="minor"/>
    </font>
    <font>
      <b/>
      <sz val="55"/>
      <color rgb="FF000000"/>
      <name val="Calibri"/>
      <family val="2"/>
      <scheme val="minor"/>
    </font>
    <font>
      <b/>
      <sz val="50"/>
      <color indexed="8"/>
      <name val="Tahoma,Bold"/>
    </font>
    <font>
      <b/>
      <sz val="55"/>
      <color indexed="8"/>
      <name val="Tahoma,Bold"/>
    </font>
    <font>
      <b/>
      <sz val="55"/>
      <color indexed="8"/>
      <name val="Calibri"/>
      <family val="2"/>
    </font>
    <font>
      <sz val="55"/>
      <color indexed="8"/>
      <name val="Calibri"/>
      <family val="2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60"/>
      <color indexed="8"/>
      <name val="Tahoma,Bold"/>
    </font>
    <font>
      <b/>
      <sz val="60"/>
      <color theme="1"/>
      <name val="Tahoma,bold"/>
    </font>
    <font>
      <sz val="60"/>
      <color theme="1"/>
      <name val="Tahoma,bold"/>
    </font>
    <font>
      <sz val="11"/>
      <color indexed="8"/>
      <name val="Calibri"/>
      <family val="2"/>
    </font>
    <font>
      <b/>
      <sz val="65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60"/>
      <color theme="1"/>
      <name val="Calibri"/>
      <family val="2"/>
      <scheme val="minor"/>
    </font>
    <font>
      <sz val="60"/>
      <color indexed="8"/>
      <name val="Calibri"/>
      <family val="2"/>
    </font>
    <font>
      <sz val="18"/>
      <color indexed="8"/>
      <name val="Calibri"/>
      <family val="2"/>
    </font>
    <font>
      <b/>
      <u/>
      <sz val="72"/>
      <color indexed="8"/>
      <name val="Calibri"/>
      <family val="2"/>
    </font>
    <font>
      <b/>
      <sz val="56"/>
      <color indexed="8"/>
      <name val="Calibri"/>
      <family val="2"/>
    </font>
    <font>
      <b/>
      <sz val="18"/>
      <color indexed="8"/>
      <name val="Calibri"/>
      <family val="2"/>
    </font>
    <font>
      <sz val="58"/>
      <color indexed="8"/>
      <name val="Tahoma,bold"/>
    </font>
    <font>
      <sz val="58"/>
      <color theme="1"/>
      <name val="Tahoma,bold"/>
    </font>
    <font>
      <b/>
      <sz val="52"/>
      <color theme="1"/>
      <name val="Tahoma,Bold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0" borderId="0"/>
    <xf numFmtId="0" fontId="1" fillId="0" borderId="0"/>
    <xf numFmtId="44" fontId="26" fillId="0" borderId="0" applyFont="0" applyFill="0" applyBorder="0" applyAlignment="0" applyProtection="0"/>
  </cellStyleXfs>
  <cellXfs count="168">
    <xf numFmtId="0" fontId="0" fillId="0" borderId="0" xfId="0"/>
    <xf numFmtId="0" fontId="4" fillId="0" borderId="0" xfId="1" applyFont="1" applyFill="1" applyBorder="1"/>
    <xf numFmtId="0" fontId="5" fillId="0" borderId="0" xfId="1" applyFont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6" fillId="2" borderId="0" xfId="1" applyFont="1" applyFill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left" vertical="center" wrapText="1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top"/>
    </xf>
    <xf numFmtId="0" fontId="6" fillId="0" borderId="0" xfId="1" applyFont="1" applyFill="1" applyBorder="1"/>
    <xf numFmtId="0" fontId="6" fillId="0" borderId="0" xfId="1" applyFont="1" applyFill="1"/>
    <xf numFmtId="0" fontId="6" fillId="0" borderId="0" xfId="1" applyFont="1"/>
    <xf numFmtId="0" fontId="6" fillId="0" borderId="0" xfId="1" applyFont="1" applyBorder="1" applyAlignment="1">
      <alignment horizontal="left" vertical="center" wrapText="1"/>
    </xf>
    <xf numFmtId="0" fontId="6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horizontal="left" vertical="top"/>
    </xf>
    <xf numFmtId="0" fontId="8" fillId="0" borderId="0" xfId="1" applyFont="1" applyFill="1" applyBorder="1"/>
    <xf numFmtId="0" fontId="8" fillId="0" borderId="0" xfId="1" applyFont="1" applyFill="1"/>
    <xf numFmtId="0" fontId="8" fillId="0" borderId="0" xfId="1" applyFont="1"/>
    <xf numFmtId="0" fontId="10" fillId="3" borderId="1" xfId="1" applyFont="1" applyFill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 wrapText="1"/>
    </xf>
    <xf numFmtId="0" fontId="14" fillId="2" borderId="0" xfId="1" applyFont="1" applyFill="1" applyAlignment="1">
      <alignment horizontal="center" vertical="center"/>
    </xf>
    <xf numFmtId="0" fontId="15" fillId="0" borderId="1" xfId="1" applyFont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center" vertical="center"/>
    </xf>
    <xf numFmtId="0" fontId="13" fillId="0" borderId="1" xfId="1" applyFont="1" applyBorder="1" applyAlignment="1">
      <alignment horizontal="left" vertical="center" wrapText="1"/>
    </xf>
    <xf numFmtId="0" fontId="13" fillId="0" borderId="1" xfId="1" applyFont="1" applyBorder="1" applyAlignment="1">
      <alignment horizontal="left" vertical="top" wrapText="1"/>
    </xf>
    <xf numFmtId="0" fontId="16" fillId="0" borderId="1" xfId="1" applyFont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left" vertical="center" wrapText="1"/>
    </xf>
    <xf numFmtId="0" fontId="18" fillId="2" borderId="1" xfId="1" applyFont="1" applyFill="1" applyBorder="1" applyAlignment="1">
      <alignment horizontal="left" vertical="center" wrapText="1"/>
    </xf>
    <xf numFmtId="0" fontId="19" fillId="2" borderId="1" xfId="1" applyFont="1" applyFill="1" applyBorder="1" applyAlignment="1">
      <alignment horizontal="center" vertical="center" wrapText="1"/>
    </xf>
    <xf numFmtId="0" fontId="19" fillId="0" borderId="1" xfId="1" applyFont="1" applyBorder="1" applyAlignment="1">
      <alignment horizontal="center" vertical="center" wrapText="1"/>
    </xf>
    <xf numFmtId="0" fontId="20" fillId="0" borderId="1" xfId="1" applyFont="1" applyFill="1" applyBorder="1" applyAlignment="1">
      <alignment horizontal="center" vertical="center"/>
    </xf>
    <xf numFmtId="0" fontId="18" fillId="2" borderId="1" xfId="1" applyFont="1" applyFill="1" applyBorder="1" applyAlignment="1">
      <alignment horizontal="center" vertical="center" wrapText="1"/>
    </xf>
    <xf numFmtId="0" fontId="21" fillId="0" borderId="0" xfId="0" applyFont="1"/>
    <xf numFmtId="0" fontId="22" fillId="0" borderId="0" xfId="0" applyFont="1"/>
    <xf numFmtId="0" fontId="0" fillId="0" borderId="0" xfId="0" applyFont="1"/>
    <xf numFmtId="0" fontId="0" fillId="0" borderId="9" xfId="0" applyBorder="1"/>
    <xf numFmtId="0" fontId="0" fillId="0" borderId="0" xfId="0" applyBorder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5" fillId="0" borderId="0" xfId="0" applyFont="1" applyAlignment="1"/>
    <xf numFmtId="0" fontId="0" fillId="0" borderId="0" xfId="0" applyAlignment="1">
      <alignment vertical="center"/>
    </xf>
    <xf numFmtId="0" fontId="4" fillId="0" borderId="0" xfId="0" applyFont="1" applyBorder="1"/>
    <xf numFmtId="0" fontId="17" fillId="0" borderId="0" xfId="1" applyFont="1" applyBorder="1" applyAlignment="1">
      <alignment horizontal="left" vertical="center" wrapText="1"/>
    </xf>
    <xf numFmtId="0" fontId="13" fillId="0" borderId="1" xfId="1" applyFont="1" applyBorder="1" applyAlignment="1">
      <alignment vertical="center" wrapText="1"/>
    </xf>
    <xf numFmtId="0" fontId="4" fillId="0" borderId="1" xfId="1" applyFont="1" applyFill="1" applyBorder="1"/>
    <xf numFmtId="0" fontId="1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3" fillId="0" borderId="0" xfId="0" applyFont="1" applyBorder="1" applyAlignment="1">
      <alignment vertical="center" wrapText="1"/>
    </xf>
    <xf numFmtId="0" fontId="0" fillId="0" borderId="0" xfId="0" applyNumberFormat="1" applyBorder="1" applyAlignment="1"/>
    <xf numFmtId="0" fontId="27" fillId="7" borderId="1" xfId="0" applyFont="1" applyFill="1" applyBorder="1" applyAlignment="1">
      <alignment horizontal="center" vertical="center"/>
    </xf>
    <xf numFmtId="0" fontId="28" fillId="0" borderId="0" xfId="0" applyFont="1" applyAlignment="1">
      <alignment horizontal="left"/>
    </xf>
    <xf numFmtId="0" fontId="29" fillId="0" borderId="0" xfId="0" applyFont="1"/>
    <xf numFmtId="0" fontId="29" fillId="0" borderId="0" xfId="0" applyFont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0" fillId="0" borderId="0" xfId="0" applyBorder="1"/>
    <xf numFmtId="0" fontId="24" fillId="2" borderId="1" xfId="0" applyFont="1" applyFill="1" applyBorder="1" applyAlignment="1">
      <alignment horizontal="center" vertical="center"/>
    </xf>
    <xf numFmtId="0" fontId="24" fillId="5" borderId="12" xfId="0" applyFont="1" applyFill="1" applyBorder="1" applyAlignment="1">
      <alignment vertical="center"/>
    </xf>
    <xf numFmtId="0" fontId="24" fillId="5" borderId="10" xfId="0" applyFont="1" applyFill="1" applyBorder="1" applyAlignment="1">
      <alignment vertical="center"/>
    </xf>
    <xf numFmtId="0" fontId="24" fillId="5" borderId="13" xfId="0" applyFont="1" applyFill="1" applyBorder="1" applyAlignment="1">
      <alignment vertical="center"/>
    </xf>
    <xf numFmtId="0" fontId="18" fillId="2" borderId="4" xfId="1" applyFont="1" applyFill="1" applyBorder="1" applyAlignment="1">
      <alignment horizontal="center" vertical="center" wrapText="1"/>
    </xf>
    <xf numFmtId="0" fontId="18" fillId="2" borderId="3" xfId="1" applyFont="1" applyFill="1" applyBorder="1" applyAlignment="1">
      <alignment horizontal="left" vertical="center" wrapText="1"/>
    </xf>
    <xf numFmtId="0" fontId="2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34" fillId="8" borderId="0" xfId="1" applyFont="1" applyFill="1" applyAlignment="1">
      <alignment horizontal="center" vertical="center" wrapText="1"/>
    </xf>
    <xf numFmtId="0" fontId="23" fillId="0" borderId="0" xfId="1" applyFont="1" applyBorder="1" applyAlignment="1">
      <alignment horizontal="left" wrapText="1"/>
    </xf>
    <xf numFmtId="14" fontId="35" fillId="0" borderId="0" xfId="1" applyNumberFormat="1" applyFont="1" applyBorder="1" applyAlignment="1">
      <alignment vertical="center" wrapText="1"/>
    </xf>
    <xf numFmtId="0" fontId="36" fillId="0" borderId="0" xfId="1" applyFont="1" applyBorder="1" applyAlignment="1">
      <alignment horizontal="left" vertical="center" wrapText="1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left" vertical="top"/>
    </xf>
    <xf numFmtId="14" fontId="35" fillId="0" borderId="0" xfId="1" applyNumberFormat="1" applyFont="1" applyBorder="1" applyAlignment="1">
      <alignment horizontal="left" wrapText="1"/>
    </xf>
    <xf numFmtId="0" fontId="23" fillId="0" borderId="0" xfId="1" applyFont="1" applyBorder="1" applyAlignment="1">
      <alignment horizontal="left" vertical="center" wrapText="1"/>
    </xf>
    <xf numFmtId="0" fontId="35" fillId="0" borderId="0" xfId="1" applyFont="1" applyBorder="1" applyAlignment="1">
      <alignment horizontal="left" vertical="center"/>
    </xf>
    <xf numFmtId="0" fontId="18" fillId="0" borderId="1" xfId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37" fillId="0" borderId="1" xfId="1" applyFont="1" applyBorder="1" applyAlignment="1">
      <alignment horizontal="left" vertical="center" wrapText="1"/>
    </xf>
    <xf numFmtId="0" fontId="37" fillId="0" borderId="1" xfId="1" applyFont="1" applyBorder="1" applyAlignment="1">
      <alignment vertical="center" wrapText="1"/>
    </xf>
    <xf numFmtId="0" fontId="23" fillId="0" borderId="3" xfId="0" applyFont="1" applyBorder="1" applyAlignment="1">
      <alignment horizontal="center" vertical="center" wrapText="1"/>
    </xf>
    <xf numFmtId="0" fontId="17" fillId="0" borderId="3" xfId="1" applyFont="1" applyBorder="1" applyAlignment="1">
      <alignment horizontal="center" vertical="center" wrapText="1"/>
    </xf>
    <xf numFmtId="0" fontId="17" fillId="0" borderId="4" xfId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31" fillId="4" borderId="1" xfId="1" applyFont="1" applyFill="1" applyBorder="1" applyAlignment="1">
      <alignment horizontal="center" vertical="center"/>
    </xf>
    <xf numFmtId="0" fontId="32" fillId="4" borderId="12" xfId="1" applyFont="1" applyFill="1" applyBorder="1" applyAlignment="1">
      <alignment horizontal="center" vertical="center" wrapText="1"/>
    </xf>
    <xf numFmtId="0" fontId="32" fillId="4" borderId="10" xfId="1" applyFont="1" applyFill="1" applyBorder="1" applyAlignment="1">
      <alignment horizontal="center" vertical="center" wrapText="1"/>
    </xf>
    <xf numFmtId="0" fontId="32" fillId="4" borderId="13" xfId="1" applyFont="1" applyFill="1" applyBorder="1" applyAlignment="1">
      <alignment horizontal="center" vertical="center" wrapText="1"/>
    </xf>
    <xf numFmtId="0" fontId="32" fillId="4" borderId="9" xfId="1" applyFont="1" applyFill="1" applyBorder="1" applyAlignment="1">
      <alignment horizontal="center" vertical="center" wrapText="1"/>
    </xf>
    <xf numFmtId="0" fontId="32" fillId="4" borderId="0" xfId="1" applyFont="1" applyFill="1" applyBorder="1" applyAlignment="1">
      <alignment horizontal="center" vertical="center" wrapText="1"/>
    </xf>
    <xf numFmtId="0" fontId="32" fillId="4" borderId="14" xfId="1" applyFont="1" applyFill="1" applyBorder="1" applyAlignment="1">
      <alignment horizontal="center" vertical="center" wrapText="1"/>
    </xf>
    <xf numFmtId="0" fontId="32" fillId="4" borderId="15" xfId="1" applyFont="1" applyFill="1" applyBorder="1" applyAlignment="1">
      <alignment horizontal="center" vertical="center" wrapText="1"/>
    </xf>
    <xf numFmtId="0" fontId="32" fillId="4" borderId="11" xfId="1" applyFont="1" applyFill="1" applyBorder="1" applyAlignment="1">
      <alignment horizontal="center" vertical="center" wrapText="1"/>
    </xf>
    <xf numFmtId="0" fontId="32" fillId="4" borderId="16" xfId="1" applyFont="1" applyFill="1" applyBorder="1" applyAlignment="1">
      <alignment horizontal="center" vertical="center" wrapText="1"/>
    </xf>
    <xf numFmtId="0" fontId="33" fillId="0" borderId="1" xfId="1" applyFont="1" applyBorder="1" applyAlignment="1">
      <alignment horizontal="center" vertical="center" wrapText="1"/>
    </xf>
    <xf numFmtId="0" fontId="33" fillId="0" borderId="1" xfId="1" applyFont="1" applyBorder="1" applyAlignment="1">
      <alignment horizontal="center" vertical="center"/>
    </xf>
    <xf numFmtId="14" fontId="33" fillId="0" borderId="1" xfId="1" applyNumberFormat="1" applyFont="1" applyBorder="1" applyAlignment="1">
      <alignment horizontal="center" vertical="center" wrapText="1"/>
    </xf>
    <xf numFmtId="14" fontId="35" fillId="0" borderId="0" xfId="1" applyNumberFormat="1" applyFont="1" applyBorder="1" applyAlignment="1">
      <alignment horizontal="left" vertical="center" wrapText="1"/>
    </xf>
    <xf numFmtId="0" fontId="35" fillId="0" borderId="0" xfId="1" applyFont="1" applyBorder="1" applyAlignment="1">
      <alignment horizontal="left" vertical="center" wrapText="1"/>
    </xf>
    <xf numFmtId="0" fontId="9" fillId="3" borderId="1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textRotation="90" wrapText="1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37" fillId="0" borderId="1" xfId="1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3" fillId="0" borderId="3" xfId="1" applyFont="1" applyBorder="1" applyAlignment="1">
      <alignment horizontal="center" vertical="center" wrapText="1"/>
    </xf>
    <xf numFmtId="0" fontId="13" fillId="0" borderId="4" xfId="1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2" borderId="3" xfId="1" applyFont="1" applyFill="1" applyBorder="1" applyAlignment="1">
      <alignment horizontal="center" vertical="center" wrapText="1"/>
    </xf>
    <xf numFmtId="0" fontId="18" fillId="2" borderId="4" xfId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5" borderId="6" xfId="1" applyFont="1" applyFill="1" applyBorder="1" applyAlignment="1">
      <alignment horizontal="center" vertical="center" wrapText="1"/>
    </xf>
    <xf numFmtId="0" fontId="13" fillId="5" borderId="7" xfId="1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37" fillId="0" borderId="3" xfId="1" applyFont="1" applyBorder="1" applyAlignment="1">
      <alignment horizontal="left" vertical="center" wrapText="1"/>
    </xf>
    <xf numFmtId="0" fontId="37" fillId="0" borderId="4" xfId="1" applyFont="1" applyBorder="1" applyAlignment="1">
      <alignment horizontal="left" vertical="center" wrapText="1"/>
    </xf>
    <xf numFmtId="0" fontId="24" fillId="0" borderId="1" xfId="1" applyFont="1" applyBorder="1" applyAlignment="1">
      <alignment horizontal="center" vertical="center" wrapText="1"/>
    </xf>
    <xf numFmtId="0" fontId="23" fillId="0" borderId="3" xfId="1" applyFont="1" applyBorder="1" applyAlignment="1">
      <alignment horizontal="center" vertical="center" wrapText="1"/>
    </xf>
    <xf numFmtId="0" fontId="23" fillId="0" borderId="4" xfId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0" fillId="0" borderId="0" xfId="0" applyBorder="1"/>
    <xf numFmtId="0" fontId="13" fillId="0" borderId="0" xfId="0" applyFont="1" applyBorder="1" applyAlignment="1">
      <alignment horizontal="left" vertical="center" wrapText="1"/>
    </xf>
    <xf numFmtId="0" fontId="13" fillId="0" borderId="0" xfId="0" applyNumberFormat="1" applyFont="1" applyBorder="1" applyAlignment="1">
      <alignment horizontal="left" vertical="center" wrapText="1"/>
    </xf>
    <xf numFmtId="0" fontId="0" fillId="0" borderId="0" xfId="0" applyNumberFormat="1" applyBorder="1" applyAlignment="1">
      <alignment horizontal="left"/>
    </xf>
    <xf numFmtId="0" fontId="27" fillId="7" borderId="3" xfId="0" applyFont="1" applyFill="1" applyBorder="1" applyAlignment="1">
      <alignment horizontal="center" vertical="center" wrapText="1"/>
    </xf>
    <xf numFmtId="0" fontId="27" fillId="7" borderId="4" xfId="0" applyFont="1" applyFill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27" fillId="7" borderId="1" xfId="0" applyFont="1" applyFill="1" applyBorder="1" applyAlignment="1">
      <alignment horizontal="center" vertical="center"/>
    </xf>
    <xf numFmtId="0" fontId="27" fillId="7" borderId="1" xfId="0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/>
    </xf>
    <xf numFmtId="0" fontId="24" fillId="2" borderId="5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/>
    </xf>
    <xf numFmtId="0" fontId="7" fillId="6" borderId="8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29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30" fillId="0" borderId="0" xfId="1" applyFont="1" applyBorder="1" applyAlignment="1">
      <alignment horizontal="left" vertical="center" wrapText="1"/>
    </xf>
    <xf numFmtId="0" fontId="28" fillId="0" borderId="11" xfId="0" applyFont="1" applyBorder="1" applyAlignment="1">
      <alignment horizontal="center" vertical="center"/>
    </xf>
    <xf numFmtId="0" fontId="28" fillId="0" borderId="11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/>
    </xf>
    <xf numFmtId="0" fontId="13" fillId="0" borderId="3" xfId="1" applyFont="1" applyBorder="1" applyAlignment="1">
      <alignment horizontal="left" vertical="center" wrapText="1"/>
    </xf>
    <xf numFmtId="0" fontId="13" fillId="0" borderId="4" xfId="1" applyFont="1" applyBorder="1" applyAlignment="1">
      <alignment horizontal="left" vertical="center" wrapText="1"/>
    </xf>
    <xf numFmtId="0" fontId="13" fillId="0" borderId="3" xfId="1" applyFont="1" applyBorder="1" applyAlignment="1">
      <alignment vertical="center" wrapText="1"/>
    </xf>
    <xf numFmtId="0" fontId="13" fillId="0" borderId="4" xfId="1" applyFont="1" applyBorder="1" applyAlignment="1">
      <alignment vertical="center" wrapText="1"/>
    </xf>
    <xf numFmtId="0" fontId="23" fillId="0" borderId="5" xfId="1" applyFont="1" applyBorder="1" applyAlignment="1">
      <alignment horizontal="center" vertical="center" wrapText="1"/>
    </xf>
  </cellXfs>
  <cellStyles count="6">
    <cellStyle name="Monétaire 2" xfId="5"/>
    <cellStyle name="Normal" xfId="0" builtinId="0"/>
    <cellStyle name="Normal 2" xfId="1"/>
    <cellStyle name="Normal 2 2" xfId="2"/>
    <cellStyle name="Normal 2_2011-04-12 Standard adjonction v0" xfId="3"/>
    <cellStyle name="Normal 8" xfId="4"/>
  </cellStyles>
  <dxfs count="4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E2AC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1</xdr:col>
      <xdr:colOff>3619500</xdr:colOff>
      <xdr:row>5</xdr:row>
      <xdr:rowOff>190500</xdr:rowOff>
    </xdr:to>
    <xdr:pic>
      <xdr:nvPicPr>
        <xdr:cNvPr id="3" name="Imag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0" y="0"/>
          <a:ext cx="9239250" cy="471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E62"/>
  <sheetViews>
    <sheetView tabSelected="1" view="pageBreakPreview" topLeftCell="A34" zoomScale="20" zoomScaleNormal="10" zoomScaleSheetLayoutView="20" zoomScalePageLayoutView="25" workbookViewId="0">
      <selection activeCell="P45" sqref="P45"/>
    </sheetView>
  </sheetViews>
  <sheetFormatPr baseColWidth="10" defaultColWidth="10.85546875" defaultRowHeight="92.25"/>
  <cols>
    <col min="1" max="1" width="91.42578125" style="8" customWidth="1"/>
    <col min="2" max="2" width="194.28515625" style="8" customWidth="1"/>
    <col min="3" max="3" width="156.5703125" style="9" bestFit="1" customWidth="1"/>
    <col min="4" max="4" width="130.85546875" style="10" customWidth="1"/>
    <col min="5" max="8" width="30" style="11" customWidth="1"/>
    <col min="9" max="9" width="37.140625" style="11" customWidth="1"/>
    <col min="10" max="10" width="255.7109375" style="10" bestFit="1" customWidth="1"/>
    <col min="11" max="14" width="30" style="11" customWidth="1"/>
    <col min="15" max="15" width="37.140625" style="11" customWidth="1"/>
    <col min="16" max="16" width="132.85546875" style="12" customWidth="1"/>
    <col min="17" max="20" width="30" style="11" customWidth="1"/>
    <col min="21" max="78" width="10.85546875" style="13"/>
    <col min="79" max="759" width="10.85546875" style="14"/>
    <col min="760" max="16384" width="10.85546875" style="15"/>
  </cols>
  <sheetData>
    <row r="1" spans="1:759" s="21" customFormat="1" ht="69.95" customHeight="1">
      <c r="A1" s="92"/>
      <c r="B1" s="93" t="s">
        <v>0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5"/>
      <c r="Q1" s="102" t="s">
        <v>1</v>
      </c>
      <c r="R1" s="103"/>
      <c r="S1" s="103"/>
      <c r="T1" s="103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  <c r="IW1" s="20"/>
      <c r="IX1" s="20"/>
      <c r="IY1" s="20"/>
      <c r="IZ1" s="20"/>
      <c r="JA1" s="20"/>
      <c r="JB1" s="20"/>
      <c r="JC1" s="20"/>
      <c r="JD1" s="20"/>
      <c r="JE1" s="20"/>
      <c r="JF1" s="20"/>
      <c r="JG1" s="20"/>
      <c r="JH1" s="20"/>
      <c r="JI1" s="20"/>
      <c r="JJ1" s="20"/>
      <c r="JK1" s="20"/>
      <c r="JL1" s="20"/>
      <c r="JM1" s="20"/>
      <c r="JN1" s="20"/>
      <c r="JO1" s="20"/>
      <c r="JP1" s="20"/>
      <c r="JQ1" s="20"/>
      <c r="JR1" s="20"/>
      <c r="JS1" s="20"/>
      <c r="JT1" s="20"/>
      <c r="JU1" s="20"/>
      <c r="JV1" s="20"/>
      <c r="JW1" s="20"/>
      <c r="JX1" s="20"/>
      <c r="JY1" s="20"/>
      <c r="JZ1" s="20"/>
      <c r="KA1" s="20"/>
      <c r="KB1" s="20"/>
      <c r="KC1" s="20"/>
      <c r="KD1" s="20"/>
      <c r="KE1" s="20"/>
      <c r="KF1" s="20"/>
      <c r="KG1" s="20"/>
      <c r="KH1" s="20"/>
      <c r="KI1" s="20"/>
      <c r="KJ1" s="20"/>
      <c r="KK1" s="20"/>
      <c r="KL1" s="20"/>
      <c r="KM1" s="20"/>
      <c r="KN1" s="20"/>
      <c r="KO1" s="20"/>
      <c r="KP1" s="20"/>
      <c r="KQ1" s="20"/>
      <c r="KR1" s="20"/>
      <c r="KS1" s="20"/>
      <c r="KT1" s="20"/>
      <c r="KU1" s="20"/>
      <c r="KV1" s="20"/>
      <c r="KW1" s="20"/>
      <c r="KX1" s="20"/>
      <c r="KY1" s="20"/>
      <c r="KZ1" s="20"/>
      <c r="LA1" s="20"/>
      <c r="LB1" s="20"/>
      <c r="LC1" s="20"/>
      <c r="LD1" s="20"/>
      <c r="LE1" s="20"/>
      <c r="LF1" s="20"/>
      <c r="LG1" s="20"/>
      <c r="LH1" s="20"/>
      <c r="LI1" s="20"/>
      <c r="LJ1" s="20"/>
      <c r="LK1" s="20"/>
      <c r="LL1" s="20"/>
      <c r="LM1" s="20"/>
      <c r="LN1" s="20"/>
      <c r="LO1" s="20"/>
      <c r="LP1" s="20"/>
      <c r="LQ1" s="20"/>
      <c r="LR1" s="20"/>
      <c r="LS1" s="20"/>
      <c r="LT1" s="20"/>
      <c r="LU1" s="20"/>
      <c r="LV1" s="20"/>
      <c r="LW1" s="20"/>
      <c r="LX1" s="20"/>
      <c r="LY1" s="20"/>
      <c r="LZ1" s="20"/>
      <c r="MA1" s="20"/>
      <c r="MB1" s="20"/>
      <c r="MC1" s="20"/>
      <c r="MD1" s="20"/>
      <c r="ME1" s="20"/>
      <c r="MF1" s="20"/>
      <c r="MG1" s="20"/>
      <c r="MH1" s="20"/>
      <c r="MI1" s="20"/>
      <c r="MJ1" s="20"/>
      <c r="MK1" s="20"/>
      <c r="ML1" s="20"/>
      <c r="MM1" s="20"/>
      <c r="MN1" s="20"/>
      <c r="MO1" s="20"/>
      <c r="MP1" s="20"/>
      <c r="MQ1" s="20"/>
      <c r="MR1" s="20"/>
      <c r="MS1" s="20"/>
      <c r="MT1" s="20"/>
      <c r="MU1" s="20"/>
      <c r="MV1" s="20"/>
      <c r="MW1" s="20"/>
      <c r="MX1" s="20"/>
      <c r="MY1" s="20"/>
      <c r="MZ1" s="20"/>
      <c r="NA1" s="20"/>
      <c r="NB1" s="20"/>
      <c r="NC1" s="20"/>
      <c r="ND1" s="20"/>
      <c r="NE1" s="20"/>
      <c r="NF1" s="20"/>
      <c r="NG1" s="20"/>
      <c r="NH1" s="20"/>
      <c r="NI1" s="20"/>
      <c r="NJ1" s="20"/>
      <c r="NK1" s="20"/>
      <c r="NL1" s="20"/>
      <c r="NM1" s="20"/>
      <c r="NN1" s="20"/>
      <c r="NO1" s="20"/>
      <c r="NP1" s="20"/>
      <c r="NQ1" s="20"/>
      <c r="NR1" s="20"/>
      <c r="NS1" s="20"/>
      <c r="NT1" s="20"/>
      <c r="NU1" s="20"/>
      <c r="NV1" s="20"/>
      <c r="NW1" s="20"/>
      <c r="NX1" s="20"/>
      <c r="NY1" s="20"/>
      <c r="NZ1" s="20"/>
      <c r="OA1" s="20"/>
      <c r="OB1" s="20"/>
      <c r="OC1" s="20"/>
      <c r="OD1" s="20"/>
      <c r="OE1" s="20"/>
      <c r="OF1" s="20"/>
      <c r="OG1" s="20"/>
      <c r="OH1" s="20"/>
      <c r="OI1" s="20"/>
      <c r="OJ1" s="20"/>
      <c r="OK1" s="20"/>
      <c r="OL1" s="20"/>
      <c r="OM1" s="20"/>
      <c r="ON1" s="20"/>
      <c r="OO1" s="20"/>
      <c r="OP1" s="20"/>
      <c r="OQ1" s="20"/>
      <c r="OR1" s="20"/>
      <c r="OS1" s="20"/>
      <c r="OT1" s="20"/>
      <c r="OU1" s="20"/>
      <c r="OV1" s="20"/>
      <c r="OW1" s="20"/>
      <c r="OX1" s="20"/>
      <c r="OY1" s="20"/>
      <c r="OZ1" s="20"/>
      <c r="PA1" s="20"/>
      <c r="PB1" s="20"/>
      <c r="PC1" s="20"/>
      <c r="PD1" s="20"/>
      <c r="PE1" s="20"/>
      <c r="PF1" s="20"/>
      <c r="PG1" s="20"/>
      <c r="PH1" s="20"/>
      <c r="PI1" s="20"/>
      <c r="PJ1" s="20"/>
      <c r="PK1" s="20"/>
      <c r="PL1" s="20"/>
      <c r="PM1" s="20"/>
      <c r="PN1" s="20"/>
      <c r="PO1" s="20"/>
      <c r="PP1" s="20"/>
      <c r="PQ1" s="20"/>
      <c r="PR1" s="20"/>
      <c r="PS1" s="20"/>
      <c r="PT1" s="20"/>
      <c r="PU1" s="20"/>
      <c r="PV1" s="20"/>
      <c r="PW1" s="20"/>
      <c r="PX1" s="20"/>
      <c r="PY1" s="20"/>
      <c r="PZ1" s="20"/>
      <c r="QA1" s="20"/>
      <c r="QB1" s="20"/>
      <c r="QC1" s="20"/>
      <c r="QD1" s="20"/>
      <c r="QE1" s="20"/>
      <c r="QF1" s="20"/>
      <c r="QG1" s="20"/>
      <c r="QH1" s="20"/>
      <c r="QI1" s="20"/>
      <c r="QJ1" s="20"/>
      <c r="QK1" s="20"/>
      <c r="QL1" s="20"/>
      <c r="QM1" s="20"/>
      <c r="QN1" s="20"/>
      <c r="QO1" s="20"/>
      <c r="QP1" s="20"/>
      <c r="QQ1" s="20"/>
      <c r="QR1" s="20"/>
      <c r="QS1" s="20"/>
      <c r="QT1" s="20"/>
      <c r="QU1" s="20"/>
      <c r="QV1" s="20"/>
      <c r="QW1" s="20"/>
      <c r="QX1" s="20"/>
      <c r="QY1" s="20"/>
      <c r="QZ1" s="20"/>
      <c r="RA1" s="20"/>
      <c r="RB1" s="20"/>
      <c r="RC1" s="20"/>
      <c r="RD1" s="20"/>
      <c r="RE1" s="20"/>
      <c r="RF1" s="20"/>
      <c r="RG1" s="20"/>
      <c r="RH1" s="20"/>
      <c r="RI1" s="20"/>
      <c r="RJ1" s="20"/>
      <c r="RK1" s="20"/>
      <c r="RL1" s="20"/>
      <c r="RM1" s="20"/>
      <c r="RN1" s="20"/>
      <c r="RO1" s="20"/>
      <c r="RP1" s="20"/>
      <c r="RQ1" s="20"/>
      <c r="RR1" s="20"/>
      <c r="RS1" s="20"/>
      <c r="RT1" s="20"/>
      <c r="RU1" s="20"/>
      <c r="RV1" s="20"/>
      <c r="RW1" s="20"/>
      <c r="RX1" s="20"/>
      <c r="RY1" s="20"/>
      <c r="RZ1" s="20"/>
      <c r="SA1" s="20"/>
      <c r="SB1" s="20"/>
      <c r="SC1" s="20"/>
      <c r="SD1" s="20"/>
      <c r="SE1" s="20"/>
      <c r="SF1" s="20"/>
      <c r="SG1" s="20"/>
      <c r="SH1" s="20"/>
      <c r="SI1" s="20"/>
      <c r="SJ1" s="20"/>
      <c r="SK1" s="20"/>
      <c r="SL1" s="20"/>
      <c r="SM1" s="20"/>
      <c r="SN1" s="20"/>
      <c r="SO1" s="20"/>
      <c r="SP1" s="20"/>
      <c r="SQ1" s="20"/>
      <c r="SR1" s="20"/>
      <c r="SS1" s="20"/>
      <c r="ST1" s="20"/>
      <c r="SU1" s="20"/>
      <c r="SV1" s="20"/>
      <c r="SW1" s="20"/>
      <c r="SX1" s="20"/>
      <c r="SY1" s="20"/>
      <c r="SZ1" s="20"/>
      <c r="TA1" s="20"/>
      <c r="TB1" s="20"/>
      <c r="TC1" s="20"/>
      <c r="TD1" s="20"/>
      <c r="TE1" s="20"/>
      <c r="TF1" s="20"/>
      <c r="TG1" s="20"/>
      <c r="TH1" s="20"/>
      <c r="TI1" s="20"/>
      <c r="TJ1" s="20"/>
      <c r="TK1" s="20"/>
      <c r="TL1" s="20"/>
      <c r="TM1" s="20"/>
      <c r="TN1" s="20"/>
      <c r="TO1" s="20"/>
      <c r="TP1" s="20"/>
      <c r="TQ1" s="20"/>
      <c r="TR1" s="20"/>
      <c r="TS1" s="20"/>
      <c r="TT1" s="20"/>
      <c r="TU1" s="20"/>
      <c r="TV1" s="20"/>
      <c r="TW1" s="20"/>
      <c r="TX1" s="20"/>
      <c r="TY1" s="20"/>
      <c r="TZ1" s="20"/>
      <c r="UA1" s="20"/>
      <c r="UB1" s="20"/>
      <c r="UC1" s="20"/>
      <c r="UD1" s="20"/>
      <c r="UE1" s="20"/>
      <c r="UF1" s="20"/>
      <c r="UG1" s="20"/>
      <c r="UH1" s="20"/>
      <c r="UI1" s="20"/>
      <c r="UJ1" s="20"/>
      <c r="UK1" s="20"/>
      <c r="UL1" s="20"/>
      <c r="UM1" s="20"/>
      <c r="UN1" s="20"/>
      <c r="UO1" s="20"/>
      <c r="UP1" s="20"/>
      <c r="UQ1" s="20"/>
      <c r="UR1" s="20"/>
      <c r="US1" s="20"/>
      <c r="UT1" s="20"/>
      <c r="UU1" s="20"/>
      <c r="UV1" s="20"/>
      <c r="UW1" s="20"/>
      <c r="UX1" s="20"/>
      <c r="UY1" s="20"/>
      <c r="UZ1" s="20"/>
      <c r="VA1" s="20"/>
      <c r="VB1" s="20"/>
      <c r="VC1" s="20"/>
      <c r="VD1" s="20"/>
      <c r="VE1" s="20"/>
      <c r="VF1" s="20"/>
      <c r="VG1" s="20"/>
      <c r="VH1" s="20"/>
      <c r="VI1" s="20"/>
      <c r="VJ1" s="20"/>
      <c r="VK1" s="20"/>
      <c r="VL1" s="20"/>
      <c r="VM1" s="20"/>
      <c r="VN1" s="20"/>
      <c r="VO1" s="20"/>
      <c r="VP1" s="20"/>
      <c r="VQ1" s="20"/>
      <c r="VR1" s="20"/>
      <c r="VS1" s="20"/>
      <c r="VT1" s="20"/>
      <c r="VU1" s="20"/>
      <c r="VV1" s="20"/>
      <c r="VW1" s="20"/>
      <c r="VX1" s="20"/>
      <c r="VY1" s="20"/>
      <c r="VZ1" s="20"/>
      <c r="WA1" s="20"/>
      <c r="WB1" s="20"/>
      <c r="WC1" s="20"/>
      <c r="WD1" s="20"/>
      <c r="WE1" s="20"/>
      <c r="WF1" s="20"/>
      <c r="WG1" s="20"/>
      <c r="WH1" s="20"/>
      <c r="WI1" s="20"/>
      <c r="WJ1" s="20"/>
      <c r="WK1" s="20"/>
      <c r="WL1" s="20"/>
      <c r="WM1" s="20"/>
      <c r="WN1" s="20"/>
      <c r="WO1" s="20"/>
      <c r="WP1" s="20"/>
      <c r="WQ1" s="20"/>
      <c r="WR1" s="20"/>
      <c r="WS1" s="20"/>
      <c r="WT1" s="20"/>
      <c r="WU1" s="20"/>
      <c r="WV1" s="20"/>
      <c r="WW1" s="20"/>
      <c r="WX1" s="20"/>
      <c r="WY1" s="20"/>
      <c r="WZ1" s="20"/>
      <c r="XA1" s="20"/>
      <c r="XB1" s="20"/>
      <c r="XC1" s="20"/>
      <c r="XD1" s="20"/>
      <c r="XE1" s="20"/>
      <c r="XF1" s="20"/>
      <c r="XG1" s="20"/>
      <c r="XH1" s="20"/>
      <c r="XI1" s="20"/>
      <c r="XJ1" s="20"/>
      <c r="XK1" s="20"/>
      <c r="XL1" s="20"/>
      <c r="XM1" s="20"/>
      <c r="XN1" s="20"/>
      <c r="XO1" s="20"/>
      <c r="XP1" s="20"/>
      <c r="XQ1" s="20"/>
      <c r="XR1" s="20"/>
      <c r="XS1" s="20"/>
      <c r="XT1" s="20"/>
      <c r="XU1" s="20"/>
      <c r="XV1" s="20"/>
      <c r="XW1" s="20"/>
      <c r="XX1" s="20"/>
      <c r="XY1" s="20"/>
      <c r="XZ1" s="20"/>
      <c r="YA1" s="20"/>
      <c r="YB1" s="20"/>
      <c r="YC1" s="20"/>
      <c r="YD1" s="20"/>
      <c r="YE1" s="20"/>
      <c r="YF1" s="20"/>
      <c r="YG1" s="20"/>
      <c r="YH1" s="20"/>
      <c r="YI1" s="20"/>
      <c r="YJ1" s="20"/>
      <c r="YK1" s="20"/>
      <c r="YL1" s="20"/>
      <c r="YM1" s="20"/>
      <c r="YN1" s="20"/>
      <c r="YO1" s="20"/>
      <c r="YP1" s="20"/>
      <c r="YQ1" s="20"/>
      <c r="YR1" s="20"/>
      <c r="YS1" s="20"/>
      <c r="YT1" s="20"/>
      <c r="YU1" s="20"/>
      <c r="YV1" s="20"/>
      <c r="YW1" s="20"/>
      <c r="YX1" s="20"/>
      <c r="YY1" s="20"/>
      <c r="YZ1" s="20"/>
      <c r="ZA1" s="20"/>
      <c r="ZB1" s="20"/>
      <c r="ZC1" s="20"/>
      <c r="ZD1" s="20"/>
      <c r="ZE1" s="20"/>
      <c r="ZF1" s="20"/>
      <c r="ZG1" s="20"/>
      <c r="ZH1" s="20"/>
      <c r="ZI1" s="20"/>
      <c r="ZJ1" s="20"/>
      <c r="ZK1" s="20"/>
      <c r="ZL1" s="20"/>
      <c r="ZM1" s="20"/>
      <c r="ZN1" s="20"/>
      <c r="ZO1" s="20"/>
      <c r="ZP1" s="20"/>
      <c r="ZQ1" s="20"/>
      <c r="ZR1" s="20"/>
      <c r="ZS1" s="20"/>
      <c r="ZT1" s="20"/>
      <c r="ZU1" s="20"/>
      <c r="ZV1" s="20"/>
      <c r="ZW1" s="20"/>
      <c r="ZX1" s="20"/>
      <c r="ZY1" s="20"/>
      <c r="ZZ1" s="20"/>
      <c r="AAA1" s="20"/>
      <c r="AAB1" s="20"/>
      <c r="AAC1" s="20"/>
      <c r="AAD1" s="20"/>
      <c r="AAE1" s="20"/>
      <c r="AAF1" s="20"/>
      <c r="AAG1" s="20"/>
      <c r="AAH1" s="20"/>
      <c r="AAI1" s="20"/>
      <c r="AAJ1" s="20"/>
      <c r="AAK1" s="20"/>
      <c r="AAL1" s="20"/>
      <c r="AAM1" s="20"/>
      <c r="AAN1" s="20"/>
      <c r="AAO1" s="20"/>
      <c r="AAP1" s="20"/>
      <c r="AAQ1" s="20"/>
      <c r="AAR1" s="20"/>
      <c r="AAS1" s="20"/>
      <c r="AAT1" s="20"/>
      <c r="AAU1" s="20"/>
      <c r="AAV1" s="20"/>
      <c r="AAW1" s="20"/>
      <c r="AAX1" s="20"/>
      <c r="AAY1" s="20"/>
      <c r="AAZ1" s="20"/>
      <c r="ABA1" s="20"/>
      <c r="ABB1" s="20"/>
      <c r="ABC1" s="20"/>
      <c r="ABD1" s="20"/>
      <c r="ABE1" s="20"/>
      <c r="ABF1" s="20"/>
      <c r="ABG1" s="20"/>
      <c r="ABH1" s="20"/>
      <c r="ABI1" s="20"/>
      <c r="ABJ1" s="20"/>
      <c r="ABK1" s="20"/>
      <c r="ABL1" s="20"/>
      <c r="ABM1" s="20"/>
      <c r="ABN1" s="20"/>
      <c r="ABO1" s="20"/>
      <c r="ABP1" s="20"/>
      <c r="ABQ1" s="20"/>
      <c r="ABR1" s="20"/>
      <c r="ABS1" s="20"/>
      <c r="ABT1" s="20"/>
      <c r="ABU1" s="20"/>
      <c r="ABV1" s="20"/>
      <c r="ABW1" s="20"/>
      <c r="ABX1" s="20"/>
      <c r="ABY1" s="20"/>
      <c r="ABZ1" s="20"/>
      <c r="ACA1" s="20"/>
      <c r="ACB1" s="20"/>
      <c r="ACC1" s="20"/>
      <c r="ACD1" s="20"/>
      <c r="ACE1" s="20"/>
    </row>
    <row r="2" spans="1:759" ht="69.95" customHeight="1">
      <c r="A2" s="92"/>
      <c r="B2" s="96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8"/>
      <c r="Q2" s="102" t="s">
        <v>2</v>
      </c>
      <c r="R2" s="102"/>
      <c r="S2" s="102"/>
      <c r="T2" s="102"/>
    </row>
    <row r="3" spans="1:759" s="5" customFormat="1" ht="69.95" customHeight="1">
      <c r="A3" s="92"/>
      <c r="B3" s="96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8"/>
      <c r="Q3" s="102" t="s">
        <v>3</v>
      </c>
      <c r="R3" s="102"/>
      <c r="S3" s="102"/>
      <c r="T3" s="102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</row>
    <row r="4" spans="1:759" s="5" customFormat="1" ht="69.95" customHeight="1">
      <c r="A4" s="92"/>
      <c r="B4" s="96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8"/>
      <c r="Q4" s="104">
        <v>41354</v>
      </c>
      <c r="R4" s="102"/>
      <c r="S4" s="102"/>
      <c r="T4" s="102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</row>
    <row r="5" spans="1:759" s="5" customFormat="1" ht="69.95" customHeight="1">
      <c r="A5" s="92"/>
      <c r="B5" s="99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1"/>
      <c r="Q5" s="102" t="s">
        <v>74</v>
      </c>
      <c r="R5" s="102"/>
      <c r="S5" s="102"/>
      <c r="T5" s="102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</row>
    <row r="6" spans="1:759" s="5" customFormat="1" ht="69.95" customHeight="1">
      <c r="A6" s="74"/>
      <c r="B6" s="75" t="s">
        <v>4</v>
      </c>
      <c r="C6" s="76" t="s">
        <v>75</v>
      </c>
      <c r="D6" s="76"/>
      <c r="E6" s="76"/>
      <c r="F6" s="76"/>
      <c r="G6" s="76"/>
      <c r="H6" s="76"/>
      <c r="I6" s="76"/>
      <c r="J6" s="77"/>
      <c r="K6" s="78"/>
      <c r="L6" s="78"/>
      <c r="M6" s="78"/>
      <c r="N6" s="78"/>
      <c r="O6" s="78"/>
      <c r="P6" s="79"/>
      <c r="Q6" s="78"/>
      <c r="R6" s="78"/>
      <c r="S6" s="78"/>
      <c r="T6" s="78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</row>
    <row r="7" spans="1:759" s="2" customFormat="1" ht="69.95" customHeight="1">
      <c r="A7" s="74"/>
      <c r="B7" s="75" t="s">
        <v>5</v>
      </c>
      <c r="C7" s="80">
        <v>43466</v>
      </c>
      <c r="D7" s="105"/>
      <c r="E7" s="105"/>
      <c r="F7" s="105"/>
      <c r="G7" s="105"/>
      <c r="H7" s="105"/>
      <c r="I7" s="105"/>
      <c r="J7" s="77"/>
      <c r="K7" s="78"/>
      <c r="L7" s="78"/>
      <c r="M7" s="78"/>
      <c r="N7" s="78"/>
      <c r="O7" s="78"/>
      <c r="P7" s="79"/>
      <c r="Q7" s="78"/>
      <c r="R7" s="78"/>
      <c r="S7" s="78"/>
      <c r="T7" s="78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</row>
    <row r="8" spans="1:759" s="2" customFormat="1" ht="69.95" customHeight="1">
      <c r="A8" s="74"/>
      <c r="B8" s="81" t="s">
        <v>26</v>
      </c>
      <c r="C8" s="106" t="s">
        <v>6</v>
      </c>
      <c r="D8" s="106"/>
      <c r="E8" s="106"/>
      <c r="F8" s="106"/>
      <c r="G8" s="106"/>
      <c r="H8" s="106"/>
      <c r="I8" s="106"/>
      <c r="J8" s="77"/>
      <c r="K8" s="78"/>
      <c r="L8" s="78"/>
      <c r="M8" s="78"/>
      <c r="N8" s="78"/>
      <c r="O8" s="78"/>
      <c r="P8" s="79"/>
      <c r="Q8" s="78"/>
      <c r="R8" s="78"/>
      <c r="S8" s="78"/>
      <c r="T8" s="78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</row>
    <row r="9" spans="1:759" s="2" customFormat="1" ht="69.95" customHeight="1">
      <c r="A9" s="74"/>
      <c r="B9" s="81" t="s">
        <v>7</v>
      </c>
      <c r="C9" s="106" t="s">
        <v>76</v>
      </c>
      <c r="D9" s="106"/>
      <c r="E9" s="106"/>
      <c r="F9" s="106"/>
      <c r="G9" s="106"/>
      <c r="H9" s="106"/>
      <c r="I9" s="106"/>
      <c r="J9" s="106"/>
      <c r="K9" s="78"/>
      <c r="L9" s="78"/>
      <c r="M9" s="78"/>
      <c r="N9" s="78"/>
      <c r="O9" s="78"/>
      <c r="P9" s="79"/>
      <c r="Q9" s="78"/>
      <c r="R9" s="78"/>
      <c r="S9" s="78"/>
      <c r="T9" s="78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</row>
    <row r="10" spans="1:759" s="2" customFormat="1" ht="69.95" customHeight="1">
      <c r="A10" s="74"/>
      <c r="B10" s="81" t="s">
        <v>25</v>
      </c>
      <c r="C10" s="106" t="s">
        <v>112</v>
      </c>
      <c r="D10" s="106"/>
      <c r="E10" s="106"/>
      <c r="F10" s="106"/>
      <c r="G10" s="106"/>
      <c r="H10" s="106"/>
      <c r="I10" s="82"/>
      <c r="J10" s="77"/>
      <c r="K10" s="78"/>
      <c r="L10" s="78"/>
      <c r="M10" s="78"/>
      <c r="N10" s="78"/>
      <c r="O10" s="78"/>
      <c r="P10" s="79"/>
      <c r="Q10" s="78"/>
      <c r="R10" s="78"/>
      <c r="S10" s="78"/>
      <c r="T10" s="78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</row>
    <row r="11" spans="1:759" s="7" customFormat="1" ht="97.5" customHeight="1" thickBot="1">
      <c r="A11" s="107" t="s">
        <v>8</v>
      </c>
      <c r="B11" s="107" t="s">
        <v>9</v>
      </c>
      <c r="C11" s="107" t="s">
        <v>10</v>
      </c>
      <c r="D11" s="107" t="s">
        <v>11</v>
      </c>
      <c r="E11" s="107" t="s">
        <v>12</v>
      </c>
      <c r="F11" s="107"/>
      <c r="G11" s="107"/>
      <c r="H11" s="107"/>
      <c r="I11" s="107" t="s">
        <v>73</v>
      </c>
      <c r="J11" s="107" t="s">
        <v>13</v>
      </c>
      <c r="K11" s="107" t="s">
        <v>14</v>
      </c>
      <c r="L11" s="107"/>
      <c r="M11" s="107"/>
      <c r="N11" s="107"/>
      <c r="O11" s="107" t="s">
        <v>73</v>
      </c>
      <c r="P11" s="107" t="s">
        <v>15</v>
      </c>
      <c r="Q11" s="107" t="s">
        <v>16</v>
      </c>
      <c r="R11" s="107"/>
      <c r="S11" s="107"/>
      <c r="T11" s="107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</row>
    <row r="12" spans="1:759" s="2" customFormat="1" ht="120" customHeight="1">
      <c r="A12" s="107"/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</row>
    <row r="13" spans="1:759" s="2" customFormat="1" ht="56.25" customHeight="1">
      <c r="A13" s="107"/>
      <c r="B13" s="107"/>
      <c r="C13" s="107"/>
      <c r="D13" s="107"/>
      <c r="E13" s="22" t="s">
        <v>17</v>
      </c>
      <c r="F13" s="22" t="s">
        <v>18</v>
      </c>
      <c r="G13" s="22" t="s">
        <v>19</v>
      </c>
      <c r="H13" s="22" t="s">
        <v>20</v>
      </c>
      <c r="I13" s="107"/>
      <c r="J13" s="107"/>
      <c r="K13" s="22" t="s">
        <v>17</v>
      </c>
      <c r="L13" s="22" t="s">
        <v>18</v>
      </c>
      <c r="M13" s="22" t="s">
        <v>19</v>
      </c>
      <c r="N13" s="22" t="s">
        <v>20</v>
      </c>
      <c r="O13" s="107"/>
      <c r="P13" s="107"/>
      <c r="Q13" s="23" t="s">
        <v>17</v>
      </c>
      <c r="R13" s="23" t="s">
        <v>18</v>
      </c>
      <c r="S13" s="23" t="s">
        <v>19</v>
      </c>
      <c r="T13" s="23" t="s">
        <v>20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</row>
    <row r="14" spans="1:759" s="2" customFormat="1" ht="107.25" customHeight="1">
      <c r="A14" s="120" t="s">
        <v>24</v>
      </c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1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</row>
    <row r="15" spans="1:759" s="2" customFormat="1" ht="157.5" customHeight="1">
      <c r="A15" s="108" t="s">
        <v>70</v>
      </c>
      <c r="B15" s="52" t="s">
        <v>83</v>
      </c>
      <c r="C15" s="73" t="s">
        <v>84</v>
      </c>
      <c r="D15" s="73" t="s">
        <v>78</v>
      </c>
      <c r="E15" s="25">
        <v>1</v>
      </c>
      <c r="F15" s="25">
        <v>4</v>
      </c>
      <c r="G15" s="25">
        <v>6</v>
      </c>
      <c r="H15" s="25">
        <f t="shared" ref="H15:H48" si="0">G15*F15*E15</f>
        <v>24</v>
      </c>
      <c r="I15" s="26">
        <f t="shared" ref="I15:I48" si="1">IF(H15&lt;=20,4,IF(H15&lt;=70,3,IF(H15&lt;=200,2,IF(H15&gt;200,1))))</f>
        <v>3</v>
      </c>
      <c r="J15" s="85" t="s">
        <v>85</v>
      </c>
      <c r="K15" s="25">
        <v>1</v>
      </c>
      <c r="L15" s="25">
        <v>1</v>
      </c>
      <c r="M15" s="25">
        <v>3</v>
      </c>
      <c r="N15" s="25">
        <f t="shared" ref="N15:N19" si="2">M15*L15*K15</f>
        <v>3</v>
      </c>
      <c r="O15" s="26">
        <f t="shared" ref="O15:O48" si="3">IF(N15&lt;=20,4,IF(N15&lt;=70,3,IF(N15&lt;=200,2,IF(N15&gt;200,1))))</f>
        <v>4</v>
      </c>
      <c r="P15" s="28"/>
      <c r="Q15" s="29"/>
      <c r="R15" s="29"/>
      <c r="S15" s="29"/>
      <c r="T15" s="29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</row>
    <row r="16" spans="1:759" s="2" customFormat="1" ht="150" customHeight="1">
      <c r="A16" s="108"/>
      <c r="B16" s="119" t="s">
        <v>105</v>
      </c>
      <c r="C16" s="73" t="s">
        <v>60</v>
      </c>
      <c r="D16" s="73" t="s">
        <v>21</v>
      </c>
      <c r="E16" s="25">
        <v>1</v>
      </c>
      <c r="F16" s="25">
        <v>7</v>
      </c>
      <c r="G16" s="25">
        <v>6</v>
      </c>
      <c r="H16" s="25">
        <f t="shared" si="0"/>
        <v>42</v>
      </c>
      <c r="I16" s="26">
        <f t="shared" si="1"/>
        <v>3</v>
      </c>
      <c r="J16" s="85" t="s">
        <v>86</v>
      </c>
      <c r="K16" s="25">
        <v>1</v>
      </c>
      <c r="L16" s="25">
        <v>4</v>
      </c>
      <c r="M16" s="25">
        <v>3</v>
      </c>
      <c r="N16" s="25">
        <f t="shared" si="2"/>
        <v>12</v>
      </c>
      <c r="O16" s="26">
        <f t="shared" si="3"/>
        <v>4</v>
      </c>
      <c r="P16" s="28"/>
      <c r="Q16" s="29"/>
      <c r="R16" s="29"/>
      <c r="S16" s="29"/>
      <c r="T16" s="29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</row>
    <row r="17" spans="1:759" s="2" customFormat="1" ht="92.25" customHeight="1">
      <c r="A17" s="108"/>
      <c r="B17" s="119"/>
      <c r="C17" s="73" t="s">
        <v>90</v>
      </c>
      <c r="D17" s="73" t="s">
        <v>92</v>
      </c>
      <c r="E17" s="25">
        <v>1</v>
      </c>
      <c r="F17" s="25">
        <v>4</v>
      </c>
      <c r="G17" s="25">
        <v>6</v>
      </c>
      <c r="H17" s="25">
        <f t="shared" si="0"/>
        <v>24</v>
      </c>
      <c r="I17" s="26">
        <f t="shared" si="1"/>
        <v>3</v>
      </c>
      <c r="J17" s="85" t="s">
        <v>91</v>
      </c>
      <c r="K17" s="25">
        <v>1</v>
      </c>
      <c r="L17" s="25">
        <v>1</v>
      </c>
      <c r="M17" s="25">
        <v>3</v>
      </c>
      <c r="N17" s="25">
        <f t="shared" si="2"/>
        <v>3</v>
      </c>
      <c r="O17" s="26">
        <f t="shared" si="3"/>
        <v>4</v>
      </c>
      <c r="P17" s="28"/>
      <c r="Q17" s="29"/>
      <c r="R17" s="29"/>
      <c r="S17" s="29"/>
      <c r="T17" s="29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</row>
    <row r="18" spans="1:759" s="2" customFormat="1" ht="217.5" customHeight="1">
      <c r="A18" s="108"/>
      <c r="B18" s="119"/>
      <c r="C18" s="114" t="s">
        <v>22</v>
      </c>
      <c r="D18" s="73" t="s">
        <v>93</v>
      </c>
      <c r="E18" s="25">
        <v>1</v>
      </c>
      <c r="F18" s="25">
        <v>25</v>
      </c>
      <c r="G18" s="25">
        <v>6</v>
      </c>
      <c r="H18" s="25">
        <f t="shared" si="0"/>
        <v>150</v>
      </c>
      <c r="I18" s="26">
        <f t="shared" si="1"/>
        <v>2</v>
      </c>
      <c r="J18" s="85" t="s">
        <v>96</v>
      </c>
      <c r="K18" s="25">
        <v>1</v>
      </c>
      <c r="L18" s="25">
        <v>7</v>
      </c>
      <c r="M18" s="25">
        <v>6</v>
      </c>
      <c r="N18" s="25">
        <f t="shared" si="2"/>
        <v>42</v>
      </c>
      <c r="O18" s="26">
        <f t="shared" si="3"/>
        <v>3</v>
      </c>
      <c r="P18" s="73" t="s">
        <v>23</v>
      </c>
      <c r="Q18" s="29">
        <v>1</v>
      </c>
      <c r="R18" s="29">
        <v>4</v>
      </c>
      <c r="S18" s="29">
        <v>3</v>
      </c>
      <c r="T18" s="29">
        <f>+Q18*R18*S18</f>
        <v>12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</row>
    <row r="19" spans="1:759" s="2" customFormat="1" ht="217.5" customHeight="1">
      <c r="A19" s="108"/>
      <c r="B19" s="119"/>
      <c r="C19" s="115"/>
      <c r="D19" s="73" t="s">
        <v>94</v>
      </c>
      <c r="E19" s="25">
        <v>1</v>
      </c>
      <c r="F19" s="25">
        <v>7</v>
      </c>
      <c r="G19" s="25">
        <v>6</v>
      </c>
      <c r="H19" s="25">
        <f t="shared" si="0"/>
        <v>42</v>
      </c>
      <c r="I19" s="26">
        <f t="shared" si="1"/>
        <v>3</v>
      </c>
      <c r="J19" s="85" t="s">
        <v>95</v>
      </c>
      <c r="K19" s="25">
        <v>2</v>
      </c>
      <c r="L19" s="25">
        <v>4</v>
      </c>
      <c r="M19" s="25">
        <v>3</v>
      </c>
      <c r="N19" s="25">
        <f t="shared" si="2"/>
        <v>24</v>
      </c>
      <c r="O19" s="26">
        <f t="shared" si="3"/>
        <v>3</v>
      </c>
      <c r="P19" s="28"/>
      <c r="Q19" s="29"/>
      <c r="R19" s="29"/>
      <c r="S19" s="29"/>
      <c r="T19" s="29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</row>
    <row r="20" spans="1:759" s="1" customFormat="1" ht="153" customHeight="1">
      <c r="A20" s="108"/>
      <c r="B20" s="109" t="s">
        <v>79</v>
      </c>
      <c r="C20" s="35" t="s">
        <v>30</v>
      </c>
      <c r="D20" s="35" t="s">
        <v>21</v>
      </c>
      <c r="E20" s="25">
        <v>2</v>
      </c>
      <c r="F20" s="32">
        <v>4</v>
      </c>
      <c r="G20" s="25">
        <v>6</v>
      </c>
      <c r="H20" s="25">
        <f t="shared" si="0"/>
        <v>48</v>
      </c>
      <c r="I20" s="26">
        <f t="shared" si="1"/>
        <v>3</v>
      </c>
      <c r="J20" s="86" t="s">
        <v>109</v>
      </c>
      <c r="K20" s="25">
        <v>2</v>
      </c>
      <c r="L20" s="32">
        <v>1</v>
      </c>
      <c r="M20" s="32">
        <v>3</v>
      </c>
      <c r="N20" s="33">
        <f t="shared" ref="N20:N48" si="4">K20*L20*M20</f>
        <v>6</v>
      </c>
      <c r="O20" s="34">
        <f t="shared" si="3"/>
        <v>4</v>
      </c>
      <c r="P20" s="35"/>
      <c r="Q20" s="32"/>
      <c r="R20" s="32"/>
      <c r="S20" s="32"/>
      <c r="T20" s="33"/>
    </row>
    <row r="21" spans="1:759" s="1" customFormat="1" ht="105.75" customHeight="1">
      <c r="A21" s="108"/>
      <c r="B21" s="110"/>
      <c r="C21" s="35" t="s">
        <v>84</v>
      </c>
      <c r="D21" s="35" t="s">
        <v>78</v>
      </c>
      <c r="E21" s="25">
        <v>2</v>
      </c>
      <c r="F21" s="32">
        <v>4</v>
      </c>
      <c r="G21" s="25">
        <v>6</v>
      </c>
      <c r="H21" s="25">
        <f t="shared" si="0"/>
        <v>48</v>
      </c>
      <c r="I21" s="26">
        <f t="shared" si="1"/>
        <v>3</v>
      </c>
      <c r="J21" s="85" t="s">
        <v>87</v>
      </c>
      <c r="K21" s="25">
        <v>2</v>
      </c>
      <c r="L21" s="32">
        <v>1</v>
      </c>
      <c r="M21" s="32">
        <v>3</v>
      </c>
      <c r="N21" s="33">
        <f t="shared" si="4"/>
        <v>6</v>
      </c>
      <c r="O21" s="34">
        <f t="shared" si="3"/>
        <v>4</v>
      </c>
      <c r="P21" s="31"/>
      <c r="Q21" s="32"/>
      <c r="R21" s="32"/>
      <c r="S21" s="32"/>
      <c r="T21" s="33"/>
    </row>
    <row r="22" spans="1:759" s="1" customFormat="1" ht="111.75" customHeight="1">
      <c r="A22" s="108"/>
      <c r="B22" s="109" t="s">
        <v>64</v>
      </c>
      <c r="C22" s="117" t="s">
        <v>102</v>
      </c>
      <c r="D22" s="35" t="s">
        <v>57</v>
      </c>
      <c r="E22" s="25">
        <v>2</v>
      </c>
      <c r="F22" s="32">
        <v>4</v>
      </c>
      <c r="G22" s="25">
        <v>6</v>
      </c>
      <c r="H22" s="25">
        <f t="shared" ref="H22:H25" si="5">G22*F22*E22</f>
        <v>48</v>
      </c>
      <c r="I22" s="26">
        <f t="shared" ref="I22:I25" si="6">IF(H22&lt;=20,4,IF(H22&lt;=70,3,IF(H22&lt;=200,2,IF(H22&gt;200,1))))</f>
        <v>3</v>
      </c>
      <c r="J22" s="124" t="s">
        <v>80</v>
      </c>
      <c r="K22" s="25">
        <v>2</v>
      </c>
      <c r="L22" s="32">
        <v>1</v>
      </c>
      <c r="M22" s="32">
        <v>3</v>
      </c>
      <c r="N22" s="33">
        <f t="shared" ref="N22:N25" si="7">K22*L22*M22</f>
        <v>6</v>
      </c>
      <c r="O22" s="34">
        <f t="shared" ref="O22:O25" si="8">IF(N22&lt;=20,4,IF(N22&lt;=70,3,IF(N22&lt;=200,2,IF(N22&gt;200,1))))</f>
        <v>4</v>
      </c>
      <c r="P22" s="31"/>
      <c r="Q22" s="32"/>
      <c r="R22" s="32"/>
      <c r="S22" s="32"/>
      <c r="T22" s="33"/>
    </row>
    <row r="23" spans="1:759" s="1" customFormat="1" ht="108" customHeight="1">
      <c r="A23" s="108"/>
      <c r="B23" s="116"/>
      <c r="C23" s="118"/>
      <c r="D23" s="35" t="s">
        <v>97</v>
      </c>
      <c r="E23" s="25">
        <v>2</v>
      </c>
      <c r="F23" s="32">
        <v>4</v>
      </c>
      <c r="G23" s="25">
        <v>6</v>
      </c>
      <c r="H23" s="25">
        <f t="shared" si="5"/>
        <v>48</v>
      </c>
      <c r="I23" s="26">
        <f t="shared" si="6"/>
        <v>3</v>
      </c>
      <c r="J23" s="125"/>
      <c r="K23" s="25">
        <v>2</v>
      </c>
      <c r="L23" s="32">
        <v>1</v>
      </c>
      <c r="M23" s="32">
        <v>3</v>
      </c>
      <c r="N23" s="33">
        <f t="shared" si="7"/>
        <v>6</v>
      </c>
      <c r="O23" s="34">
        <f t="shared" si="8"/>
        <v>4</v>
      </c>
      <c r="P23" s="31"/>
      <c r="Q23" s="32"/>
      <c r="R23" s="32"/>
      <c r="S23" s="32"/>
      <c r="T23" s="33"/>
    </row>
    <row r="24" spans="1:759" s="1" customFormat="1" ht="194.25" customHeight="1">
      <c r="A24" s="108"/>
      <c r="B24" s="116"/>
      <c r="C24" s="35" t="s">
        <v>53</v>
      </c>
      <c r="D24" s="35" t="s">
        <v>54</v>
      </c>
      <c r="E24" s="25">
        <v>2</v>
      </c>
      <c r="F24" s="32">
        <v>4</v>
      </c>
      <c r="G24" s="25">
        <v>6</v>
      </c>
      <c r="H24" s="25">
        <f t="shared" si="5"/>
        <v>48</v>
      </c>
      <c r="I24" s="26">
        <f t="shared" si="6"/>
        <v>3</v>
      </c>
      <c r="J24" s="85" t="s">
        <v>98</v>
      </c>
      <c r="K24" s="25">
        <v>2</v>
      </c>
      <c r="L24" s="32">
        <v>1</v>
      </c>
      <c r="M24" s="32">
        <v>3</v>
      </c>
      <c r="N24" s="33">
        <f t="shared" si="7"/>
        <v>6</v>
      </c>
      <c r="O24" s="34">
        <f t="shared" si="8"/>
        <v>4</v>
      </c>
      <c r="P24" s="31"/>
      <c r="Q24" s="32"/>
      <c r="R24" s="32"/>
      <c r="S24" s="32"/>
      <c r="T24" s="33"/>
    </row>
    <row r="25" spans="1:759" s="1" customFormat="1" ht="85.5" customHeight="1">
      <c r="A25" s="108"/>
      <c r="B25" s="110"/>
      <c r="C25" s="35" t="s">
        <v>103</v>
      </c>
      <c r="D25" s="35" t="s">
        <v>99</v>
      </c>
      <c r="E25" s="25">
        <v>2</v>
      </c>
      <c r="F25" s="32">
        <v>4</v>
      </c>
      <c r="G25" s="25">
        <v>6</v>
      </c>
      <c r="H25" s="25">
        <f t="shared" si="5"/>
        <v>48</v>
      </c>
      <c r="I25" s="26">
        <f t="shared" si="6"/>
        <v>3</v>
      </c>
      <c r="J25" s="85" t="s">
        <v>87</v>
      </c>
      <c r="K25" s="25">
        <v>2</v>
      </c>
      <c r="L25" s="32">
        <v>1</v>
      </c>
      <c r="M25" s="32">
        <v>3</v>
      </c>
      <c r="N25" s="33">
        <f t="shared" si="7"/>
        <v>6</v>
      </c>
      <c r="O25" s="34">
        <f t="shared" si="8"/>
        <v>4</v>
      </c>
      <c r="P25" s="31"/>
      <c r="Q25" s="32"/>
      <c r="R25" s="32"/>
      <c r="S25" s="32"/>
      <c r="T25" s="33"/>
    </row>
    <row r="26" spans="1:759" s="1" customFormat="1" ht="100.5" customHeight="1">
      <c r="A26" s="108"/>
      <c r="B26" s="112" t="s">
        <v>65</v>
      </c>
      <c r="C26" s="117" t="s">
        <v>51</v>
      </c>
      <c r="D26" s="35" t="s">
        <v>52</v>
      </c>
      <c r="E26" s="25">
        <v>2</v>
      </c>
      <c r="F26" s="32">
        <v>4</v>
      </c>
      <c r="G26" s="25">
        <v>6</v>
      </c>
      <c r="H26" s="25">
        <f t="shared" si="0"/>
        <v>48</v>
      </c>
      <c r="I26" s="26">
        <f t="shared" si="1"/>
        <v>3</v>
      </c>
      <c r="J26" s="124" t="s">
        <v>81</v>
      </c>
      <c r="K26" s="25">
        <v>2</v>
      </c>
      <c r="L26" s="32">
        <v>1</v>
      </c>
      <c r="M26" s="32">
        <v>3</v>
      </c>
      <c r="N26" s="33">
        <f t="shared" ref="N26:N29" si="9">K26*L26*M26</f>
        <v>6</v>
      </c>
      <c r="O26" s="34">
        <f t="shared" ref="O26:O29" si="10">IF(N26&lt;=20,4,IF(N26&lt;=70,3,IF(N26&lt;=200,2,IF(N26&gt;200,1))))</f>
        <v>4</v>
      </c>
      <c r="P26" s="117"/>
      <c r="Q26" s="32">
        <v>2</v>
      </c>
      <c r="R26" s="32">
        <v>4</v>
      </c>
      <c r="S26" s="32">
        <v>1</v>
      </c>
      <c r="T26" s="33">
        <f>Q26*R26*S26</f>
        <v>8</v>
      </c>
    </row>
    <row r="27" spans="1:759" s="1" customFormat="1" ht="111.75" customHeight="1">
      <c r="A27" s="108"/>
      <c r="B27" s="122"/>
      <c r="C27" s="118"/>
      <c r="D27" s="35" t="s">
        <v>56</v>
      </c>
      <c r="E27" s="25">
        <v>2</v>
      </c>
      <c r="F27" s="32">
        <v>4</v>
      </c>
      <c r="G27" s="25">
        <v>6</v>
      </c>
      <c r="H27" s="25">
        <f t="shared" si="0"/>
        <v>48</v>
      </c>
      <c r="I27" s="26">
        <f t="shared" si="1"/>
        <v>3</v>
      </c>
      <c r="J27" s="125"/>
      <c r="K27" s="25">
        <v>2</v>
      </c>
      <c r="L27" s="32">
        <v>1</v>
      </c>
      <c r="M27" s="32">
        <v>3</v>
      </c>
      <c r="N27" s="33">
        <f t="shared" si="9"/>
        <v>6</v>
      </c>
      <c r="O27" s="34">
        <f t="shared" si="10"/>
        <v>4</v>
      </c>
      <c r="P27" s="118"/>
      <c r="Q27" s="32">
        <v>2</v>
      </c>
      <c r="R27" s="32">
        <v>4</v>
      </c>
      <c r="S27" s="32">
        <v>1</v>
      </c>
      <c r="T27" s="33">
        <f>Q27*R27*S27</f>
        <v>8</v>
      </c>
    </row>
    <row r="28" spans="1:759" s="1" customFormat="1" ht="98.25" customHeight="1">
      <c r="A28" s="108"/>
      <c r="B28" s="122"/>
      <c r="C28" s="35" t="s">
        <v>84</v>
      </c>
      <c r="D28" s="35" t="s">
        <v>78</v>
      </c>
      <c r="E28" s="25">
        <v>2</v>
      </c>
      <c r="F28" s="32">
        <v>4</v>
      </c>
      <c r="G28" s="25">
        <v>6</v>
      </c>
      <c r="H28" s="25">
        <f t="shared" si="0"/>
        <v>48</v>
      </c>
      <c r="I28" s="26">
        <f t="shared" si="1"/>
        <v>3</v>
      </c>
      <c r="J28" s="85" t="s">
        <v>87</v>
      </c>
      <c r="K28" s="25">
        <v>2</v>
      </c>
      <c r="L28" s="32">
        <v>1</v>
      </c>
      <c r="M28" s="32">
        <v>3</v>
      </c>
      <c r="N28" s="33">
        <f t="shared" si="9"/>
        <v>6</v>
      </c>
      <c r="O28" s="34">
        <f t="shared" si="10"/>
        <v>4</v>
      </c>
      <c r="P28" s="67"/>
      <c r="Q28" s="32"/>
      <c r="R28" s="32"/>
      <c r="S28" s="32"/>
      <c r="T28" s="33"/>
    </row>
    <row r="29" spans="1:759" s="1" customFormat="1" ht="275.25" customHeight="1">
      <c r="A29" s="108"/>
      <c r="B29" s="122"/>
      <c r="C29" s="35" t="s">
        <v>53</v>
      </c>
      <c r="D29" s="35" t="s">
        <v>54</v>
      </c>
      <c r="E29" s="25">
        <v>2</v>
      </c>
      <c r="F29" s="32">
        <v>4</v>
      </c>
      <c r="G29" s="25">
        <v>6</v>
      </c>
      <c r="H29" s="25">
        <f t="shared" ref="H29" si="11">G29*F29*E29</f>
        <v>48</v>
      </c>
      <c r="I29" s="26">
        <f t="shared" ref="I29" si="12">IF(H29&lt;=20,4,IF(H29&lt;=70,3,IF(H29&lt;=200,2,IF(H29&gt;200,1))))</f>
        <v>3</v>
      </c>
      <c r="J29" s="85" t="s">
        <v>108</v>
      </c>
      <c r="K29" s="25">
        <v>2</v>
      </c>
      <c r="L29" s="32">
        <v>1</v>
      </c>
      <c r="M29" s="32">
        <v>3</v>
      </c>
      <c r="N29" s="33">
        <f t="shared" si="9"/>
        <v>6</v>
      </c>
      <c r="O29" s="34">
        <f t="shared" si="10"/>
        <v>4</v>
      </c>
      <c r="P29" s="31"/>
      <c r="Q29" s="32"/>
      <c r="R29" s="32"/>
      <c r="S29" s="32"/>
      <c r="T29" s="33"/>
    </row>
    <row r="30" spans="1:759" s="1" customFormat="1" ht="100.5" customHeight="1">
      <c r="A30" s="108"/>
      <c r="B30" s="123"/>
      <c r="C30" s="35" t="s">
        <v>103</v>
      </c>
      <c r="D30" s="35" t="s">
        <v>99</v>
      </c>
      <c r="E30" s="25">
        <v>2</v>
      </c>
      <c r="F30" s="25">
        <v>4</v>
      </c>
      <c r="G30" s="25">
        <v>6</v>
      </c>
      <c r="H30" s="25">
        <f t="shared" si="0"/>
        <v>48</v>
      </c>
      <c r="I30" s="26">
        <f t="shared" si="1"/>
        <v>3</v>
      </c>
      <c r="J30" s="85" t="s">
        <v>87</v>
      </c>
      <c r="K30" s="25">
        <v>2</v>
      </c>
      <c r="L30" s="32">
        <v>1</v>
      </c>
      <c r="M30" s="32">
        <v>3</v>
      </c>
      <c r="N30" s="33">
        <f t="shared" si="4"/>
        <v>6</v>
      </c>
      <c r="O30" s="34">
        <f t="shared" si="3"/>
        <v>4</v>
      </c>
      <c r="P30" s="27"/>
      <c r="Q30" s="25"/>
      <c r="R30" s="25"/>
      <c r="S30" s="25"/>
      <c r="T30" s="29"/>
    </row>
    <row r="31" spans="1:759" s="1" customFormat="1" ht="162" customHeight="1">
      <c r="A31" s="108"/>
      <c r="B31" s="112" t="s">
        <v>59</v>
      </c>
      <c r="C31" s="35" t="s">
        <v>60</v>
      </c>
      <c r="D31" s="35" t="s">
        <v>21</v>
      </c>
      <c r="E31" s="25">
        <v>2</v>
      </c>
      <c r="F31" s="32">
        <v>4</v>
      </c>
      <c r="G31" s="25">
        <v>6</v>
      </c>
      <c r="H31" s="25">
        <f t="shared" ref="H31:H32" si="13">G31*F31*E31</f>
        <v>48</v>
      </c>
      <c r="I31" s="26">
        <f t="shared" ref="I31:I32" si="14">IF(H31&lt;=20,4,IF(H31&lt;=70,3,IF(H31&lt;=200,2,IF(H31&gt;200,1))))</f>
        <v>3</v>
      </c>
      <c r="J31" s="85" t="s">
        <v>107</v>
      </c>
      <c r="K31" s="25">
        <v>2</v>
      </c>
      <c r="L31" s="32">
        <v>1</v>
      </c>
      <c r="M31" s="32">
        <v>3</v>
      </c>
      <c r="N31" s="33">
        <f t="shared" ref="N31:N32" si="15">K31*L31*M31</f>
        <v>6</v>
      </c>
      <c r="O31" s="34">
        <f t="shared" ref="O31:O32" si="16">IF(N31&lt;=20,4,IF(N31&lt;=70,3,IF(N31&lt;=200,2,IF(N31&gt;200,1))))</f>
        <v>4</v>
      </c>
      <c r="P31" s="31"/>
      <c r="Q31" s="32"/>
      <c r="R31" s="32"/>
      <c r="S31" s="32"/>
      <c r="T31" s="33"/>
    </row>
    <row r="32" spans="1:759" s="1" customFormat="1" ht="105.75" customHeight="1">
      <c r="A32" s="108"/>
      <c r="B32" s="123"/>
      <c r="C32" s="35" t="s">
        <v>103</v>
      </c>
      <c r="D32" s="35" t="s">
        <v>99</v>
      </c>
      <c r="E32" s="25">
        <v>2</v>
      </c>
      <c r="F32" s="32">
        <v>4</v>
      </c>
      <c r="G32" s="25">
        <v>6</v>
      </c>
      <c r="H32" s="25">
        <f t="shared" si="13"/>
        <v>48</v>
      </c>
      <c r="I32" s="26">
        <f t="shared" si="14"/>
        <v>3</v>
      </c>
      <c r="J32" s="85" t="s">
        <v>87</v>
      </c>
      <c r="K32" s="25">
        <v>2</v>
      </c>
      <c r="L32" s="32">
        <v>1</v>
      </c>
      <c r="M32" s="32">
        <v>3</v>
      </c>
      <c r="N32" s="33">
        <f t="shared" si="15"/>
        <v>6</v>
      </c>
      <c r="O32" s="34">
        <f t="shared" si="16"/>
        <v>4</v>
      </c>
      <c r="P32" s="31"/>
      <c r="Q32" s="32"/>
      <c r="R32" s="32"/>
      <c r="S32" s="32"/>
      <c r="T32" s="33"/>
    </row>
    <row r="33" spans="1:20" s="1" customFormat="1" ht="104.25" customHeight="1">
      <c r="A33" s="108"/>
      <c r="B33" s="112" t="s">
        <v>61</v>
      </c>
      <c r="C33" s="35" t="s">
        <v>103</v>
      </c>
      <c r="D33" s="35" t="s">
        <v>99</v>
      </c>
      <c r="E33" s="25">
        <v>2</v>
      </c>
      <c r="F33" s="32">
        <v>4</v>
      </c>
      <c r="G33" s="25">
        <v>6</v>
      </c>
      <c r="H33" s="25">
        <f t="shared" ref="H33" si="17">G33*F33*E33</f>
        <v>48</v>
      </c>
      <c r="I33" s="26">
        <f t="shared" ref="I33" si="18">IF(H33&lt;=20,4,IF(H33&lt;=70,3,IF(H33&lt;=200,2,IF(H33&gt;200,1))))</f>
        <v>3</v>
      </c>
      <c r="J33" s="85" t="s">
        <v>87</v>
      </c>
      <c r="K33" s="25">
        <v>2</v>
      </c>
      <c r="L33" s="32">
        <v>1</v>
      </c>
      <c r="M33" s="32">
        <v>3</v>
      </c>
      <c r="N33" s="33">
        <f t="shared" ref="N33" si="19">K33*L33*M33</f>
        <v>6</v>
      </c>
      <c r="O33" s="34">
        <f t="shared" ref="O33" si="20">IF(N33&lt;=20,4,IF(N33&lt;=70,3,IF(N33&lt;=200,2,IF(N33&gt;200,1))))</f>
        <v>4</v>
      </c>
      <c r="P33" s="31"/>
      <c r="Q33" s="32"/>
      <c r="R33" s="32"/>
      <c r="S33" s="32"/>
      <c r="T33" s="33"/>
    </row>
    <row r="34" spans="1:20" s="1" customFormat="1" ht="106.5" customHeight="1">
      <c r="A34" s="108"/>
      <c r="B34" s="123"/>
      <c r="C34" s="35" t="s">
        <v>84</v>
      </c>
      <c r="D34" s="35" t="s">
        <v>78</v>
      </c>
      <c r="E34" s="25">
        <v>2</v>
      </c>
      <c r="F34" s="32">
        <v>4</v>
      </c>
      <c r="G34" s="25">
        <v>6</v>
      </c>
      <c r="H34" s="25">
        <f t="shared" ref="H34:H38" si="21">G34*F34*E34</f>
        <v>48</v>
      </c>
      <c r="I34" s="26">
        <f t="shared" ref="I34:I38" si="22">IF(H34&lt;=20,4,IF(H34&lt;=70,3,IF(H34&lt;=200,2,IF(H34&gt;200,1))))</f>
        <v>3</v>
      </c>
      <c r="J34" s="85" t="s">
        <v>87</v>
      </c>
      <c r="K34" s="25">
        <v>2</v>
      </c>
      <c r="L34" s="32">
        <v>1</v>
      </c>
      <c r="M34" s="32">
        <v>3</v>
      </c>
      <c r="N34" s="33">
        <f t="shared" ref="N34:N38" si="23">K34*L34*M34</f>
        <v>6</v>
      </c>
      <c r="O34" s="34">
        <f t="shared" ref="O34:O38" si="24">IF(N34&lt;=20,4,IF(N34&lt;=70,3,IF(N34&lt;=200,2,IF(N34&gt;200,1))))</f>
        <v>4</v>
      </c>
      <c r="P34" s="31"/>
      <c r="Q34" s="32"/>
      <c r="R34" s="32"/>
      <c r="S34" s="32"/>
      <c r="T34" s="33"/>
    </row>
    <row r="35" spans="1:20" s="1" customFormat="1" ht="142.5" customHeight="1">
      <c r="A35" s="108"/>
      <c r="B35" s="109" t="s">
        <v>79</v>
      </c>
      <c r="C35" s="35" t="s">
        <v>30</v>
      </c>
      <c r="D35" s="35" t="s">
        <v>21</v>
      </c>
      <c r="E35" s="25">
        <v>2</v>
      </c>
      <c r="F35" s="32">
        <v>4</v>
      </c>
      <c r="G35" s="25">
        <v>6</v>
      </c>
      <c r="H35" s="25">
        <f t="shared" si="21"/>
        <v>48</v>
      </c>
      <c r="I35" s="26">
        <f t="shared" si="22"/>
        <v>3</v>
      </c>
      <c r="J35" s="86" t="s">
        <v>109</v>
      </c>
      <c r="K35" s="25">
        <v>2</v>
      </c>
      <c r="L35" s="32">
        <v>1</v>
      </c>
      <c r="M35" s="32">
        <v>3</v>
      </c>
      <c r="N35" s="33">
        <f t="shared" si="23"/>
        <v>6</v>
      </c>
      <c r="O35" s="34">
        <f t="shared" si="24"/>
        <v>4</v>
      </c>
      <c r="P35" s="35"/>
      <c r="Q35" s="32"/>
      <c r="R35" s="32"/>
      <c r="S35" s="32"/>
      <c r="T35" s="33"/>
    </row>
    <row r="36" spans="1:20" s="1" customFormat="1" ht="102" customHeight="1">
      <c r="A36" s="108"/>
      <c r="B36" s="110"/>
      <c r="C36" s="35" t="s">
        <v>84</v>
      </c>
      <c r="D36" s="35" t="s">
        <v>78</v>
      </c>
      <c r="E36" s="25">
        <v>2</v>
      </c>
      <c r="F36" s="32">
        <v>4</v>
      </c>
      <c r="G36" s="25">
        <v>6</v>
      </c>
      <c r="H36" s="25">
        <f t="shared" si="21"/>
        <v>48</v>
      </c>
      <c r="I36" s="26">
        <f t="shared" si="22"/>
        <v>3</v>
      </c>
      <c r="J36" s="85" t="s">
        <v>87</v>
      </c>
      <c r="K36" s="25">
        <v>2</v>
      </c>
      <c r="L36" s="32">
        <v>1</v>
      </c>
      <c r="M36" s="32">
        <v>3</v>
      </c>
      <c r="N36" s="33">
        <f t="shared" si="23"/>
        <v>6</v>
      </c>
      <c r="O36" s="34">
        <f t="shared" si="24"/>
        <v>4</v>
      </c>
      <c r="P36" s="31"/>
      <c r="Q36" s="32"/>
      <c r="R36" s="32"/>
      <c r="S36" s="32"/>
      <c r="T36" s="33"/>
    </row>
    <row r="37" spans="1:20" s="1" customFormat="1" ht="172.5" customHeight="1">
      <c r="A37" s="108"/>
      <c r="B37" s="109" t="s">
        <v>104</v>
      </c>
      <c r="C37" s="117" t="s">
        <v>102</v>
      </c>
      <c r="D37" s="35" t="s">
        <v>57</v>
      </c>
      <c r="E37" s="25">
        <v>2</v>
      </c>
      <c r="F37" s="32">
        <v>4</v>
      </c>
      <c r="G37" s="25">
        <v>6</v>
      </c>
      <c r="H37" s="25">
        <f t="shared" si="21"/>
        <v>48</v>
      </c>
      <c r="I37" s="26">
        <f t="shared" si="22"/>
        <v>3</v>
      </c>
      <c r="J37" s="124" t="s">
        <v>100</v>
      </c>
      <c r="K37" s="25">
        <v>2</v>
      </c>
      <c r="L37" s="32">
        <v>1</v>
      </c>
      <c r="M37" s="32">
        <v>3</v>
      </c>
      <c r="N37" s="33">
        <f t="shared" si="23"/>
        <v>6</v>
      </c>
      <c r="O37" s="34">
        <f t="shared" si="24"/>
        <v>4</v>
      </c>
      <c r="P37" s="31"/>
      <c r="Q37" s="32"/>
      <c r="R37" s="32"/>
      <c r="S37" s="32"/>
      <c r="T37" s="33"/>
    </row>
    <row r="38" spans="1:20">
      <c r="A38" s="108"/>
      <c r="B38" s="116"/>
      <c r="C38" s="118"/>
      <c r="D38" s="35" t="s">
        <v>55</v>
      </c>
      <c r="E38" s="25">
        <v>2</v>
      </c>
      <c r="F38" s="32">
        <v>4</v>
      </c>
      <c r="G38" s="25">
        <v>6</v>
      </c>
      <c r="H38" s="25">
        <f t="shared" si="21"/>
        <v>48</v>
      </c>
      <c r="I38" s="26">
        <f t="shared" si="22"/>
        <v>3</v>
      </c>
      <c r="J38" s="125"/>
      <c r="K38" s="25">
        <v>2</v>
      </c>
      <c r="L38" s="32">
        <v>1</v>
      </c>
      <c r="M38" s="32">
        <v>3</v>
      </c>
      <c r="N38" s="33">
        <f t="shared" si="23"/>
        <v>6</v>
      </c>
      <c r="O38" s="34">
        <f t="shared" si="24"/>
        <v>4</v>
      </c>
      <c r="P38" s="31"/>
      <c r="Q38" s="32"/>
      <c r="R38" s="32"/>
      <c r="S38" s="32"/>
      <c r="T38" s="33"/>
    </row>
    <row r="39" spans="1:20" ht="103.5" customHeight="1">
      <c r="A39" s="108"/>
      <c r="B39" s="116"/>
      <c r="C39" s="35" t="s">
        <v>84</v>
      </c>
      <c r="D39" s="35" t="s">
        <v>78</v>
      </c>
      <c r="E39" s="25">
        <v>2</v>
      </c>
      <c r="F39" s="32">
        <v>4</v>
      </c>
      <c r="G39" s="25">
        <v>6</v>
      </c>
      <c r="H39" s="25">
        <f t="shared" ref="H39" si="25">G39*F39*E39</f>
        <v>48</v>
      </c>
      <c r="I39" s="26">
        <f t="shared" ref="I39" si="26">IF(H39&lt;=20,4,IF(H39&lt;=70,3,IF(H39&lt;=200,2,IF(H39&gt;200,1))))</f>
        <v>3</v>
      </c>
      <c r="J39" s="85" t="s">
        <v>87</v>
      </c>
      <c r="K39" s="25">
        <v>2</v>
      </c>
      <c r="L39" s="32">
        <v>1</v>
      </c>
      <c r="M39" s="32">
        <v>3</v>
      </c>
      <c r="N39" s="33">
        <f t="shared" ref="N39" si="27">K39*L39*M39</f>
        <v>6</v>
      </c>
      <c r="O39" s="34">
        <f t="shared" ref="O39" si="28">IF(N39&lt;=20,4,IF(N39&lt;=70,3,IF(N39&lt;=200,2,IF(N39&gt;200,1))))</f>
        <v>4</v>
      </c>
      <c r="P39" s="68"/>
      <c r="Q39" s="32"/>
      <c r="R39" s="32"/>
      <c r="S39" s="32"/>
      <c r="T39" s="33"/>
    </row>
    <row r="40" spans="1:20" ht="268.5" customHeight="1">
      <c r="A40" s="108"/>
      <c r="B40" s="116"/>
      <c r="C40" s="35" t="s">
        <v>58</v>
      </c>
      <c r="D40" s="35" t="s">
        <v>62</v>
      </c>
      <c r="E40" s="25">
        <v>2</v>
      </c>
      <c r="F40" s="32">
        <v>4</v>
      </c>
      <c r="G40" s="25">
        <v>6</v>
      </c>
      <c r="H40" s="25">
        <f t="shared" ref="H40" si="29">G40*F40*E40</f>
        <v>48</v>
      </c>
      <c r="I40" s="26">
        <f t="shared" ref="I40" si="30">IF(H40&lt;=20,4,IF(H40&lt;=70,3,IF(H40&lt;=200,2,IF(H40&gt;200,1))))</f>
        <v>3</v>
      </c>
      <c r="J40" s="85" t="s">
        <v>101</v>
      </c>
      <c r="K40" s="25">
        <v>2</v>
      </c>
      <c r="L40" s="32">
        <v>1</v>
      </c>
      <c r="M40" s="32">
        <v>3</v>
      </c>
      <c r="N40" s="33">
        <f t="shared" ref="N40" si="31">K40*L40*M40</f>
        <v>6</v>
      </c>
      <c r="O40" s="34">
        <f t="shared" ref="O40" si="32">IF(N40&lt;=20,4,IF(N40&lt;=70,3,IF(N40&lt;=200,2,IF(N40&gt;200,1))))</f>
        <v>4</v>
      </c>
      <c r="P40" s="68"/>
      <c r="Q40" s="32"/>
      <c r="R40" s="32"/>
      <c r="S40" s="32"/>
      <c r="T40" s="33"/>
    </row>
    <row r="41" spans="1:20" ht="99.75" customHeight="1">
      <c r="A41" s="108"/>
      <c r="B41" s="110"/>
      <c r="C41" s="35" t="s">
        <v>103</v>
      </c>
      <c r="D41" s="35" t="s">
        <v>99</v>
      </c>
      <c r="E41" s="25">
        <v>2</v>
      </c>
      <c r="F41" s="32">
        <v>4</v>
      </c>
      <c r="G41" s="25">
        <v>6</v>
      </c>
      <c r="H41" s="25">
        <f t="shared" ref="H41:H43" si="33">G41*F41*E41</f>
        <v>48</v>
      </c>
      <c r="I41" s="26">
        <f t="shared" ref="I41:I43" si="34">IF(H41&lt;=20,4,IF(H41&lt;=70,3,IF(H41&lt;=200,2,IF(H41&gt;200,1))))</f>
        <v>3</v>
      </c>
      <c r="J41" s="85" t="s">
        <v>87</v>
      </c>
      <c r="K41" s="25">
        <v>2</v>
      </c>
      <c r="L41" s="32">
        <v>1</v>
      </c>
      <c r="M41" s="32">
        <v>3</v>
      </c>
      <c r="N41" s="33">
        <f t="shared" ref="N41:N43" si="35">K41*L41*M41</f>
        <v>6</v>
      </c>
      <c r="O41" s="34">
        <f t="shared" ref="O41:O43" si="36">IF(N41&lt;=20,4,IF(N41&lt;=70,3,IF(N41&lt;=200,2,IF(N41&gt;200,1))))</f>
        <v>4</v>
      </c>
      <c r="P41" s="68"/>
      <c r="Q41" s="32"/>
      <c r="R41" s="32"/>
      <c r="S41" s="32"/>
      <c r="T41" s="33"/>
    </row>
    <row r="42" spans="1:20">
      <c r="A42" s="108"/>
      <c r="B42" s="109" t="s">
        <v>110</v>
      </c>
      <c r="C42" s="35" t="s">
        <v>84</v>
      </c>
      <c r="D42" s="35" t="s">
        <v>78</v>
      </c>
      <c r="E42" s="25">
        <v>2</v>
      </c>
      <c r="F42" s="32">
        <v>4</v>
      </c>
      <c r="G42" s="25">
        <v>6</v>
      </c>
      <c r="H42" s="25">
        <f t="shared" si="33"/>
        <v>48</v>
      </c>
      <c r="I42" s="26">
        <f t="shared" si="34"/>
        <v>3</v>
      </c>
      <c r="J42" s="85" t="s">
        <v>87</v>
      </c>
      <c r="K42" s="25">
        <v>2</v>
      </c>
      <c r="L42" s="32">
        <v>1</v>
      </c>
      <c r="M42" s="32">
        <v>3</v>
      </c>
      <c r="N42" s="33">
        <f t="shared" si="35"/>
        <v>6</v>
      </c>
      <c r="O42" s="34">
        <f t="shared" si="36"/>
        <v>4</v>
      </c>
      <c r="P42" s="68"/>
      <c r="Q42" s="32"/>
      <c r="R42" s="32"/>
      <c r="S42" s="32"/>
      <c r="T42" s="33"/>
    </row>
    <row r="43" spans="1:20" ht="272.25" customHeight="1">
      <c r="A43" s="108"/>
      <c r="B43" s="116"/>
      <c r="C43" s="35" t="s">
        <v>58</v>
      </c>
      <c r="D43" s="35" t="s">
        <v>62</v>
      </c>
      <c r="E43" s="25">
        <v>2</v>
      </c>
      <c r="F43" s="32">
        <v>4</v>
      </c>
      <c r="G43" s="25">
        <v>6</v>
      </c>
      <c r="H43" s="25">
        <f t="shared" si="33"/>
        <v>48</v>
      </c>
      <c r="I43" s="26">
        <f t="shared" si="34"/>
        <v>3</v>
      </c>
      <c r="J43" s="85" t="s">
        <v>101</v>
      </c>
      <c r="K43" s="25">
        <v>2</v>
      </c>
      <c r="L43" s="32">
        <v>1</v>
      </c>
      <c r="M43" s="32">
        <v>3</v>
      </c>
      <c r="N43" s="33">
        <f t="shared" si="35"/>
        <v>6</v>
      </c>
      <c r="O43" s="34">
        <f t="shared" si="36"/>
        <v>4</v>
      </c>
      <c r="P43" s="68"/>
      <c r="Q43" s="32"/>
      <c r="R43" s="32"/>
      <c r="S43" s="32"/>
      <c r="T43" s="33"/>
    </row>
    <row r="44" spans="1:20">
      <c r="A44" s="108"/>
      <c r="B44" s="110"/>
      <c r="C44" s="35" t="s">
        <v>103</v>
      </c>
      <c r="D44" s="35" t="s">
        <v>99</v>
      </c>
      <c r="E44" s="25">
        <v>2</v>
      </c>
      <c r="F44" s="32">
        <v>4</v>
      </c>
      <c r="G44" s="25">
        <v>6</v>
      </c>
      <c r="H44" s="25">
        <f t="shared" ref="H44:H46" si="37">G44*F44*E44</f>
        <v>48</v>
      </c>
      <c r="I44" s="26">
        <f t="shared" ref="I44:I45" si="38">IF(H44&lt;=20,4,IF(H44&lt;=70,3,IF(H44&lt;=200,2,IF(H44&gt;200,1))))</f>
        <v>3</v>
      </c>
      <c r="J44" s="85" t="s">
        <v>87</v>
      </c>
      <c r="K44" s="25">
        <v>2</v>
      </c>
      <c r="L44" s="32">
        <v>1</v>
      </c>
      <c r="M44" s="32">
        <v>3</v>
      </c>
      <c r="N44" s="33">
        <f t="shared" ref="N44:N45" si="39">K44*L44*M44</f>
        <v>6</v>
      </c>
      <c r="O44" s="34">
        <f t="shared" ref="O44:O46" si="40">IF(N44&lt;=20,4,IF(N44&lt;=70,3,IF(N44&lt;=200,2,IF(N44&gt;200,1))))</f>
        <v>4</v>
      </c>
      <c r="P44" s="68"/>
      <c r="Q44" s="32"/>
      <c r="R44" s="32"/>
      <c r="S44" s="32"/>
      <c r="T44" s="33"/>
    </row>
    <row r="45" spans="1:20" ht="258">
      <c r="A45" s="108"/>
      <c r="B45" s="84" t="s">
        <v>63</v>
      </c>
      <c r="C45" s="35" t="s">
        <v>58</v>
      </c>
      <c r="D45" s="35" t="s">
        <v>62</v>
      </c>
      <c r="E45" s="25">
        <v>2</v>
      </c>
      <c r="F45" s="32">
        <v>4</v>
      </c>
      <c r="G45" s="25">
        <v>6</v>
      </c>
      <c r="H45" s="25">
        <f t="shared" si="37"/>
        <v>48</v>
      </c>
      <c r="I45" s="26">
        <f t="shared" si="38"/>
        <v>3</v>
      </c>
      <c r="J45" s="85" t="s">
        <v>101</v>
      </c>
      <c r="K45" s="25">
        <v>2</v>
      </c>
      <c r="L45" s="32">
        <v>1</v>
      </c>
      <c r="M45" s="32">
        <v>3</v>
      </c>
      <c r="N45" s="33">
        <f t="shared" si="39"/>
        <v>6</v>
      </c>
      <c r="O45" s="34">
        <f t="shared" si="40"/>
        <v>4</v>
      </c>
      <c r="P45" s="68"/>
      <c r="Q45" s="32"/>
      <c r="R45" s="32"/>
      <c r="S45" s="32"/>
      <c r="T45" s="33"/>
    </row>
    <row r="46" spans="1:20" ht="138">
      <c r="A46" s="108"/>
      <c r="B46" s="72" t="s">
        <v>130</v>
      </c>
      <c r="C46" s="35" t="s">
        <v>58</v>
      </c>
      <c r="D46" s="35" t="s">
        <v>131</v>
      </c>
      <c r="E46" s="25">
        <v>1</v>
      </c>
      <c r="F46" s="25">
        <v>7</v>
      </c>
      <c r="G46" s="25">
        <v>6</v>
      </c>
      <c r="H46" s="25">
        <f t="shared" si="37"/>
        <v>42</v>
      </c>
      <c r="I46" s="26">
        <v>3</v>
      </c>
      <c r="J46" s="85" t="s">
        <v>132</v>
      </c>
      <c r="K46" s="25"/>
      <c r="L46" s="32">
        <v>1</v>
      </c>
      <c r="M46" s="32">
        <v>3</v>
      </c>
      <c r="N46" s="33">
        <f t="shared" ref="N46" si="41">K46*L46*M46</f>
        <v>0</v>
      </c>
      <c r="O46" s="34">
        <f t="shared" si="40"/>
        <v>4</v>
      </c>
      <c r="P46" s="68"/>
      <c r="Q46" s="32"/>
      <c r="R46" s="32"/>
      <c r="S46" s="32"/>
      <c r="T46" s="33"/>
    </row>
    <row r="47" spans="1:20">
      <c r="A47" s="108"/>
      <c r="B47" s="112" t="s">
        <v>47</v>
      </c>
      <c r="C47" s="83" t="s">
        <v>45</v>
      </c>
      <c r="D47" s="73" t="s">
        <v>21</v>
      </c>
      <c r="E47" s="25">
        <v>2</v>
      </c>
      <c r="F47" s="25">
        <v>4</v>
      </c>
      <c r="G47" s="25">
        <v>6</v>
      </c>
      <c r="H47" s="25">
        <f t="shared" si="0"/>
        <v>48</v>
      </c>
      <c r="I47" s="26">
        <f t="shared" si="1"/>
        <v>3</v>
      </c>
      <c r="J47" s="111" t="s">
        <v>111</v>
      </c>
      <c r="K47" s="25">
        <v>2</v>
      </c>
      <c r="L47" s="25">
        <v>1</v>
      </c>
      <c r="M47" s="32">
        <v>3</v>
      </c>
      <c r="N47" s="33">
        <f t="shared" si="4"/>
        <v>6</v>
      </c>
      <c r="O47" s="34">
        <f t="shared" si="3"/>
        <v>4</v>
      </c>
      <c r="P47" s="30"/>
      <c r="Q47" s="26"/>
      <c r="R47" s="26"/>
      <c r="S47" s="26"/>
      <c r="T47" s="29"/>
    </row>
    <row r="48" spans="1:20">
      <c r="A48" s="108"/>
      <c r="B48" s="113"/>
      <c r="C48" s="83" t="s">
        <v>102</v>
      </c>
      <c r="D48" s="73" t="s">
        <v>106</v>
      </c>
      <c r="E48" s="25">
        <v>2</v>
      </c>
      <c r="F48" s="25">
        <v>4</v>
      </c>
      <c r="G48" s="25">
        <v>6</v>
      </c>
      <c r="H48" s="25">
        <f t="shared" si="0"/>
        <v>48</v>
      </c>
      <c r="I48" s="34">
        <f t="shared" si="1"/>
        <v>3</v>
      </c>
      <c r="J48" s="111"/>
      <c r="K48" s="25">
        <v>2</v>
      </c>
      <c r="L48" s="25">
        <v>1</v>
      </c>
      <c r="M48" s="32">
        <v>3</v>
      </c>
      <c r="N48" s="33">
        <f t="shared" si="4"/>
        <v>6</v>
      </c>
      <c r="O48" s="34">
        <f t="shared" si="3"/>
        <v>4</v>
      </c>
      <c r="P48" s="51"/>
      <c r="Q48" s="51"/>
      <c r="R48" s="51"/>
      <c r="S48" s="51"/>
      <c r="T48" s="51"/>
    </row>
    <row r="49" spans="2:16" ht="51" customHeight="1">
      <c r="B49" s="24"/>
      <c r="J49" s="16"/>
      <c r="K49" s="17"/>
      <c r="L49" s="17"/>
      <c r="M49" s="17"/>
      <c r="N49" s="17"/>
      <c r="O49" s="17"/>
      <c r="P49" s="18"/>
    </row>
    <row r="50" spans="2:16">
      <c r="J50" s="16"/>
      <c r="K50" s="17"/>
      <c r="L50" s="17"/>
      <c r="M50" s="17"/>
      <c r="N50" s="17"/>
      <c r="O50" s="17"/>
      <c r="P50" s="18"/>
    </row>
    <row r="51" spans="2:16">
      <c r="J51" s="16"/>
      <c r="K51" s="17"/>
      <c r="L51" s="17"/>
      <c r="M51" s="17"/>
      <c r="N51" s="17"/>
      <c r="O51" s="17"/>
      <c r="P51" s="18"/>
    </row>
    <row r="52" spans="2:16">
      <c r="J52" s="16"/>
      <c r="K52" s="17"/>
      <c r="L52" s="17"/>
      <c r="M52" s="17"/>
      <c r="N52" s="17"/>
      <c r="O52" s="17"/>
      <c r="P52" s="18"/>
    </row>
    <row r="53" spans="2:16">
      <c r="J53" s="16"/>
      <c r="K53" s="17"/>
      <c r="L53" s="17"/>
      <c r="M53" s="17"/>
      <c r="N53" s="17"/>
      <c r="O53" s="17"/>
      <c r="P53" s="18"/>
    </row>
    <row r="54" spans="2:16">
      <c r="J54" s="16"/>
      <c r="K54" s="17"/>
      <c r="L54" s="17"/>
      <c r="M54" s="17"/>
      <c r="N54" s="17"/>
      <c r="O54" s="17"/>
      <c r="P54" s="18"/>
    </row>
    <row r="55" spans="2:16">
      <c r="J55" s="16"/>
      <c r="K55" s="17"/>
      <c r="L55" s="17"/>
      <c r="M55" s="17"/>
      <c r="N55" s="17"/>
      <c r="O55" s="17"/>
      <c r="P55" s="18"/>
    </row>
    <row r="56" spans="2:16">
      <c r="J56" s="16"/>
      <c r="K56" s="17"/>
      <c r="L56" s="17"/>
      <c r="M56" s="17"/>
      <c r="N56" s="17"/>
      <c r="O56" s="17"/>
      <c r="P56" s="18"/>
    </row>
    <row r="57" spans="2:16">
      <c r="J57" s="16"/>
      <c r="K57" s="17"/>
      <c r="L57" s="17"/>
      <c r="M57" s="17"/>
      <c r="N57" s="17"/>
      <c r="O57" s="17"/>
      <c r="P57" s="18"/>
    </row>
    <row r="58" spans="2:16">
      <c r="J58" s="16"/>
      <c r="K58" s="17"/>
      <c r="L58" s="17"/>
      <c r="M58" s="17"/>
      <c r="N58" s="17"/>
      <c r="O58" s="17"/>
      <c r="P58" s="18"/>
    </row>
    <row r="59" spans="2:16">
      <c r="J59" s="16"/>
      <c r="K59" s="17"/>
      <c r="L59" s="17"/>
      <c r="M59" s="17"/>
      <c r="N59" s="17"/>
      <c r="O59" s="17"/>
      <c r="P59" s="18"/>
    </row>
    <row r="60" spans="2:16">
      <c r="J60" s="16"/>
      <c r="K60" s="17"/>
      <c r="L60" s="17"/>
      <c r="M60" s="17"/>
      <c r="N60" s="17"/>
      <c r="O60" s="17"/>
      <c r="P60" s="18"/>
    </row>
    <row r="61" spans="2:16">
      <c r="J61" s="16"/>
      <c r="K61" s="17"/>
      <c r="L61" s="17"/>
      <c r="M61" s="17"/>
      <c r="N61" s="17"/>
      <c r="O61" s="17"/>
      <c r="P61" s="18"/>
    </row>
    <row r="62" spans="2:16">
      <c r="J62" s="16"/>
      <c r="K62" s="17"/>
      <c r="L62" s="17"/>
      <c r="M62" s="17"/>
      <c r="N62" s="17"/>
      <c r="O62" s="17"/>
      <c r="P62" s="18"/>
    </row>
  </sheetData>
  <mergeCells count="43">
    <mergeCell ref="B35:B36"/>
    <mergeCell ref="C37:C38"/>
    <mergeCell ref="B37:B41"/>
    <mergeCell ref="J22:J23"/>
    <mergeCell ref="J26:J27"/>
    <mergeCell ref="J37:J38"/>
    <mergeCell ref="C26:C27"/>
    <mergeCell ref="B16:B19"/>
    <mergeCell ref="A14:T14"/>
    <mergeCell ref="B26:B30"/>
    <mergeCell ref="B31:B32"/>
    <mergeCell ref="B33:B34"/>
    <mergeCell ref="P26:P27"/>
    <mergeCell ref="Q11:T12"/>
    <mergeCell ref="A15:A48"/>
    <mergeCell ref="B20:B21"/>
    <mergeCell ref="I11:I13"/>
    <mergeCell ref="J11:J13"/>
    <mergeCell ref="D11:D13"/>
    <mergeCell ref="E11:H12"/>
    <mergeCell ref="J47:J48"/>
    <mergeCell ref="B47:B48"/>
    <mergeCell ref="K11:N12"/>
    <mergeCell ref="C18:C19"/>
    <mergeCell ref="O11:O13"/>
    <mergeCell ref="P11:P13"/>
    <mergeCell ref="B42:B44"/>
    <mergeCell ref="B22:B25"/>
    <mergeCell ref="C22:C23"/>
    <mergeCell ref="D7:I7"/>
    <mergeCell ref="C8:I8"/>
    <mergeCell ref="C9:J9"/>
    <mergeCell ref="C10:H10"/>
    <mergeCell ref="A11:A13"/>
    <mergeCell ref="B11:B13"/>
    <mergeCell ref="C11:C13"/>
    <mergeCell ref="A1:A5"/>
    <mergeCell ref="B1:P5"/>
    <mergeCell ref="Q1:T1"/>
    <mergeCell ref="Q2:T2"/>
    <mergeCell ref="Q3:T3"/>
    <mergeCell ref="Q4:T4"/>
    <mergeCell ref="Q5:T5"/>
  </mergeCells>
  <conditionalFormatting sqref="I15:I48 O15:O48">
    <cfRule type="cellIs" dxfId="3" priority="34" operator="equal">
      <formula>1</formula>
    </cfRule>
    <cfRule type="cellIs" dxfId="2" priority="35" operator="equal">
      <formula>2</formula>
    </cfRule>
    <cfRule type="cellIs" dxfId="1" priority="36" operator="equal">
      <formula>3</formula>
    </cfRule>
    <cfRule type="cellIs" dxfId="0" priority="37" operator="equal">
      <formula>4</formula>
    </cfRule>
  </conditionalFormatting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1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view="pageBreakPreview" topLeftCell="A31" zoomScale="20" zoomScaleNormal="20" zoomScaleSheetLayoutView="20" workbookViewId="0">
      <selection activeCell="E37" sqref="E37:E39"/>
    </sheetView>
  </sheetViews>
  <sheetFormatPr baseColWidth="10" defaultRowHeight="15"/>
  <cols>
    <col min="1" max="1" width="38.140625" customWidth="1"/>
    <col min="2" max="2" width="209.7109375" customWidth="1"/>
    <col min="3" max="3" width="53.42578125" customWidth="1"/>
    <col min="4" max="4" width="114.42578125" customWidth="1"/>
    <col min="5" max="5" width="96.42578125" customWidth="1"/>
    <col min="6" max="6" width="114" style="38" customWidth="1"/>
    <col min="7" max="7" width="234.5703125" customWidth="1"/>
    <col min="8" max="8" width="79.5703125" customWidth="1"/>
  </cols>
  <sheetData>
    <row r="1" spans="1:12" ht="34.5" customHeight="1">
      <c r="A1" s="36"/>
      <c r="B1" s="37"/>
    </row>
    <row r="2" spans="1:12" ht="270.75" customHeight="1">
      <c r="A2" s="152" t="s">
        <v>31</v>
      </c>
      <c r="B2" s="153"/>
      <c r="C2" s="153"/>
      <c r="D2" s="153"/>
      <c r="E2" s="153"/>
      <c r="F2" s="153"/>
      <c r="G2" s="153"/>
      <c r="H2" s="153"/>
      <c r="I2" s="39"/>
      <c r="J2" s="40"/>
      <c r="K2" s="40"/>
      <c r="L2" s="40"/>
    </row>
    <row r="3" spans="1:12" ht="93.75" customHeight="1">
      <c r="A3" s="57"/>
      <c r="B3" s="57" t="s">
        <v>32</v>
      </c>
      <c r="C3" s="154" t="s">
        <v>6</v>
      </c>
      <c r="D3" s="154"/>
      <c r="E3" s="154"/>
      <c r="F3" s="58"/>
      <c r="G3" s="42"/>
      <c r="H3" s="155"/>
      <c r="I3" s="156"/>
      <c r="J3" s="156"/>
      <c r="K3" s="41"/>
    </row>
    <row r="4" spans="1:12" ht="99" customHeight="1">
      <c r="A4" s="59"/>
      <c r="B4" s="59" t="s">
        <v>48</v>
      </c>
      <c r="C4" s="157" t="s">
        <v>46</v>
      </c>
      <c r="D4" s="157"/>
      <c r="E4" s="157"/>
      <c r="F4" s="157"/>
      <c r="G4" s="44"/>
      <c r="H4" s="43"/>
      <c r="I4" s="45"/>
      <c r="J4" s="45"/>
      <c r="K4" s="41"/>
    </row>
    <row r="5" spans="1:12" ht="103.5" customHeight="1">
      <c r="A5" s="57"/>
      <c r="B5" s="57" t="s">
        <v>33</v>
      </c>
      <c r="C5" s="157" t="s">
        <v>112</v>
      </c>
      <c r="D5" s="157"/>
      <c r="E5" s="157"/>
      <c r="F5" s="157"/>
      <c r="G5" s="46"/>
      <c r="H5" s="43"/>
      <c r="I5" s="44"/>
      <c r="J5" s="44"/>
      <c r="K5" s="41"/>
    </row>
    <row r="6" spans="1:12" ht="90" customHeight="1">
      <c r="A6" s="158" t="s">
        <v>34</v>
      </c>
      <c r="B6" s="158"/>
      <c r="C6" s="159" t="s">
        <v>72</v>
      </c>
      <c r="D6" s="159"/>
      <c r="E6" s="159"/>
      <c r="F6" s="159"/>
      <c r="G6" s="158" t="s">
        <v>127</v>
      </c>
      <c r="H6" s="158"/>
      <c r="I6" s="151"/>
      <c r="J6" s="151"/>
      <c r="K6" s="151"/>
      <c r="L6" s="151"/>
    </row>
    <row r="7" spans="1:12" ht="86.25" customHeight="1">
      <c r="A7" s="141" t="s">
        <v>35</v>
      </c>
      <c r="B7" s="142" t="s">
        <v>9</v>
      </c>
      <c r="C7" s="143" t="s">
        <v>36</v>
      </c>
      <c r="D7" s="142" t="s">
        <v>37</v>
      </c>
      <c r="E7" s="142"/>
      <c r="F7" s="142" t="s">
        <v>38</v>
      </c>
      <c r="G7" s="143" t="s">
        <v>39</v>
      </c>
      <c r="H7" s="136" t="s">
        <v>40</v>
      </c>
    </row>
    <row r="8" spans="1:12" ht="123" customHeight="1">
      <c r="A8" s="141"/>
      <c r="B8" s="142"/>
      <c r="C8" s="142"/>
      <c r="D8" s="56" t="s">
        <v>41</v>
      </c>
      <c r="E8" s="56" t="s">
        <v>42</v>
      </c>
      <c r="F8" s="142"/>
      <c r="G8" s="143"/>
      <c r="H8" s="137"/>
    </row>
    <row r="9" spans="1:12" s="47" customFormat="1" ht="197.25" customHeight="1">
      <c r="A9" s="60">
        <v>1</v>
      </c>
      <c r="B9" s="87" t="s">
        <v>43</v>
      </c>
      <c r="C9" s="61" t="s">
        <v>49</v>
      </c>
      <c r="D9" s="64" t="s">
        <v>44</v>
      </c>
      <c r="E9" s="65"/>
      <c r="F9" s="65"/>
      <c r="G9" s="66"/>
      <c r="H9" s="138"/>
    </row>
    <row r="10" spans="1:12" s="47" customFormat="1" ht="252.75" customHeight="1">
      <c r="A10" s="53">
        <v>2</v>
      </c>
      <c r="B10" s="71" t="s">
        <v>83</v>
      </c>
      <c r="C10" s="63">
        <v>10</v>
      </c>
      <c r="D10" s="63" t="s">
        <v>117</v>
      </c>
      <c r="E10" s="63"/>
      <c r="F10" s="73" t="s">
        <v>84</v>
      </c>
      <c r="G10" s="27" t="s">
        <v>85</v>
      </c>
      <c r="H10" s="139"/>
    </row>
    <row r="11" spans="1:12" s="47" customFormat="1" ht="333.75" customHeight="1">
      <c r="A11" s="129">
        <v>3</v>
      </c>
      <c r="B11" s="119" t="s">
        <v>105</v>
      </c>
      <c r="C11" s="144">
        <v>15</v>
      </c>
      <c r="D11" s="144" t="s">
        <v>117</v>
      </c>
      <c r="E11" s="144"/>
      <c r="F11" s="73" t="s">
        <v>60</v>
      </c>
      <c r="G11" s="27" t="s">
        <v>122</v>
      </c>
      <c r="H11" s="139"/>
    </row>
    <row r="12" spans="1:12" s="47" customFormat="1" ht="162.75" customHeight="1">
      <c r="A12" s="160"/>
      <c r="B12" s="119"/>
      <c r="C12" s="145"/>
      <c r="D12" s="145"/>
      <c r="E12" s="145"/>
      <c r="F12" s="73" t="s">
        <v>90</v>
      </c>
      <c r="G12" s="27" t="s">
        <v>91</v>
      </c>
      <c r="H12" s="139"/>
    </row>
    <row r="13" spans="1:12" s="47" customFormat="1" ht="221.25" customHeight="1">
      <c r="A13" s="160"/>
      <c r="B13" s="119"/>
      <c r="C13" s="145"/>
      <c r="D13" s="145"/>
      <c r="E13" s="145"/>
      <c r="F13" s="114" t="s">
        <v>22</v>
      </c>
      <c r="G13" s="27" t="s">
        <v>27</v>
      </c>
      <c r="H13" s="139"/>
    </row>
    <row r="14" spans="1:12" s="47" customFormat="1" ht="299.25" customHeight="1">
      <c r="A14" s="130"/>
      <c r="B14" s="119"/>
      <c r="C14" s="146"/>
      <c r="D14" s="146"/>
      <c r="E14" s="146"/>
      <c r="F14" s="115"/>
      <c r="G14" s="27" t="s">
        <v>77</v>
      </c>
      <c r="H14" s="139"/>
    </row>
    <row r="15" spans="1:12" s="47" customFormat="1" ht="180" customHeight="1">
      <c r="A15" s="129">
        <v>4</v>
      </c>
      <c r="B15" s="109" t="s">
        <v>79</v>
      </c>
      <c r="C15" s="147">
        <v>15</v>
      </c>
      <c r="D15" s="149" t="s">
        <v>118</v>
      </c>
      <c r="E15" s="149" t="s">
        <v>126</v>
      </c>
      <c r="F15" s="35" t="s">
        <v>30</v>
      </c>
      <c r="G15" s="50" t="s">
        <v>109</v>
      </c>
      <c r="H15" s="139"/>
    </row>
    <row r="16" spans="1:12" s="47" customFormat="1" ht="222.75" customHeight="1">
      <c r="A16" s="130"/>
      <c r="B16" s="110"/>
      <c r="C16" s="148"/>
      <c r="D16" s="150"/>
      <c r="E16" s="161"/>
      <c r="F16" s="35" t="s">
        <v>84</v>
      </c>
      <c r="G16" s="27" t="s">
        <v>87</v>
      </c>
      <c r="H16" s="139"/>
    </row>
    <row r="17" spans="1:8" s="47" customFormat="1" ht="247.5" customHeight="1">
      <c r="A17" s="129">
        <v>5</v>
      </c>
      <c r="B17" s="109" t="s">
        <v>64</v>
      </c>
      <c r="C17" s="147" t="s">
        <v>66</v>
      </c>
      <c r="D17" s="149" t="s">
        <v>117</v>
      </c>
      <c r="E17" s="149" t="s">
        <v>115</v>
      </c>
      <c r="F17" s="117" t="s">
        <v>28</v>
      </c>
      <c r="G17" s="163" t="s">
        <v>82</v>
      </c>
      <c r="H17" s="139"/>
    </row>
    <row r="18" spans="1:8" s="47" customFormat="1" ht="91.5" customHeight="1">
      <c r="A18" s="160"/>
      <c r="B18" s="116"/>
      <c r="C18" s="162"/>
      <c r="D18" s="161"/>
      <c r="E18" s="161"/>
      <c r="F18" s="118"/>
      <c r="G18" s="164"/>
      <c r="H18" s="139"/>
    </row>
    <row r="19" spans="1:8" s="47" customFormat="1" ht="267.75" customHeight="1">
      <c r="A19" s="160"/>
      <c r="B19" s="116"/>
      <c r="C19" s="162"/>
      <c r="D19" s="161"/>
      <c r="E19" s="161"/>
      <c r="F19" s="35" t="s">
        <v>53</v>
      </c>
      <c r="G19" s="27" t="s">
        <v>121</v>
      </c>
      <c r="H19" s="139"/>
    </row>
    <row r="20" spans="1:8" s="47" customFormat="1" ht="192.75" customHeight="1">
      <c r="A20" s="130"/>
      <c r="B20" s="110"/>
      <c r="C20" s="148"/>
      <c r="D20" s="150"/>
      <c r="E20" s="150"/>
      <c r="F20" s="35" t="s">
        <v>103</v>
      </c>
      <c r="G20" s="27" t="s">
        <v>87</v>
      </c>
      <c r="H20" s="139"/>
    </row>
    <row r="21" spans="1:8" s="47" customFormat="1" ht="153.75" customHeight="1">
      <c r="A21" s="129">
        <v>6</v>
      </c>
      <c r="B21" s="112" t="s">
        <v>65</v>
      </c>
      <c r="C21" s="147" t="s">
        <v>71</v>
      </c>
      <c r="D21" s="149" t="s">
        <v>119</v>
      </c>
      <c r="E21" s="127" t="s">
        <v>124</v>
      </c>
      <c r="F21" s="117" t="s">
        <v>51</v>
      </c>
      <c r="G21" s="165" t="s">
        <v>123</v>
      </c>
      <c r="H21" s="139"/>
    </row>
    <row r="22" spans="1:8" s="47" customFormat="1" ht="147.75" customHeight="1">
      <c r="A22" s="160"/>
      <c r="B22" s="122"/>
      <c r="C22" s="162"/>
      <c r="D22" s="161"/>
      <c r="E22" s="167"/>
      <c r="F22" s="118"/>
      <c r="G22" s="166"/>
      <c r="H22" s="139"/>
    </row>
    <row r="23" spans="1:8" s="47" customFormat="1" ht="267.75" customHeight="1">
      <c r="A23" s="160"/>
      <c r="B23" s="122"/>
      <c r="C23" s="162"/>
      <c r="D23" s="161"/>
      <c r="E23" s="167"/>
      <c r="F23" s="35" t="s">
        <v>84</v>
      </c>
      <c r="G23" s="27" t="s">
        <v>87</v>
      </c>
      <c r="H23" s="139"/>
    </row>
    <row r="24" spans="1:8" s="47" customFormat="1" ht="267.75" customHeight="1">
      <c r="A24" s="160"/>
      <c r="B24" s="122"/>
      <c r="C24" s="162"/>
      <c r="D24" s="161"/>
      <c r="E24" s="167"/>
      <c r="F24" s="35" t="s">
        <v>53</v>
      </c>
      <c r="G24" s="27" t="s">
        <v>121</v>
      </c>
      <c r="H24" s="139"/>
    </row>
    <row r="25" spans="1:8" s="47" customFormat="1" ht="238.5" customHeight="1">
      <c r="A25" s="130"/>
      <c r="B25" s="123"/>
      <c r="C25" s="148"/>
      <c r="D25" s="150"/>
      <c r="E25" s="128"/>
      <c r="F25" s="73" t="s">
        <v>103</v>
      </c>
      <c r="G25" s="27" t="s">
        <v>87</v>
      </c>
      <c r="H25" s="139"/>
    </row>
    <row r="26" spans="1:8" s="47" customFormat="1" ht="219.75" customHeight="1">
      <c r="A26" s="129">
        <v>7</v>
      </c>
      <c r="B26" s="112" t="s">
        <v>59</v>
      </c>
      <c r="C26" s="147" t="s">
        <v>68</v>
      </c>
      <c r="D26" s="149" t="s">
        <v>118</v>
      </c>
      <c r="E26" s="88"/>
      <c r="F26" s="35" t="s">
        <v>60</v>
      </c>
      <c r="G26" s="27" t="s">
        <v>88</v>
      </c>
      <c r="H26" s="139"/>
    </row>
    <row r="27" spans="1:8" s="47" customFormat="1" ht="226.5" customHeight="1">
      <c r="A27" s="130"/>
      <c r="B27" s="123"/>
      <c r="C27" s="148"/>
      <c r="D27" s="150"/>
      <c r="E27" s="89"/>
      <c r="F27" s="35" t="s">
        <v>103</v>
      </c>
      <c r="G27" s="27" t="s">
        <v>87</v>
      </c>
      <c r="H27" s="139"/>
    </row>
    <row r="28" spans="1:8" s="47" customFormat="1" ht="213.75" customHeight="1">
      <c r="A28" s="129">
        <v>8</v>
      </c>
      <c r="B28" s="112" t="s">
        <v>61</v>
      </c>
      <c r="C28" s="147" t="s">
        <v>68</v>
      </c>
      <c r="D28" s="149" t="s">
        <v>119</v>
      </c>
      <c r="E28" s="127" t="s">
        <v>67</v>
      </c>
      <c r="F28" s="35" t="s">
        <v>103</v>
      </c>
      <c r="G28" s="27" t="s">
        <v>87</v>
      </c>
      <c r="H28" s="139"/>
    </row>
    <row r="29" spans="1:8" s="47" customFormat="1" ht="176.25" customHeight="1">
      <c r="A29" s="130"/>
      <c r="B29" s="123"/>
      <c r="C29" s="148"/>
      <c r="D29" s="150"/>
      <c r="E29" s="167"/>
      <c r="F29" s="35" t="s">
        <v>84</v>
      </c>
      <c r="G29" s="27" t="s">
        <v>87</v>
      </c>
      <c r="H29" s="139"/>
    </row>
    <row r="30" spans="1:8" s="47" customFormat="1" ht="207.75" customHeight="1">
      <c r="A30" s="129">
        <v>9</v>
      </c>
      <c r="B30" s="109" t="s">
        <v>29</v>
      </c>
      <c r="C30" s="147" t="s">
        <v>68</v>
      </c>
      <c r="D30" s="149" t="s">
        <v>118</v>
      </c>
      <c r="E30" s="149" t="s">
        <v>50</v>
      </c>
      <c r="F30" s="35" t="s">
        <v>30</v>
      </c>
      <c r="G30" s="50" t="s">
        <v>116</v>
      </c>
      <c r="H30" s="139"/>
    </row>
    <row r="31" spans="1:8" s="47" customFormat="1" ht="195.75" customHeight="1">
      <c r="A31" s="130"/>
      <c r="B31" s="110"/>
      <c r="C31" s="148"/>
      <c r="D31" s="150"/>
      <c r="E31" s="161"/>
      <c r="F31" s="35" t="s">
        <v>84</v>
      </c>
      <c r="G31" s="27" t="s">
        <v>87</v>
      </c>
      <c r="H31" s="139"/>
    </row>
    <row r="32" spans="1:8" s="47" customFormat="1" ht="145.5" customHeight="1">
      <c r="A32" s="129">
        <v>10</v>
      </c>
      <c r="B32" s="109" t="s">
        <v>104</v>
      </c>
      <c r="C32" s="147" t="s">
        <v>69</v>
      </c>
      <c r="D32" s="149" t="s">
        <v>120</v>
      </c>
      <c r="E32" s="127" t="s">
        <v>125</v>
      </c>
      <c r="F32" s="117" t="s">
        <v>28</v>
      </c>
      <c r="G32" s="163" t="s">
        <v>80</v>
      </c>
      <c r="H32" s="139"/>
    </row>
    <row r="33" spans="1:8" s="47" customFormat="1" ht="83.25" customHeight="1">
      <c r="A33" s="160"/>
      <c r="B33" s="116"/>
      <c r="C33" s="162"/>
      <c r="D33" s="161"/>
      <c r="E33" s="167"/>
      <c r="F33" s="118"/>
      <c r="G33" s="164"/>
      <c r="H33" s="139"/>
    </row>
    <row r="34" spans="1:8" s="47" customFormat="1" ht="182.25" customHeight="1">
      <c r="A34" s="160"/>
      <c r="B34" s="116"/>
      <c r="C34" s="162"/>
      <c r="D34" s="161"/>
      <c r="E34" s="167"/>
      <c r="F34" s="35" t="s">
        <v>84</v>
      </c>
      <c r="G34" s="27" t="s">
        <v>87</v>
      </c>
      <c r="H34" s="139"/>
    </row>
    <row r="35" spans="1:8" s="47" customFormat="1" ht="332.25" customHeight="1">
      <c r="A35" s="160"/>
      <c r="B35" s="116"/>
      <c r="C35" s="162"/>
      <c r="D35" s="161"/>
      <c r="E35" s="167"/>
      <c r="F35" s="35" t="s">
        <v>58</v>
      </c>
      <c r="G35" s="27" t="s">
        <v>89</v>
      </c>
      <c r="H35" s="139"/>
    </row>
    <row r="36" spans="1:8" s="47" customFormat="1" ht="175.5" customHeight="1">
      <c r="A36" s="130"/>
      <c r="B36" s="110"/>
      <c r="C36" s="148"/>
      <c r="D36" s="150"/>
      <c r="E36" s="128"/>
      <c r="F36" s="35" t="s">
        <v>103</v>
      </c>
      <c r="G36" s="27" t="s">
        <v>87</v>
      </c>
      <c r="H36" s="139"/>
    </row>
    <row r="37" spans="1:8" s="47" customFormat="1" ht="176.25" customHeight="1">
      <c r="A37" s="129">
        <v>11</v>
      </c>
      <c r="B37" s="149" t="s">
        <v>128</v>
      </c>
      <c r="C37" s="147" t="s">
        <v>66</v>
      </c>
      <c r="D37" s="149" t="s">
        <v>119</v>
      </c>
      <c r="E37" s="127" t="s">
        <v>129</v>
      </c>
      <c r="F37" s="35" t="s">
        <v>84</v>
      </c>
      <c r="G37" s="27" t="s">
        <v>87</v>
      </c>
      <c r="H37" s="139"/>
    </row>
    <row r="38" spans="1:8" s="47" customFormat="1" ht="351" customHeight="1">
      <c r="A38" s="160"/>
      <c r="B38" s="161"/>
      <c r="C38" s="162"/>
      <c r="D38" s="161"/>
      <c r="E38" s="167"/>
      <c r="F38" s="35" t="s">
        <v>58</v>
      </c>
      <c r="G38" s="27" t="s">
        <v>101</v>
      </c>
      <c r="H38" s="139"/>
    </row>
    <row r="39" spans="1:8" s="47" customFormat="1" ht="195" customHeight="1">
      <c r="A39" s="130"/>
      <c r="B39" s="150"/>
      <c r="C39" s="148"/>
      <c r="D39" s="150"/>
      <c r="E39" s="167"/>
      <c r="F39" s="35" t="s">
        <v>103</v>
      </c>
      <c r="G39" s="27" t="s">
        <v>87</v>
      </c>
      <c r="H39" s="139"/>
    </row>
    <row r="40" spans="1:8" s="47" customFormat="1" ht="350.25" customHeight="1">
      <c r="A40" s="70">
        <v>12</v>
      </c>
      <c r="B40" s="84" t="s">
        <v>63</v>
      </c>
      <c r="C40" s="69" t="s">
        <v>68</v>
      </c>
      <c r="D40" s="90" t="s">
        <v>120</v>
      </c>
      <c r="E40" s="91" t="s">
        <v>113</v>
      </c>
      <c r="F40" s="35" t="s">
        <v>58</v>
      </c>
      <c r="G40" s="27" t="s">
        <v>101</v>
      </c>
      <c r="H40" s="139"/>
    </row>
    <row r="41" spans="1:8" s="47" customFormat="1" ht="123.75" customHeight="1">
      <c r="A41" s="129">
        <v>13</v>
      </c>
      <c r="B41" s="112" t="s">
        <v>47</v>
      </c>
      <c r="C41" s="147" t="s">
        <v>69</v>
      </c>
      <c r="D41" s="149" t="s">
        <v>117</v>
      </c>
      <c r="E41" s="127" t="s">
        <v>114</v>
      </c>
      <c r="F41" s="83" t="s">
        <v>45</v>
      </c>
      <c r="G41" s="126" t="s">
        <v>111</v>
      </c>
      <c r="H41" s="139"/>
    </row>
    <row r="42" spans="1:8" s="47" customFormat="1" ht="140.25" customHeight="1">
      <c r="A42" s="130"/>
      <c r="B42" s="113"/>
      <c r="C42" s="148"/>
      <c r="D42" s="150"/>
      <c r="E42" s="128"/>
      <c r="F42" s="83" t="s">
        <v>102</v>
      </c>
      <c r="G42" s="126"/>
      <c r="H42" s="140"/>
    </row>
    <row r="43" spans="1:8" s="40" customFormat="1" ht="120" customHeight="1">
      <c r="B43" s="54"/>
      <c r="C43" s="48"/>
      <c r="E43" s="49"/>
      <c r="G43" s="62"/>
    </row>
    <row r="44" spans="1:8" s="40" customFormat="1" ht="63" customHeight="1">
      <c r="B44" s="54"/>
      <c r="E44" s="49"/>
      <c r="F44" s="49"/>
      <c r="G44" s="62"/>
    </row>
    <row r="45" spans="1:8" ht="15" customHeight="1">
      <c r="A45" s="40"/>
      <c r="B45" s="54"/>
    </row>
    <row r="46" spans="1:8" ht="15" customHeight="1">
      <c r="B46" s="134"/>
    </row>
    <row r="47" spans="1:8" ht="15" customHeight="1">
      <c r="B47" s="135"/>
    </row>
    <row r="48" spans="1:8" ht="15" customHeight="1">
      <c r="B48" s="135"/>
    </row>
    <row r="49" spans="2:2" ht="15" customHeight="1">
      <c r="B49" s="135"/>
    </row>
    <row r="50" spans="2:2" ht="15" customHeight="1">
      <c r="B50" s="135"/>
    </row>
    <row r="51" spans="2:2" ht="15" customHeight="1">
      <c r="B51" s="133"/>
    </row>
    <row r="52" spans="2:2" ht="15" customHeight="1">
      <c r="B52" s="133"/>
    </row>
    <row r="53" spans="2:2" ht="15" customHeight="1">
      <c r="B53" s="133"/>
    </row>
    <row r="54" spans="2:2" ht="15" customHeight="1">
      <c r="B54" s="133"/>
    </row>
    <row r="55" spans="2:2" ht="75" customHeight="1">
      <c r="B55" s="133"/>
    </row>
    <row r="56" spans="2:2" ht="39.75" customHeight="1">
      <c r="B56" s="131"/>
    </row>
    <row r="57" spans="2:2" ht="69.75" customHeight="1">
      <c r="B57" s="132"/>
    </row>
    <row r="58" spans="2:2" ht="15" customHeight="1">
      <c r="B58" s="133"/>
    </row>
    <row r="59" spans="2:2" ht="15" customHeight="1">
      <c r="B59" s="133"/>
    </row>
    <row r="60" spans="2:2" ht="15" customHeight="1">
      <c r="B60" s="133"/>
    </row>
    <row r="61" spans="2:2" ht="15" customHeight="1">
      <c r="B61" s="133"/>
    </row>
    <row r="62" spans="2:2">
      <c r="B62" s="133"/>
    </row>
    <row r="63" spans="2:2">
      <c r="B63" s="131"/>
    </row>
    <row r="64" spans="2:2" ht="54.75" customHeight="1">
      <c r="B64" s="132"/>
    </row>
    <row r="65" spans="2:2">
      <c r="B65" s="55"/>
    </row>
    <row r="66" spans="2:2" ht="15" customHeight="1">
      <c r="B66" s="54"/>
    </row>
    <row r="67" spans="2:2" ht="15" customHeight="1">
      <c r="B67" s="54"/>
    </row>
    <row r="68" spans="2:2" ht="15" customHeight="1">
      <c r="B68" s="54"/>
    </row>
    <row r="69" spans="2:2" ht="15" customHeight="1">
      <c r="B69" s="54"/>
    </row>
    <row r="70" spans="2:2" ht="15" customHeight="1">
      <c r="B70" s="54"/>
    </row>
    <row r="71" spans="2:2">
      <c r="B71" s="131"/>
    </row>
    <row r="72" spans="2:2">
      <c r="B72" s="132"/>
    </row>
  </sheetData>
  <mergeCells count="80">
    <mergeCell ref="A30:A31"/>
    <mergeCell ref="A28:A29"/>
    <mergeCell ref="C28:C29"/>
    <mergeCell ref="D28:D29"/>
    <mergeCell ref="E28:E29"/>
    <mergeCell ref="B28:B29"/>
    <mergeCell ref="B30:B31"/>
    <mergeCell ref="A37:A39"/>
    <mergeCell ref="C32:C36"/>
    <mergeCell ref="D32:D36"/>
    <mergeCell ref="E32:E36"/>
    <mergeCell ref="A32:A36"/>
    <mergeCell ref="B32:B36"/>
    <mergeCell ref="B37:B39"/>
    <mergeCell ref="G17:G18"/>
    <mergeCell ref="G21:G22"/>
    <mergeCell ref="G32:G33"/>
    <mergeCell ref="C37:C39"/>
    <mergeCell ref="D37:D39"/>
    <mergeCell ref="E37:E39"/>
    <mergeCell ref="E30:E31"/>
    <mergeCell ref="D30:D31"/>
    <mergeCell ref="C30:C31"/>
    <mergeCell ref="C26:C27"/>
    <mergeCell ref="D26:D27"/>
    <mergeCell ref="C21:C25"/>
    <mergeCell ref="D21:D25"/>
    <mergeCell ref="E21:E25"/>
    <mergeCell ref="F17:F18"/>
    <mergeCell ref="F21:F22"/>
    <mergeCell ref="F32:F33"/>
    <mergeCell ref="C17:C20"/>
    <mergeCell ref="D17:D20"/>
    <mergeCell ref="E17:E20"/>
    <mergeCell ref="B17:B20"/>
    <mergeCell ref="B21:B25"/>
    <mergeCell ref="B26:B27"/>
    <mergeCell ref="A26:A27"/>
    <mergeCell ref="A21:A25"/>
    <mergeCell ref="A17:A20"/>
    <mergeCell ref="E11:E14"/>
    <mergeCell ref="C15:C16"/>
    <mergeCell ref="D15:D16"/>
    <mergeCell ref="E15:E16"/>
    <mergeCell ref="A15:A16"/>
    <mergeCell ref="A11:A14"/>
    <mergeCell ref="I6:L6"/>
    <mergeCell ref="A2:H2"/>
    <mergeCell ref="C3:E3"/>
    <mergeCell ref="H3:J3"/>
    <mergeCell ref="C4:F4"/>
    <mergeCell ref="C5:F5"/>
    <mergeCell ref="A6:B6"/>
    <mergeCell ref="C6:F6"/>
    <mergeCell ref="G6:H6"/>
    <mergeCell ref="H7:H8"/>
    <mergeCell ref="H9:H42"/>
    <mergeCell ref="A7:A8"/>
    <mergeCell ref="B7:B8"/>
    <mergeCell ref="C7:C8"/>
    <mergeCell ref="D7:E7"/>
    <mergeCell ref="F7:F8"/>
    <mergeCell ref="G7:G8"/>
    <mergeCell ref="B11:B14"/>
    <mergeCell ref="B41:B42"/>
    <mergeCell ref="F13:F14"/>
    <mergeCell ref="C11:C14"/>
    <mergeCell ref="D11:D14"/>
    <mergeCell ref="B15:B16"/>
    <mergeCell ref="C41:C42"/>
    <mergeCell ref="D41:D42"/>
    <mergeCell ref="G41:G42"/>
    <mergeCell ref="E41:E42"/>
    <mergeCell ref="A41:A42"/>
    <mergeCell ref="B71:B72"/>
    <mergeCell ref="B58:B62"/>
    <mergeCell ref="B63:B64"/>
    <mergeCell ref="B46:B50"/>
    <mergeCell ref="B51:B55"/>
    <mergeCell ref="B56:B57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10" orientation="portrait" r:id="rId1"/>
  <rowBreaks count="1" manualBreakCount="1">
    <brk id="60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ADRPT</vt:lpstr>
      <vt:lpstr>MO</vt:lpstr>
      <vt:lpstr>ADRPT!Zone_d_impression</vt:lpstr>
      <vt:lpstr>MO!Zone_d_impression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2019-08-06T10:50:38Z</dcterms:modified>
</cp:coreProperties>
</file>