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LALAOUI_k\Desktop\STANDARDS\Adrpt beni amir\ADRPT CAMION\CAMION KOMATSU\conduite et essai\"/>
    </mc:Choice>
  </mc:AlternateContent>
  <bookViews>
    <workbookView xWindow="1260" yWindow="45" windowWidth="12000" windowHeight="8055" activeTab="1"/>
  </bookViews>
  <sheets>
    <sheet name="MO" sheetId="7" r:id="rId1"/>
    <sheet name="ADRPT" sheetId="6" r:id="rId2"/>
  </sheets>
  <definedNames>
    <definedName name="_xlnm.Print_Area" localSheetId="1">ADRPT!$A$1:$U$45</definedName>
    <definedName name="_xlnm.Print_Area" localSheetId="0">MO!$A$1:$J$41</definedName>
  </definedNames>
  <calcPr calcId="162913"/>
</workbook>
</file>

<file path=xl/calcChain.xml><?xml version="1.0" encoding="utf-8"?>
<calcChain xmlns="http://schemas.openxmlformats.org/spreadsheetml/2006/main">
  <c r="T25" i="6" l="1"/>
  <c r="T33" i="6"/>
  <c r="T43" i="6"/>
  <c r="T44" i="6"/>
  <c r="T41" i="6"/>
  <c r="T18" i="6"/>
  <c r="T13" i="6"/>
  <c r="N14" i="6"/>
  <c r="O14" i="6" s="1"/>
  <c r="N15" i="6"/>
  <c r="O15" i="6" s="1"/>
  <c r="N16" i="6"/>
  <c r="O16" i="6" s="1"/>
  <c r="N17" i="6"/>
  <c r="O17" i="6" s="1"/>
  <c r="N18" i="6"/>
  <c r="O18" i="6" s="1"/>
  <c r="N19" i="6"/>
  <c r="O19" i="6" s="1"/>
  <c r="N20" i="6"/>
  <c r="O20" i="6" s="1"/>
  <c r="N21" i="6"/>
  <c r="O21" i="6" s="1"/>
  <c r="N22" i="6"/>
  <c r="O22" i="6" s="1"/>
  <c r="N23" i="6"/>
  <c r="O23" i="6" s="1"/>
  <c r="N24" i="6"/>
  <c r="O24" i="6" s="1"/>
  <c r="N25" i="6"/>
  <c r="O25" i="6" s="1"/>
  <c r="N26" i="6"/>
  <c r="O26" i="6" s="1"/>
  <c r="N27" i="6"/>
  <c r="O27" i="6" s="1"/>
  <c r="N28" i="6"/>
  <c r="O28" i="6" s="1"/>
  <c r="N29" i="6"/>
  <c r="O29" i="6" s="1"/>
  <c r="N30" i="6"/>
  <c r="O30" i="6" s="1"/>
  <c r="N31" i="6"/>
  <c r="O31" i="6" s="1"/>
  <c r="N32" i="6"/>
  <c r="O32" i="6" s="1"/>
  <c r="N33" i="6"/>
  <c r="O33" i="6" s="1"/>
  <c r="N34" i="6"/>
  <c r="O34" i="6" s="1"/>
  <c r="N35" i="6"/>
  <c r="O35" i="6" s="1"/>
  <c r="N36" i="6"/>
  <c r="O36" i="6" s="1"/>
  <c r="N37" i="6"/>
  <c r="O37" i="6" s="1"/>
  <c r="N38" i="6"/>
  <c r="O38" i="6" s="1"/>
  <c r="N39" i="6"/>
  <c r="O39" i="6" s="1"/>
  <c r="N40" i="6"/>
  <c r="O40" i="6" s="1"/>
  <c r="N41" i="6"/>
  <c r="O41" i="6" s="1"/>
  <c r="N42" i="6"/>
  <c r="N43" i="6"/>
  <c r="O43" i="6" s="1"/>
  <c r="N44" i="6"/>
  <c r="H32" i="6" l="1"/>
  <c r="I32" i="6" s="1"/>
  <c r="H24" i="6"/>
  <c r="I24" i="6" s="1"/>
  <c r="H14" i="6"/>
  <c r="I14" i="6" s="1"/>
  <c r="H15" i="6"/>
  <c r="H16" i="6"/>
  <c r="I16" i="6" s="1"/>
  <c r="H17" i="6"/>
  <c r="I17" i="6" s="1"/>
  <c r="H18" i="6"/>
  <c r="I18" i="6" s="1"/>
  <c r="H19" i="6"/>
  <c r="I19" i="6" s="1"/>
  <c r="H20" i="6"/>
  <c r="I20" i="6" s="1"/>
  <c r="H21" i="6"/>
  <c r="H22" i="6"/>
  <c r="I22" i="6" s="1"/>
  <c r="H23" i="6"/>
  <c r="I23" i="6" s="1"/>
  <c r="H25" i="6"/>
  <c r="I25" i="6" s="1"/>
  <c r="H26" i="6"/>
  <c r="I26" i="6" s="1"/>
  <c r="H27" i="6"/>
  <c r="H28" i="6"/>
  <c r="I28" i="6" s="1"/>
  <c r="H29" i="6"/>
  <c r="I29" i="6" s="1"/>
  <c r="H30" i="6"/>
  <c r="I30" i="6" s="1"/>
  <c r="H31" i="6"/>
  <c r="H33" i="6"/>
  <c r="I33" i="6" s="1"/>
  <c r="H34" i="6"/>
  <c r="I34" i="6" s="1"/>
  <c r="H35" i="6"/>
  <c r="I35" i="6" s="1"/>
  <c r="H36" i="6"/>
  <c r="H37" i="6"/>
  <c r="I37" i="6" s="1"/>
  <c r="H38" i="6"/>
  <c r="I38" i="6" s="1"/>
  <c r="H39" i="6"/>
  <c r="I39" i="6" s="1"/>
  <c r="H40" i="6"/>
  <c r="I40" i="6" s="1"/>
  <c r="H41" i="6"/>
  <c r="H42" i="6"/>
  <c r="I42" i="6" s="1"/>
  <c r="H43" i="6"/>
  <c r="I43" i="6" s="1"/>
  <c r="H44" i="6"/>
  <c r="I44" i="6" s="1"/>
  <c r="I15" i="6"/>
  <c r="I21" i="6"/>
  <c r="I27" i="6"/>
  <c r="I31" i="6"/>
  <c r="I36" i="6"/>
  <c r="I41" i="6"/>
  <c r="H13" i="6"/>
  <c r="I13" i="6" s="1"/>
  <c r="O44" i="6" l="1"/>
  <c r="T42" i="6"/>
  <c r="O42" i="6"/>
  <c r="N13" i="6"/>
  <c r="O13" i="6" s="1"/>
</calcChain>
</file>

<file path=xl/sharedStrings.xml><?xml version="1.0" encoding="utf-8"?>
<sst xmlns="http://schemas.openxmlformats.org/spreadsheetml/2006/main" count="244" uniqueCount="127">
  <si>
    <t>F-HSE-26-03</t>
  </si>
  <si>
    <t>Description du poste de travail :</t>
  </si>
  <si>
    <t>E</t>
  </si>
  <si>
    <t>G</t>
  </si>
  <si>
    <t>P</t>
  </si>
  <si>
    <t>R</t>
  </si>
  <si>
    <t xml:space="preserve">Référence Danger </t>
  </si>
  <si>
    <t>Formulaire
Fiche d’identification et d’évaluation des risques</t>
  </si>
  <si>
    <t>Edition : 1.0</t>
  </si>
  <si>
    <t>Date d’émission</t>
  </si>
  <si>
    <t xml:space="preserve">Service : </t>
  </si>
  <si>
    <t>Date :</t>
  </si>
  <si>
    <t>Tâche</t>
  </si>
  <si>
    <t>Opération</t>
  </si>
  <si>
    <t xml:space="preserve">Description du Risque </t>
  </si>
  <si>
    <t xml:space="preserve">Evaluation du risque sans Moyens de prévention </t>
  </si>
  <si>
    <t xml:space="preserve">Moyens de prévention Existants </t>
  </si>
  <si>
    <t xml:space="preserve">Evaluation du risque avec Moyens de prévention </t>
  </si>
  <si>
    <t xml:space="preserve">Moyens de prévention Additionnels </t>
  </si>
  <si>
    <t xml:space="preserve">Evaluation du risque avec Moyens de prévention Additionnels </t>
  </si>
  <si>
    <t>Trébuchement</t>
  </si>
  <si>
    <t>Circulation</t>
  </si>
  <si>
    <t>MODE OPERATOIRE</t>
  </si>
  <si>
    <t>N°</t>
  </si>
  <si>
    <t>Durée
(min)</t>
  </si>
  <si>
    <t>Moyens</t>
  </si>
  <si>
    <t>Danger</t>
  </si>
  <si>
    <t>mesure à prendre</t>
  </si>
  <si>
    <t>Humain</t>
  </si>
  <si>
    <t>Matériel</t>
  </si>
  <si>
    <t>Maintenance mécanique</t>
  </si>
  <si>
    <t>Maintenance des camions de chantier et engins divers</t>
  </si>
  <si>
    <t>Bruit</t>
  </si>
  <si>
    <t>Projection solide</t>
  </si>
  <si>
    <t>Equipement et matériel</t>
  </si>
  <si>
    <t>Projection liquide</t>
  </si>
  <si>
    <t>Description de l'activité :</t>
  </si>
  <si>
    <t>Tache :</t>
  </si>
  <si>
    <t>contrôle et essai (conduite)</t>
  </si>
  <si>
    <t>Balisage du lieu de l'essai</t>
  </si>
  <si>
    <t>Démarrage du camion</t>
  </si>
  <si>
    <t>Travail en hauteur</t>
  </si>
  <si>
    <t>Déplacement à pied</t>
  </si>
  <si>
    <t>Heurte de personne</t>
  </si>
  <si>
    <t>Lésion cutanée</t>
  </si>
  <si>
    <t>Descendre la benne après contrôle des fuites et fissures</t>
  </si>
  <si>
    <t>contrôle de freinage avant/arrière ( fuites , état patins, disques de frein)</t>
  </si>
  <si>
    <t>contrôle de la direction ( vérins de direction , barres)</t>
  </si>
  <si>
    <t>Vibration</t>
  </si>
  <si>
    <t>Produit irritant</t>
  </si>
  <si>
    <t>Equipement sous pression</t>
  </si>
  <si>
    <t>contrôle état du cabine (siège, portier, pédale de frein d'accélération et dynamique)</t>
  </si>
  <si>
    <t xml:space="preserve">Equipement et matériel </t>
  </si>
  <si>
    <t xml:space="preserve">Port des EPI 
respect de zone piéton 
port des gilets fleurissant </t>
  </si>
  <si>
    <t>Retour vers l'atelier</t>
  </si>
  <si>
    <t xml:space="preserve">Décolmatage des bennes des camions au chantier à l'aide de la brise roche </t>
  </si>
  <si>
    <t xml:space="preserve">Port des EPI(ceinture lombaire)
contrôle de l'état du siège </t>
  </si>
  <si>
    <t>Illustration</t>
  </si>
  <si>
    <t>1H</t>
  </si>
  <si>
    <t>Mano de pression</t>
  </si>
  <si>
    <t>Mano de pression
infrarouge</t>
  </si>
  <si>
    <t xml:space="preserve">Priorité </t>
  </si>
  <si>
    <t>Prévoir atelier camions par des Mano adéquat pour le contrôle de la pression des circuit hydraulique
Equipement des prises rapide femelle sur les camions Komatsu</t>
  </si>
  <si>
    <t xml:space="preserve">Port des EPI (gants de précision)
Nettoyage de la roue et blocs avant de commencer </t>
  </si>
  <si>
    <t>Port des EPI 
Utilisation des échelles coté moteur 
Etablir fiche de recul
Sensibilisation sur standard travail en hauteur
escabot
Utilisation des voyants lors de contrôle niveau d'eau</t>
  </si>
  <si>
    <t xml:space="preserve">Confection des gardes corps pour les camions pendant le contrôle des niveaux et remplissage </t>
  </si>
  <si>
    <t>Port des EPI (Gants hydrocarbure)</t>
  </si>
  <si>
    <t>Port des EPI (Gants hydrocarbure)
Déchargé la pression de circuit de refroidissement</t>
  </si>
  <si>
    <t>Port des EPI 
Aménagement de lieu de travail</t>
  </si>
  <si>
    <t>Port des EPI(Chaussure Anti dérapant )
Nettoyage du sol</t>
  </si>
  <si>
    <t>Port des EPI 
Sensibilisation sur standard travail en hauteur</t>
  </si>
  <si>
    <t>Contrôle état du cabine (Siège, Portier, Pédale de frein d'accélération et dynamique)</t>
  </si>
  <si>
    <t>Glissade</t>
  </si>
  <si>
    <t>Irritation</t>
  </si>
  <si>
    <t>Chute personne</t>
  </si>
  <si>
    <t>Brulure</t>
  </si>
  <si>
    <t>Fatigue</t>
  </si>
  <si>
    <t xml:space="preserve">Surdité </t>
  </si>
  <si>
    <t>Blessure</t>
  </si>
  <si>
    <t>Eclatement flexible</t>
  </si>
  <si>
    <t>Ecrasement/Blessure</t>
  </si>
  <si>
    <t xml:space="preserve">Lésion oculaire </t>
  </si>
  <si>
    <t xml:space="preserve">Eclatement </t>
  </si>
  <si>
    <t xml:space="preserve">Collision </t>
  </si>
  <si>
    <t>Contrôle des niveaux (Huile moteur, Huile de frein, Eau, Hydraulique, Réducteur..)</t>
  </si>
  <si>
    <t>Contrôle pression d'huile moteur, Régime de moteur et température de moteur</t>
  </si>
  <si>
    <t>Essai des vérins de benne (Levage de la benne vide)</t>
  </si>
  <si>
    <t>Port des EPI ( Casque antibruit)</t>
  </si>
  <si>
    <t xml:space="preserve">Port des EPI ( Gants manutention)
Vider la benne avant l'entré du camion à l'atelier
Balisage et guidage </t>
  </si>
  <si>
    <t>Port des EPI ( Lunette de protection)
Balisage</t>
  </si>
  <si>
    <t xml:space="preserve">Port des EPI ( Gants de manutention)
Balisage
Présence responsable et guidage </t>
  </si>
  <si>
    <t>Port des EPI ( Lunette de protection)</t>
  </si>
  <si>
    <t xml:space="preserve">Port des EPI ( Gants de manutention)
Présence responsable 
Guide </t>
  </si>
  <si>
    <t>Page 01/01</t>
  </si>
  <si>
    <t>Contrôle et essai ( Conduite )</t>
  </si>
  <si>
    <t xml:space="preserve">Port des EPI 
Respect de zone piéton 
Port des gilets fleurissant </t>
  </si>
  <si>
    <t xml:space="preserve">Port des EPI 
Habilitation de conduire
Respect des zones de circulation 
Guidage </t>
  </si>
  <si>
    <t xml:space="preserve">*Port EPI (Casque, Chaussure, Gants, Casque Anti-bruit, lunette protection)
Voir ADRPT pneumatique </t>
  </si>
  <si>
    <t xml:space="preserve">Port des EPI (Gants de précision)
Nettoyage de la roue et blocs avant de commencer </t>
  </si>
  <si>
    <t>Port des EPI (Gants de précision)
Nettoyage</t>
  </si>
  <si>
    <t xml:space="preserve">Port des EPI (Gants de manutention)
Présence responsable 
Guide </t>
  </si>
  <si>
    <t>Contrôle a faire au chantier de :
-Freinage des roues AV/AR
-Vibration et secousse (Hydraire, Parallélisme, Etat du pneu, Suspension, Cabine, Siège, Etat des cylindres bloc)</t>
  </si>
  <si>
    <t xml:space="preserve">Contrôle des pneus et gonflage </t>
  </si>
  <si>
    <t>Contrôle  Freinage avant/arrière (Fuites , Etat patins, Disques de frein)</t>
  </si>
  <si>
    <t>Ambiance thermique</t>
  </si>
  <si>
    <t xml:space="preserve">Prévoir une zone réservée  pour l'essai des camions </t>
  </si>
  <si>
    <t>Remise en état des chaine de protection coté cabine gauche</t>
  </si>
  <si>
    <t>Fréquence:                 1/jour</t>
  </si>
  <si>
    <t>Durée opération: 5H</t>
  </si>
  <si>
    <t>Contrôle et essai ( conduite )</t>
  </si>
  <si>
    <t>Contrôle des niveaux ( huile moteur, huile de frein, eau, hydraulique, réducteur..)</t>
  </si>
  <si>
    <t>2 Mécaniciens</t>
  </si>
  <si>
    <t>Flexible de démarrage</t>
  </si>
  <si>
    <t>Port des EPI 
Utilisation des échelles coté moteur 
Etablir fiche de recul
Sensibilisation sur standard travail en hauteur
Escabot
Utilisation des voyants lors de Contrôle niveau d'eau</t>
  </si>
  <si>
    <t>2 Mécaniciens
1 Responsable</t>
  </si>
  <si>
    <t>1 Pneumaticien</t>
  </si>
  <si>
    <t xml:space="preserve">Port des EPI(ceinture lombaire)
Contrôle de l'état du siège </t>
  </si>
  <si>
    <t>Port des EPI (Casque Antibruit)</t>
  </si>
  <si>
    <t xml:space="preserve">Port des EPI (Gants manutention)
Vider la benne avant l'entrée du camion à l'atelier
Balisage et guidage </t>
  </si>
  <si>
    <t>Essai des vérins de benne (levage de la benne vide)</t>
  </si>
  <si>
    <t>Contrôle pression d'huile moteur, régime de moteur et température de moteur</t>
  </si>
  <si>
    <t xml:space="preserve">*Port EPI (Casque, Chaussure, Gants, Casque Anti-bruit, Lunette protection)
Voir ADRPT pneumatique </t>
  </si>
  <si>
    <t xml:space="preserve">Port des EPI (Gants de manutention)
présence responsable 
Guide </t>
  </si>
  <si>
    <t>Port des EPI (Lunette de protection)</t>
  </si>
  <si>
    <t>Port EPI (Chaussure Anti dérapant)
Nettoyage du sol</t>
  </si>
  <si>
    <t>OIK/MB/MM</t>
  </si>
  <si>
    <t>DATE : 01/01/2019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</si>
</sst>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>
    <font>
      <sz val="11"/>
      <color theme="1"/>
      <name val="Calibri"/>
      <family val="2"/>
      <scheme val="minor"/>
    </font>
    <font>
      <b/>
      <sz val="18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8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26"/>
      <color indexed="8"/>
      <name val="Calibri"/>
      <family val="2"/>
    </font>
    <font>
      <b/>
      <u/>
      <sz val="72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48"/>
      <color indexed="8"/>
      <name val="Tahoma,Bold"/>
    </font>
    <font>
      <b/>
      <sz val="48"/>
      <color indexed="8"/>
      <name val="Calibri"/>
      <family val="2"/>
    </font>
    <font>
      <b/>
      <sz val="72"/>
      <color indexed="8"/>
      <name val="Tahoma,Bold"/>
    </font>
    <font>
      <b/>
      <sz val="36"/>
      <color indexed="8"/>
      <name val="Tahoma,Bold"/>
    </font>
    <font>
      <b/>
      <sz val="11"/>
      <color theme="1"/>
      <name val="Calibri"/>
      <family val="2"/>
      <scheme val="minor"/>
    </font>
    <font>
      <b/>
      <sz val="72"/>
      <color indexed="8"/>
      <name val="Calibri"/>
      <family val="2"/>
    </font>
    <font>
      <b/>
      <sz val="66"/>
      <color indexed="8"/>
      <name val="Calibri"/>
      <family val="2"/>
    </font>
    <font>
      <b/>
      <sz val="70"/>
      <color indexed="8"/>
      <name val="Calibri"/>
      <family val="2"/>
    </font>
    <font>
      <b/>
      <sz val="70"/>
      <color theme="1"/>
      <name val="Calibri"/>
      <family val="2"/>
      <scheme val="minor"/>
    </font>
    <font>
      <b/>
      <sz val="70"/>
      <color indexed="8"/>
      <name val="Tahoma,Bold"/>
    </font>
    <font>
      <b/>
      <sz val="70"/>
      <color theme="1"/>
      <name val="Tahoma,Bold"/>
    </font>
    <font>
      <b/>
      <sz val="65"/>
      <color indexed="8"/>
      <name val="Calibri"/>
      <family val="2"/>
    </font>
    <font>
      <sz val="65"/>
      <color indexed="8"/>
      <name val="Calibri"/>
      <family val="2"/>
    </font>
    <font>
      <sz val="65"/>
      <color theme="1"/>
      <name val="Calibri"/>
      <family val="2"/>
      <scheme val="minor"/>
    </font>
    <font>
      <b/>
      <sz val="60"/>
      <color indexed="8"/>
      <name val="Tahoma,Bold"/>
    </font>
    <font>
      <sz val="58"/>
      <color indexed="8"/>
      <name val="Tahoma,bold"/>
    </font>
    <font>
      <sz val="58"/>
      <color theme="1"/>
      <name val="Tahoma,bold"/>
    </font>
    <font>
      <b/>
      <sz val="56"/>
      <color indexed="8"/>
      <name val="Calibri"/>
      <family val="2"/>
    </font>
    <font>
      <b/>
      <sz val="40"/>
      <color indexed="8"/>
      <name val="Tahoma,Bold"/>
    </font>
    <font>
      <b/>
      <sz val="40"/>
      <color indexed="8"/>
      <name val="Calibri"/>
      <family val="2"/>
    </font>
    <font>
      <b/>
      <sz val="4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b/>
      <sz val="40"/>
      <color theme="1"/>
      <name val="Tahoma,Bold"/>
    </font>
    <font>
      <b/>
      <sz val="44"/>
      <color indexed="8"/>
      <name val="Tahoma,Bold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0" fillId="0" borderId="0"/>
    <xf numFmtId="0" fontId="3" fillId="0" borderId="0"/>
    <xf numFmtId="0" fontId="2" fillId="0" borderId="0"/>
    <xf numFmtId="0" fontId="10" fillId="0" borderId="0"/>
  </cellStyleXfs>
  <cellXfs count="124">
    <xf numFmtId="0" fontId="0" fillId="0" borderId="0" xfId="0"/>
    <xf numFmtId="0" fontId="4" fillId="2" borderId="0" xfId="1" applyFont="1" applyFill="1" applyAlignment="1">
      <alignment horizontal="center" vertical="center"/>
    </xf>
    <xf numFmtId="0" fontId="10" fillId="0" borderId="0" xfId="1" applyAlignment="1">
      <alignment horizontal="center"/>
    </xf>
    <xf numFmtId="0" fontId="10" fillId="0" borderId="0" xfId="1" applyAlignment="1">
      <alignment horizontal="left" vertical="center" wrapText="1"/>
    </xf>
    <xf numFmtId="0" fontId="10" fillId="0" borderId="0" xfId="1" applyAlignment="1">
      <alignment horizontal="center" vertical="center"/>
    </xf>
    <xf numFmtId="0" fontId="10" fillId="0" borderId="0" xfId="1" applyAlignment="1">
      <alignment horizontal="left" vertical="top"/>
    </xf>
    <xf numFmtId="0" fontId="10" fillId="0" borderId="0" xfId="1" applyFill="1"/>
    <xf numFmtId="0" fontId="1" fillId="2" borderId="0" xfId="1" applyFont="1" applyFill="1" applyAlignment="1">
      <alignment horizontal="center" vertical="center" wrapText="1"/>
    </xf>
    <xf numFmtId="0" fontId="5" fillId="0" borderId="0" xfId="1" applyFont="1" applyFill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8" fillId="2" borderId="0" xfId="1" applyFont="1" applyFill="1" applyAlignment="1">
      <alignment horizontal="left" vertical="center"/>
    </xf>
    <xf numFmtId="0" fontId="8" fillId="2" borderId="1" xfId="1" applyFont="1" applyFill="1" applyBorder="1" applyAlignment="1">
      <alignment horizontal="left" vertical="center"/>
    </xf>
    <xf numFmtId="0" fontId="12" fillId="3" borderId="1" xfId="1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vertical="center"/>
    </xf>
    <xf numFmtId="0" fontId="18" fillId="4" borderId="1" xfId="0" applyFont="1" applyFill="1" applyBorder="1" applyAlignment="1">
      <alignment horizontal="center" vertical="center"/>
    </xf>
    <xf numFmtId="0" fontId="20" fillId="0" borderId="1" xfId="1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0" fontId="20" fillId="0" borderId="2" xfId="1" applyFont="1" applyBorder="1" applyAlignment="1">
      <alignment horizontal="center" vertical="center" wrapText="1"/>
    </xf>
    <xf numFmtId="0" fontId="21" fillId="0" borderId="1" xfId="1" applyFont="1" applyBorder="1" applyAlignment="1">
      <alignment horizontal="left" vertical="center" wrapText="1"/>
    </xf>
    <xf numFmtId="0" fontId="23" fillId="0" borderId="0" xfId="0" applyFont="1"/>
    <xf numFmtId="0" fontId="22" fillId="0" borderId="0" xfId="0" applyFont="1" applyAlignment="1">
      <alignment horizontal="center" vertical="center"/>
    </xf>
    <xf numFmtId="0" fontId="24" fillId="0" borderId="0" xfId="0" applyFont="1"/>
    <xf numFmtId="0" fontId="20" fillId="0" borderId="2" xfId="1" applyFont="1" applyBorder="1" applyAlignment="1">
      <alignment horizontal="center" vertical="center" wrapText="1"/>
    </xf>
    <xf numFmtId="0" fontId="20" fillId="0" borderId="3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left" wrapText="1"/>
    </xf>
    <xf numFmtId="0" fontId="25" fillId="0" borderId="0" xfId="1" applyFont="1" applyBorder="1" applyAlignment="1">
      <alignment horizontal="left" vertical="center" wrapText="1"/>
    </xf>
    <xf numFmtId="14" fontId="26" fillId="0" borderId="0" xfId="1" applyNumberFormat="1" applyFont="1" applyBorder="1" applyAlignment="1">
      <alignment vertical="center" wrapText="1"/>
    </xf>
    <xf numFmtId="0" fontId="27" fillId="0" borderId="0" xfId="1" applyFont="1" applyBorder="1" applyAlignment="1">
      <alignment horizontal="left" vertical="center" wrapText="1"/>
    </xf>
    <xf numFmtId="0" fontId="26" fillId="0" borderId="0" xfId="1" applyFont="1" applyBorder="1" applyAlignment="1">
      <alignment horizontal="left" vertical="center"/>
    </xf>
    <xf numFmtId="14" fontId="26" fillId="0" borderId="0" xfId="1" applyNumberFormat="1" applyFont="1" applyBorder="1" applyAlignment="1">
      <alignment horizontal="left" wrapText="1"/>
    </xf>
    <xf numFmtId="0" fontId="29" fillId="0" borderId="1" xfId="1" applyFont="1" applyBorder="1" applyAlignment="1">
      <alignment horizontal="center" vertical="center" wrapText="1"/>
    </xf>
    <xf numFmtId="0" fontId="30" fillId="0" borderId="1" xfId="1" applyFont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2" fillId="0" borderId="1" xfId="1" applyFont="1" applyFill="1" applyBorder="1" applyAlignment="1">
      <alignment horizontal="center" vertical="center"/>
    </xf>
    <xf numFmtId="0" fontId="29" fillId="0" borderId="1" xfId="1" applyFont="1" applyBorder="1" applyAlignment="1">
      <alignment horizontal="left" vertical="center" wrapText="1"/>
    </xf>
    <xf numFmtId="0" fontId="30" fillId="0" borderId="1" xfId="1" applyFont="1" applyFill="1" applyBorder="1" applyAlignment="1">
      <alignment horizontal="center" vertical="center"/>
    </xf>
    <xf numFmtId="0" fontId="29" fillId="0" borderId="1" xfId="1" applyFont="1" applyBorder="1" applyAlignment="1">
      <alignment horizontal="center" vertical="top" wrapText="1"/>
    </xf>
    <xf numFmtId="0" fontId="29" fillId="0" borderId="1" xfId="1" applyFont="1" applyBorder="1" applyAlignment="1">
      <alignment horizontal="left" vertical="top" wrapText="1"/>
    </xf>
    <xf numFmtId="0" fontId="29" fillId="0" borderId="1" xfId="1" applyFont="1" applyBorder="1" applyAlignment="1">
      <alignment vertical="top" wrapText="1"/>
    </xf>
    <xf numFmtId="0" fontId="33" fillId="0" borderId="1" xfId="1" applyFont="1" applyBorder="1" applyAlignment="1">
      <alignment horizontal="left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1" xfId="1" applyFont="1" applyBorder="1" applyAlignment="1">
      <alignment horizontal="center" vertical="center" wrapText="1"/>
    </xf>
    <xf numFmtId="0" fontId="34" fillId="0" borderId="2" xfId="1" applyFont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top" wrapText="1"/>
    </xf>
    <xf numFmtId="0" fontId="18" fillId="0" borderId="1" xfId="0" applyFont="1" applyBorder="1" applyAlignment="1">
      <alignment horizontal="center" vertical="center" wrapText="1"/>
    </xf>
    <xf numFmtId="0" fontId="20" fillId="0" borderId="2" xfId="1" applyFont="1" applyBorder="1" applyAlignment="1">
      <alignment horizontal="center" vertical="center" wrapText="1"/>
    </xf>
    <xf numFmtId="0" fontId="20" fillId="0" borderId="3" xfId="1" applyFont="1" applyBorder="1" applyAlignment="1">
      <alignment horizontal="center" vertical="center" wrapText="1"/>
    </xf>
    <xf numFmtId="0" fontId="20" fillId="0" borderId="2" xfId="1" applyFont="1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top" wrapText="1"/>
    </xf>
    <xf numFmtId="0" fontId="18" fillId="0" borderId="3" xfId="0" applyFont="1" applyBorder="1" applyAlignment="1">
      <alignment horizontal="center" vertical="top" wrapText="1"/>
    </xf>
    <xf numFmtId="0" fontId="18" fillId="0" borderId="12" xfId="0" applyFont="1" applyBorder="1" applyAlignment="1">
      <alignment horizontal="center" vertical="center" wrapText="1"/>
    </xf>
    <xf numFmtId="0" fontId="18" fillId="0" borderId="2" xfId="0" applyNumberFormat="1" applyFont="1" applyBorder="1" applyAlignment="1">
      <alignment horizontal="center" vertical="center"/>
    </xf>
    <xf numFmtId="0" fontId="18" fillId="0" borderId="12" xfId="0" applyNumberFormat="1" applyFont="1" applyBorder="1" applyAlignment="1">
      <alignment horizontal="center" vertical="center"/>
    </xf>
    <xf numFmtId="0" fontId="18" fillId="0" borderId="3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23" fillId="0" borderId="0" xfId="1" applyFont="1" applyBorder="1" applyAlignment="1">
      <alignment horizontal="left" vertical="center" wrapText="1"/>
    </xf>
    <xf numFmtId="0" fontId="18" fillId="4" borderId="8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23" fillId="0" borderId="4" xfId="0" applyFont="1" applyBorder="1" applyAlignment="1">
      <alignment horizontal="left" vertical="top"/>
    </xf>
    <xf numFmtId="0" fontId="22" fillId="0" borderId="0" xfId="1" applyFont="1" applyAlignment="1">
      <alignment horizontal="left" wrapText="1"/>
    </xf>
    <xf numFmtId="0" fontId="22" fillId="0" borderId="0" xfId="1" applyFont="1" applyBorder="1" applyAlignment="1">
      <alignment horizontal="left" wrapText="1"/>
    </xf>
    <xf numFmtId="0" fontId="22" fillId="0" borderId="4" xfId="1" applyFont="1" applyBorder="1" applyAlignment="1">
      <alignment horizontal="left" wrapText="1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/>
    </xf>
    <xf numFmtId="0" fontId="15" fillId="0" borderId="12" xfId="0" applyFont="1" applyBorder="1"/>
    <xf numFmtId="0" fontId="15" fillId="0" borderId="3" xfId="0" applyFont="1" applyBorder="1"/>
    <xf numFmtId="0" fontId="17" fillId="4" borderId="1" xfId="0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1" fillId="3" borderId="5" xfId="1" applyFont="1" applyFill="1" applyBorder="1" applyAlignment="1">
      <alignment horizontal="center" vertical="center" wrapText="1"/>
    </xf>
    <xf numFmtId="0" fontId="11" fillId="3" borderId="6" xfId="1" applyFont="1" applyFill="1" applyBorder="1" applyAlignment="1">
      <alignment horizontal="center" vertical="center" wrapText="1"/>
    </xf>
    <xf numFmtId="0" fontId="11" fillId="3" borderId="7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34" fillId="0" borderId="2" xfId="1" applyFont="1" applyBorder="1" applyAlignment="1">
      <alignment horizontal="center" vertical="center" wrapText="1"/>
    </xf>
    <xf numFmtId="0" fontId="34" fillId="0" borderId="3" xfId="1" applyFont="1" applyBorder="1" applyAlignment="1">
      <alignment horizontal="center" vertical="center" wrapText="1"/>
    </xf>
    <xf numFmtId="0" fontId="28" fillId="0" borderId="1" xfId="1" applyFont="1" applyBorder="1" applyAlignment="1">
      <alignment horizontal="center" vertical="center" wrapText="1"/>
    </xf>
    <xf numFmtId="0" fontId="28" fillId="0" borderId="1" xfId="1" applyFont="1" applyBorder="1" applyAlignment="1">
      <alignment horizontal="center" vertical="center"/>
    </xf>
    <xf numFmtId="14" fontId="28" fillId="0" borderId="1" xfId="1" applyNumberFormat="1" applyFont="1" applyBorder="1" applyAlignment="1">
      <alignment horizontal="center" vertical="center" wrapText="1"/>
    </xf>
    <xf numFmtId="0" fontId="29" fillId="0" borderId="2" xfId="1" applyFont="1" applyBorder="1" applyAlignment="1">
      <alignment horizontal="center" vertical="center" wrapText="1"/>
    </xf>
    <xf numFmtId="0" fontId="29" fillId="0" borderId="12" xfId="1" applyFont="1" applyBorder="1" applyAlignment="1">
      <alignment horizontal="center" vertical="center" wrapText="1"/>
    </xf>
    <xf numFmtId="0" fontId="29" fillId="0" borderId="3" xfId="1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 wrapText="1"/>
    </xf>
    <xf numFmtId="14" fontId="26" fillId="0" borderId="0" xfId="1" applyNumberFormat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center" vertical="center" wrapText="1"/>
    </xf>
    <xf numFmtId="0" fontId="11" fillId="3" borderId="3" xfId="1" applyFont="1" applyFill="1" applyBorder="1" applyAlignment="1">
      <alignment horizontal="center" vertical="center" wrapText="1"/>
    </xf>
    <xf numFmtId="0" fontId="26" fillId="0" borderId="0" xfId="1" applyFont="1" applyBorder="1" applyAlignment="1">
      <alignment horizontal="left" vertical="center" wrapText="1"/>
    </xf>
    <xf numFmtId="0" fontId="26" fillId="0" borderId="4" xfId="1" applyFont="1" applyBorder="1" applyAlignment="1">
      <alignment horizontal="left" vertical="center" wrapText="1"/>
    </xf>
    <xf numFmtId="0" fontId="13" fillId="2" borderId="2" xfId="1" applyFont="1" applyFill="1" applyBorder="1" applyAlignment="1">
      <alignment horizontal="center" vertical="center" wrapText="1"/>
    </xf>
    <xf numFmtId="0" fontId="13" fillId="2" borderId="12" xfId="1" applyFont="1" applyFill="1" applyBorder="1" applyAlignment="1">
      <alignment horizontal="center" vertical="center" wrapText="1"/>
    </xf>
    <xf numFmtId="0" fontId="13" fillId="2" borderId="3" xfId="1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</cellXfs>
  <cellStyles count="5">
    <cellStyle name="Normal" xfId="0" builtinId="0"/>
    <cellStyle name="Normal 2" xfId="1"/>
    <cellStyle name="Normal 2 2" xfId="2"/>
    <cellStyle name="Normal 2_2011-04-12 Standard adjonction v0" xfId="3"/>
    <cellStyle name="Normal 8" xfId="4"/>
  </cellStyles>
  <dxfs count="7">
    <dxf>
      <font>
        <color auto="1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1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E2AC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142875</xdr:colOff>
      <xdr:row>6</xdr:row>
      <xdr:rowOff>666750</xdr:rowOff>
    </xdr:to>
    <xdr:pic>
      <xdr:nvPicPr>
        <xdr:cNvPr id="3095" name="Imag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9620250" cy="6096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I39"/>
  <sheetViews>
    <sheetView view="pageBreakPreview" zoomScale="20" zoomScaleNormal="55" zoomScaleSheetLayoutView="20" workbookViewId="0">
      <selection activeCell="H6" sqref="H6:H7"/>
    </sheetView>
  </sheetViews>
  <sheetFormatPr baseColWidth="10" defaultRowHeight="15"/>
  <cols>
    <col min="1" max="1" width="48.7109375" customWidth="1"/>
    <col min="2" max="2" width="118.28515625" customWidth="1"/>
    <col min="3" max="3" width="112.28515625" customWidth="1"/>
    <col min="4" max="4" width="42.5703125" customWidth="1"/>
    <col min="5" max="5" width="86" customWidth="1"/>
    <col min="6" max="6" width="79.140625" style="11" customWidth="1"/>
    <col min="7" max="7" width="150.28515625" customWidth="1"/>
    <col min="8" max="8" width="255.85546875" style="11" customWidth="1"/>
    <col min="9" max="9" width="84.85546875" style="11" customWidth="1"/>
  </cols>
  <sheetData>
    <row r="1" spans="1:9" ht="213.75" customHeight="1">
      <c r="A1" s="92" t="s">
        <v>22</v>
      </c>
      <c r="B1" s="92"/>
      <c r="C1" s="92"/>
      <c r="D1" s="92"/>
      <c r="E1" s="92"/>
      <c r="F1" s="92"/>
      <c r="G1" s="92"/>
      <c r="H1" s="92"/>
      <c r="I1" s="92"/>
    </row>
    <row r="2" spans="1:9" ht="90" customHeight="1">
      <c r="A2" s="79" t="s">
        <v>36</v>
      </c>
      <c r="B2" s="79"/>
      <c r="C2" s="24" t="s">
        <v>125</v>
      </c>
      <c r="D2" s="24"/>
      <c r="E2" s="24"/>
      <c r="F2" s="25"/>
      <c r="G2" s="26"/>
    </row>
    <row r="3" spans="1:9" ht="90" customHeight="1">
      <c r="A3" s="78" t="s">
        <v>1</v>
      </c>
      <c r="B3" s="78"/>
      <c r="C3" s="24" t="s">
        <v>31</v>
      </c>
      <c r="D3" s="24"/>
      <c r="E3" s="24"/>
      <c r="F3" s="25"/>
      <c r="G3" s="26"/>
    </row>
    <row r="4" spans="1:9" ht="90" customHeight="1">
      <c r="A4" s="78" t="s">
        <v>37</v>
      </c>
      <c r="B4" s="78"/>
      <c r="C4" s="72" t="s">
        <v>109</v>
      </c>
      <c r="D4" s="72"/>
      <c r="E4" s="72"/>
      <c r="F4" s="72"/>
      <c r="G4" s="72"/>
    </row>
    <row r="5" spans="1:9" ht="90" customHeight="1">
      <c r="A5" s="80" t="s">
        <v>107</v>
      </c>
      <c r="B5" s="80"/>
      <c r="C5" s="77" t="s">
        <v>108</v>
      </c>
      <c r="D5" s="77"/>
      <c r="E5" s="77"/>
      <c r="F5" s="77"/>
      <c r="G5" s="26"/>
      <c r="H5" s="78" t="s">
        <v>126</v>
      </c>
      <c r="I5" s="78"/>
    </row>
    <row r="6" spans="1:9" ht="108.75" customHeight="1">
      <c r="A6" s="68" t="s">
        <v>23</v>
      </c>
      <c r="B6" s="73" t="s">
        <v>13</v>
      </c>
      <c r="C6" s="74"/>
      <c r="D6" s="70" t="s">
        <v>24</v>
      </c>
      <c r="E6" s="66" t="s">
        <v>25</v>
      </c>
      <c r="F6" s="67"/>
      <c r="G6" s="68" t="s">
        <v>26</v>
      </c>
      <c r="H6" s="70" t="s">
        <v>27</v>
      </c>
      <c r="I6" s="95" t="s">
        <v>57</v>
      </c>
    </row>
    <row r="7" spans="1:9" ht="114" customHeight="1">
      <c r="A7" s="69"/>
      <c r="B7" s="75"/>
      <c r="C7" s="76"/>
      <c r="D7" s="71"/>
      <c r="E7" s="15" t="s">
        <v>28</v>
      </c>
      <c r="F7" s="16" t="s">
        <v>29</v>
      </c>
      <c r="G7" s="69"/>
      <c r="H7" s="71"/>
      <c r="I7" s="95"/>
    </row>
    <row r="8" spans="1:9" s="10" customFormat="1" ht="409.5" customHeight="1">
      <c r="A8" s="87">
        <v>1</v>
      </c>
      <c r="B8" s="81" t="s">
        <v>110</v>
      </c>
      <c r="C8" s="82"/>
      <c r="D8" s="62">
        <v>20</v>
      </c>
      <c r="E8" s="57" t="s">
        <v>111</v>
      </c>
      <c r="F8" s="57"/>
      <c r="G8" s="51" t="s">
        <v>41</v>
      </c>
      <c r="H8" s="53" t="s">
        <v>113</v>
      </c>
      <c r="I8" s="96"/>
    </row>
    <row r="9" spans="1:9" s="10" customFormat="1" ht="312" customHeight="1">
      <c r="A9" s="88"/>
      <c r="B9" s="83"/>
      <c r="C9" s="84"/>
      <c r="D9" s="63"/>
      <c r="E9" s="61"/>
      <c r="F9" s="61"/>
      <c r="G9" s="52"/>
      <c r="H9" s="54"/>
      <c r="I9" s="96"/>
    </row>
    <row r="10" spans="1:9" s="10" customFormat="1" ht="154.5" customHeight="1">
      <c r="A10" s="88"/>
      <c r="B10" s="83"/>
      <c r="C10" s="84"/>
      <c r="D10" s="63"/>
      <c r="E10" s="61"/>
      <c r="F10" s="93"/>
      <c r="G10" s="48" t="s">
        <v>35</v>
      </c>
      <c r="H10" s="17" t="s">
        <v>66</v>
      </c>
      <c r="I10" s="96"/>
    </row>
    <row r="11" spans="1:9" s="10" customFormat="1" ht="278.25" customHeight="1">
      <c r="A11" s="88"/>
      <c r="B11" s="83"/>
      <c r="C11" s="84"/>
      <c r="D11" s="63"/>
      <c r="E11" s="61"/>
      <c r="F11" s="93"/>
      <c r="G11" s="48" t="s">
        <v>104</v>
      </c>
      <c r="H11" s="17" t="s">
        <v>67</v>
      </c>
      <c r="I11" s="96"/>
    </row>
    <row r="12" spans="1:9" s="10" customFormat="1" ht="218.25" customHeight="1">
      <c r="A12" s="89"/>
      <c r="B12" s="85"/>
      <c r="C12" s="86"/>
      <c r="D12" s="64"/>
      <c r="E12" s="58"/>
      <c r="F12" s="94"/>
      <c r="G12" s="48" t="s">
        <v>42</v>
      </c>
      <c r="H12" s="17" t="s">
        <v>68</v>
      </c>
      <c r="I12" s="96"/>
    </row>
    <row r="13" spans="1:9" ht="210" customHeight="1">
      <c r="A13" s="18">
        <v>2</v>
      </c>
      <c r="B13" s="90" t="s">
        <v>39</v>
      </c>
      <c r="C13" s="91"/>
      <c r="D13" s="19">
        <v>20</v>
      </c>
      <c r="E13" s="50" t="s">
        <v>111</v>
      </c>
      <c r="F13" s="20"/>
      <c r="G13" s="48" t="s">
        <v>42</v>
      </c>
      <c r="H13" s="17" t="s">
        <v>124</v>
      </c>
      <c r="I13" s="96"/>
    </row>
    <row r="14" spans="1:9" ht="318.75" customHeight="1">
      <c r="A14" s="18">
        <v>3</v>
      </c>
      <c r="B14" s="90" t="s">
        <v>71</v>
      </c>
      <c r="C14" s="91" t="s">
        <v>51</v>
      </c>
      <c r="D14" s="19">
        <v>30</v>
      </c>
      <c r="E14" s="50" t="s">
        <v>111</v>
      </c>
      <c r="F14" s="21"/>
      <c r="G14" s="48" t="s">
        <v>41</v>
      </c>
      <c r="H14" s="17" t="s">
        <v>70</v>
      </c>
      <c r="I14" s="96"/>
    </row>
    <row r="15" spans="1:9" ht="150.75" customHeight="1">
      <c r="A15" s="87">
        <v>4</v>
      </c>
      <c r="B15" s="81" t="s">
        <v>40</v>
      </c>
      <c r="C15" s="82"/>
      <c r="D15" s="55">
        <v>10</v>
      </c>
      <c r="E15" s="57" t="s">
        <v>111</v>
      </c>
      <c r="F15" s="57" t="s">
        <v>112</v>
      </c>
      <c r="G15" s="51" t="s">
        <v>32</v>
      </c>
      <c r="H15" s="17" t="s">
        <v>117</v>
      </c>
      <c r="I15" s="96"/>
    </row>
    <row r="16" spans="1:9" ht="131.25" customHeight="1">
      <c r="A16" s="89"/>
      <c r="B16" s="85"/>
      <c r="C16" s="86"/>
      <c r="D16" s="56"/>
      <c r="E16" s="58"/>
      <c r="F16" s="58"/>
      <c r="G16" s="52"/>
      <c r="H16" s="17" t="s">
        <v>117</v>
      </c>
      <c r="I16" s="96"/>
    </row>
    <row r="17" spans="1:9" ht="169.5" customHeight="1">
      <c r="A17" s="87">
        <v>5</v>
      </c>
      <c r="B17" s="81" t="s">
        <v>120</v>
      </c>
      <c r="C17" s="82"/>
      <c r="D17" s="55">
        <v>10</v>
      </c>
      <c r="E17" s="57" t="s">
        <v>111</v>
      </c>
      <c r="F17" s="57" t="s">
        <v>60</v>
      </c>
      <c r="G17" s="51" t="s">
        <v>32</v>
      </c>
      <c r="H17" s="17" t="s">
        <v>117</v>
      </c>
      <c r="I17" s="96"/>
    </row>
    <row r="18" spans="1:9" ht="160.5" customHeight="1">
      <c r="A18" s="89"/>
      <c r="B18" s="85"/>
      <c r="C18" s="86"/>
      <c r="D18" s="56"/>
      <c r="E18" s="58"/>
      <c r="F18" s="58"/>
      <c r="G18" s="52"/>
      <c r="H18" s="17" t="s">
        <v>117</v>
      </c>
      <c r="I18" s="96"/>
    </row>
    <row r="19" spans="1:9" ht="120.75" customHeight="1">
      <c r="A19" s="87">
        <v>6</v>
      </c>
      <c r="B19" s="81" t="s">
        <v>119</v>
      </c>
      <c r="C19" s="82"/>
      <c r="D19" s="55">
        <v>10</v>
      </c>
      <c r="E19" s="57" t="s">
        <v>111</v>
      </c>
      <c r="F19" s="57"/>
      <c r="G19" s="51" t="s">
        <v>32</v>
      </c>
      <c r="H19" s="17" t="s">
        <v>117</v>
      </c>
      <c r="I19" s="96"/>
    </row>
    <row r="20" spans="1:9" ht="135.75" customHeight="1">
      <c r="A20" s="88"/>
      <c r="B20" s="83"/>
      <c r="C20" s="84"/>
      <c r="D20" s="65"/>
      <c r="E20" s="61"/>
      <c r="F20" s="61"/>
      <c r="G20" s="52"/>
      <c r="H20" s="17" t="s">
        <v>117</v>
      </c>
      <c r="I20" s="96"/>
    </row>
    <row r="21" spans="1:9" ht="394.5" customHeight="1">
      <c r="A21" s="88"/>
      <c r="B21" s="83"/>
      <c r="C21" s="84"/>
      <c r="D21" s="65"/>
      <c r="E21" s="61"/>
      <c r="F21" s="61"/>
      <c r="G21" s="49" t="s">
        <v>33</v>
      </c>
      <c r="H21" s="17" t="s">
        <v>118</v>
      </c>
      <c r="I21" s="96"/>
    </row>
    <row r="22" spans="1:9" ht="241.5" customHeight="1">
      <c r="A22" s="89"/>
      <c r="B22" s="85"/>
      <c r="C22" s="86"/>
      <c r="D22" s="56"/>
      <c r="E22" s="58"/>
      <c r="F22" s="58"/>
      <c r="G22" s="27" t="s">
        <v>50</v>
      </c>
      <c r="H22" s="17" t="s">
        <v>89</v>
      </c>
      <c r="I22" s="96"/>
    </row>
    <row r="23" spans="1:9" ht="226.5" customHeight="1">
      <c r="A23" s="87">
        <v>7</v>
      </c>
      <c r="B23" s="81" t="s">
        <v>45</v>
      </c>
      <c r="C23" s="82"/>
      <c r="D23" s="55">
        <v>20</v>
      </c>
      <c r="E23" s="57" t="s">
        <v>111</v>
      </c>
      <c r="F23" s="57"/>
      <c r="G23" s="27" t="s">
        <v>50</v>
      </c>
      <c r="H23" s="17" t="s">
        <v>89</v>
      </c>
      <c r="I23" s="96"/>
    </row>
    <row r="24" spans="1:9" ht="150" customHeight="1">
      <c r="A24" s="88"/>
      <c r="B24" s="83"/>
      <c r="C24" s="84"/>
      <c r="D24" s="65"/>
      <c r="E24" s="61"/>
      <c r="F24" s="61"/>
      <c r="G24" s="51" t="s">
        <v>32</v>
      </c>
      <c r="H24" s="17" t="s">
        <v>87</v>
      </c>
      <c r="I24" s="96"/>
    </row>
    <row r="25" spans="1:9" ht="169.5" customHeight="1">
      <c r="A25" s="89"/>
      <c r="B25" s="85"/>
      <c r="C25" s="86"/>
      <c r="D25" s="56"/>
      <c r="E25" s="58"/>
      <c r="F25" s="58"/>
      <c r="G25" s="52"/>
      <c r="H25" s="17" t="s">
        <v>87</v>
      </c>
      <c r="I25" s="96"/>
    </row>
    <row r="26" spans="1:9" ht="147" customHeight="1">
      <c r="A26" s="87">
        <v>8</v>
      </c>
      <c r="B26" s="81" t="s">
        <v>47</v>
      </c>
      <c r="C26" s="82"/>
      <c r="D26" s="55">
        <v>20</v>
      </c>
      <c r="E26" s="57" t="s">
        <v>114</v>
      </c>
      <c r="F26" s="57" t="s">
        <v>59</v>
      </c>
      <c r="G26" s="51" t="s">
        <v>32</v>
      </c>
      <c r="H26" s="17" t="s">
        <v>87</v>
      </c>
      <c r="I26" s="96"/>
    </row>
    <row r="27" spans="1:9" ht="147" customHeight="1">
      <c r="A27" s="88"/>
      <c r="B27" s="83"/>
      <c r="C27" s="84"/>
      <c r="D27" s="65"/>
      <c r="E27" s="61"/>
      <c r="F27" s="61"/>
      <c r="G27" s="52"/>
      <c r="H27" s="17" t="s">
        <v>87</v>
      </c>
      <c r="I27" s="96"/>
    </row>
    <row r="28" spans="1:9" ht="289.5" customHeight="1">
      <c r="A28" s="88"/>
      <c r="B28" s="83"/>
      <c r="C28" s="84"/>
      <c r="D28" s="65"/>
      <c r="E28" s="61"/>
      <c r="F28" s="61"/>
      <c r="G28" s="48" t="s">
        <v>34</v>
      </c>
      <c r="H28" s="17" t="s">
        <v>90</v>
      </c>
      <c r="I28" s="96"/>
    </row>
    <row r="29" spans="1:9" ht="195.75" customHeight="1">
      <c r="A29" s="89"/>
      <c r="B29" s="85"/>
      <c r="C29" s="86"/>
      <c r="D29" s="56"/>
      <c r="E29" s="58"/>
      <c r="F29" s="58"/>
      <c r="G29" s="27" t="s">
        <v>50</v>
      </c>
      <c r="H29" s="17" t="s">
        <v>123</v>
      </c>
      <c r="I29" s="96"/>
    </row>
    <row r="30" spans="1:9" ht="261" customHeight="1">
      <c r="A30" s="87">
        <v>9</v>
      </c>
      <c r="B30" s="81" t="s">
        <v>46</v>
      </c>
      <c r="C30" s="82"/>
      <c r="D30" s="55">
        <v>30</v>
      </c>
      <c r="E30" s="57" t="s">
        <v>111</v>
      </c>
      <c r="F30" s="57"/>
      <c r="G30" s="22" t="s">
        <v>52</v>
      </c>
      <c r="H30" s="17" t="s">
        <v>100</v>
      </c>
      <c r="I30" s="96"/>
    </row>
    <row r="31" spans="1:9" ht="282" customHeight="1">
      <c r="A31" s="88"/>
      <c r="B31" s="83"/>
      <c r="C31" s="84"/>
      <c r="D31" s="65"/>
      <c r="E31" s="61"/>
      <c r="F31" s="61"/>
      <c r="G31" s="22" t="s">
        <v>50</v>
      </c>
      <c r="H31" s="17" t="s">
        <v>122</v>
      </c>
      <c r="I31" s="96"/>
    </row>
    <row r="32" spans="1:9" ht="207" customHeight="1">
      <c r="A32" s="88"/>
      <c r="B32" s="83"/>
      <c r="C32" s="84"/>
      <c r="D32" s="65"/>
      <c r="E32" s="61"/>
      <c r="F32" s="61"/>
      <c r="G32" s="51" t="s">
        <v>49</v>
      </c>
      <c r="H32" s="17" t="s">
        <v>99</v>
      </c>
      <c r="I32" s="96"/>
    </row>
    <row r="33" spans="1:9" ht="342" customHeight="1">
      <c r="A33" s="89"/>
      <c r="B33" s="85"/>
      <c r="C33" s="86"/>
      <c r="D33" s="56"/>
      <c r="E33" s="58"/>
      <c r="F33" s="58"/>
      <c r="G33" s="52"/>
      <c r="H33" s="17" t="s">
        <v>63</v>
      </c>
      <c r="I33" s="96"/>
    </row>
    <row r="34" spans="1:9" ht="263.25">
      <c r="A34" s="87">
        <v>10</v>
      </c>
      <c r="B34" s="81" t="s">
        <v>102</v>
      </c>
      <c r="C34" s="82"/>
      <c r="D34" s="57" t="s">
        <v>58</v>
      </c>
      <c r="E34" s="57" t="s">
        <v>115</v>
      </c>
      <c r="F34" s="57"/>
      <c r="G34" s="51" t="s">
        <v>50</v>
      </c>
      <c r="H34" s="23" t="s">
        <v>121</v>
      </c>
      <c r="I34" s="96"/>
    </row>
    <row r="35" spans="1:9" ht="263.25">
      <c r="A35" s="89"/>
      <c r="B35" s="85"/>
      <c r="C35" s="86"/>
      <c r="D35" s="58"/>
      <c r="E35" s="58"/>
      <c r="F35" s="58"/>
      <c r="G35" s="52"/>
      <c r="H35" s="23" t="s">
        <v>121</v>
      </c>
      <c r="I35" s="96"/>
    </row>
    <row r="36" spans="1:9" ht="211.5" customHeight="1">
      <c r="A36" s="87">
        <v>11</v>
      </c>
      <c r="B36" s="81" t="s">
        <v>101</v>
      </c>
      <c r="C36" s="82"/>
      <c r="D36" s="55">
        <v>35</v>
      </c>
      <c r="E36" s="57" t="s">
        <v>111</v>
      </c>
      <c r="F36" s="59"/>
      <c r="G36" s="48" t="s">
        <v>48</v>
      </c>
      <c r="H36" s="17" t="s">
        <v>116</v>
      </c>
      <c r="I36" s="96"/>
    </row>
    <row r="37" spans="1:9" ht="291.75" customHeight="1">
      <c r="A37" s="89"/>
      <c r="B37" s="85"/>
      <c r="C37" s="86"/>
      <c r="D37" s="56"/>
      <c r="E37" s="58"/>
      <c r="F37" s="60"/>
      <c r="G37" s="28" t="s">
        <v>21</v>
      </c>
      <c r="H37" s="17" t="s">
        <v>95</v>
      </c>
      <c r="I37" s="96"/>
    </row>
    <row r="38" spans="1:9" ht="375.75" customHeight="1">
      <c r="A38" s="87">
        <v>12</v>
      </c>
      <c r="B38" s="81" t="s">
        <v>54</v>
      </c>
      <c r="C38" s="82"/>
      <c r="D38" s="55">
        <v>35</v>
      </c>
      <c r="E38" s="57" t="s">
        <v>111</v>
      </c>
      <c r="F38" s="57"/>
      <c r="G38" s="51" t="s">
        <v>21</v>
      </c>
      <c r="H38" s="17" t="s">
        <v>96</v>
      </c>
      <c r="I38" s="96"/>
    </row>
    <row r="39" spans="1:9" ht="284.25" customHeight="1">
      <c r="A39" s="89"/>
      <c r="B39" s="85"/>
      <c r="C39" s="86"/>
      <c r="D39" s="56"/>
      <c r="E39" s="58"/>
      <c r="F39" s="58"/>
      <c r="G39" s="52"/>
      <c r="H39" s="17" t="s">
        <v>95</v>
      </c>
      <c r="I39" s="96"/>
    </row>
  </sheetData>
  <mergeCells count="78">
    <mergeCell ref="A1:I1"/>
    <mergeCell ref="F26:F29"/>
    <mergeCell ref="F23:F25"/>
    <mergeCell ref="F19:F22"/>
    <mergeCell ref="F17:F18"/>
    <mergeCell ref="F15:F16"/>
    <mergeCell ref="F8:F12"/>
    <mergeCell ref="I6:I7"/>
    <mergeCell ref="I8:I39"/>
    <mergeCell ref="D34:D35"/>
    <mergeCell ref="D36:D37"/>
    <mergeCell ref="E8:E12"/>
    <mergeCell ref="E15:E16"/>
    <mergeCell ref="E17:E18"/>
    <mergeCell ref="E19:E22"/>
    <mergeCell ref="E23:E25"/>
    <mergeCell ref="E34:E35"/>
    <mergeCell ref="E36:E37"/>
    <mergeCell ref="A15:A16"/>
    <mergeCell ref="A17:A18"/>
    <mergeCell ref="A19:A22"/>
    <mergeCell ref="A26:A29"/>
    <mergeCell ref="A30:A33"/>
    <mergeCell ref="A34:A35"/>
    <mergeCell ref="A36:A37"/>
    <mergeCell ref="D26:D29"/>
    <mergeCell ref="D30:D33"/>
    <mergeCell ref="E26:E29"/>
    <mergeCell ref="E30:E33"/>
    <mergeCell ref="A38:A39"/>
    <mergeCell ref="A23:A25"/>
    <mergeCell ref="B13:C13"/>
    <mergeCell ref="B14:C14"/>
    <mergeCell ref="B17:C18"/>
    <mergeCell ref="B19:C22"/>
    <mergeCell ref="B26:C29"/>
    <mergeCell ref="B30:C33"/>
    <mergeCell ref="B34:C35"/>
    <mergeCell ref="B15:C16"/>
    <mergeCell ref="B23:C25"/>
    <mergeCell ref="B36:C37"/>
    <mergeCell ref="B38:C39"/>
    <mergeCell ref="A2:B2"/>
    <mergeCell ref="A3:B3"/>
    <mergeCell ref="A4:B4"/>
    <mergeCell ref="A5:B5"/>
    <mergeCell ref="B8:C12"/>
    <mergeCell ref="A8:A12"/>
    <mergeCell ref="A6:A7"/>
    <mergeCell ref="E6:F6"/>
    <mergeCell ref="G6:G7"/>
    <mergeCell ref="H6:H7"/>
    <mergeCell ref="C4:G4"/>
    <mergeCell ref="B6:C7"/>
    <mergeCell ref="D6:D7"/>
    <mergeCell ref="C5:F5"/>
    <mergeCell ref="H5:I5"/>
    <mergeCell ref="D8:D12"/>
    <mergeCell ref="D15:D16"/>
    <mergeCell ref="D17:D18"/>
    <mergeCell ref="D19:D22"/>
    <mergeCell ref="D23:D25"/>
    <mergeCell ref="G8:G9"/>
    <mergeCell ref="H8:H9"/>
    <mergeCell ref="D38:D39"/>
    <mergeCell ref="E38:E39"/>
    <mergeCell ref="F38:F39"/>
    <mergeCell ref="G15:G16"/>
    <mergeCell ref="G17:G18"/>
    <mergeCell ref="G19:G20"/>
    <mergeCell ref="G24:G25"/>
    <mergeCell ref="G26:G27"/>
    <mergeCell ref="G32:G33"/>
    <mergeCell ref="G34:G35"/>
    <mergeCell ref="G38:G39"/>
    <mergeCell ref="F36:F37"/>
    <mergeCell ref="F34:F35"/>
    <mergeCell ref="F30:F33"/>
  </mergeCells>
  <phoneticPr fontId="7" type="noConversion"/>
  <conditionalFormatting sqref="B13:B14 B8:B9 B14:C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10" orientation="portrait" r:id="rId1"/>
  <rowBreaks count="1" manualBreakCount="1">
    <brk id="42" min="1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IV44"/>
  <sheetViews>
    <sheetView tabSelected="1" view="pageBreakPreview" topLeftCell="B1" zoomScale="20" zoomScaleNormal="40" zoomScaleSheetLayoutView="20" zoomScalePageLayoutView="50" workbookViewId="0">
      <selection activeCell="C9" sqref="C9:J9"/>
    </sheetView>
  </sheetViews>
  <sheetFormatPr baseColWidth="10" defaultColWidth="10.85546875" defaultRowHeight="33.75"/>
  <cols>
    <col min="1" max="1" width="141.85546875" style="1" customWidth="1"/>
    <col min="2" max="2" width="181.42578125" style="12" customWidth="1"/>
    <col min="3" max="3" width="120.7109375" style="2" customWidth="1"/>
    <col min="4" max="4" width="98.28515625" style="3" customWidth="1"/>
    <col min="5" max="8" width="30" style="4" customWidth="1"/>
    <col min="9" max="9" width="37.140625" style="4" customWidth="1"/>
    <col min="10" max="10" width="255.7109375" style="3" customWidth="1"/>
    <col min="11" max="14" width="30" style="4" customWidth="1"/>
    <col min="15" max="15" width="37.140625" style="4" customWidth="1"/>
    <col min="16" max="16" width="187.85546875" style="5" customWidth="1"/>
    <col min="17" max="20" width="30" style="4" customWidth="1"/>
    <col min="21" max="16384" width="10.85546875" style="6"/>
  </cols>
  <sheetData>
    <row r="1" spans="1:256" ht="69.95" customHeight="1">
      <c r="A1" s="109"/>
      <c r="B1" s="13"/>
      <c r="C1" s="110" t="s">
        <v>7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03" t="s">
        <v>0</v>
      </c>
      <c r="R1" s="104"/>
      <c r="S1" s="104"/>
      <c r="T1" s="104"/>
    </row>
    <row r="2" spans="1:256" ht="69.95" customHeight="1">
      <c r="A2" s="109"/>
      <c r="B2" s="13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03" t="s">
        <v>8</v>
      </c>
      <c r="R2" s="103"/>
      <c r="S2" s="103"/>
      <c r="T2" s="103"/>
    </row>
    <row r="3" spans="1:256" ht="69.95" customHeight="1">
      <c r="A3" s="109"/>
      <c r="B3" s="13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03" t="s">
        <v>9</v>
      </c>
      <c r="R3" s="103"/>
      <c r="S3" s="103"/>
      <c r="T3" s="103"/>
    </row>
    <row r="4" spans="1:256" ht="69.95" customHeight="1">
      <c r="A4" s="109"/>
      <c r="B4" s="13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05">
        <v>41354</v>
      </c>
      <c r="R4" s="103"/>
      <c r="S4" s="103"/>
      <c r="T4" s="103"/>
    </row>
    <row r="5" spans="1:256" ht="69.95" customHeight="1">
      <c r="A5" s="109"/>
      <c r="B5" s="13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03" t="s">
        <v>93</v>
      </c>
      <c r="R5" s="103"/>
      <c r="S5" s="103"/>
      <c r="T5" s="103"/>
    </row>
    <row r="6" spans="1:256" ht="69.95" customHeight="1">
      <c r="A6" s="7"/>
      <c r="B6" s="29" t="s">
        <v>10</v>
      </c>
      <c r="C6" s="31" t="s">
        <v>125</v>
      </c>
      <c r="D6" s="31"/>
      <c r="E6" s="31"/>
      <c r="F6" s="31"/>
      <c r="G6" s="31"/>
      <c r="H6" s="31"/>
      <c r="I6" s="31"/>
      <c r="J6" s="32"/>
    </row>
    <row r="7" spans="1:256" ht="69.95" customHeight="1">
      <c r="A7" s="7"/>
      <c r="B7" s="29" t="s">
        <v>11</v>
      </c>
      <c r="C7" s="34">
        <v>43466</v>
      </c>
      <c r="D7" s="111"/>
      <c r="E7" s="111"/>
      <c r="F7" s="111"/>
      <c r="G7" s="111"/>
      <c r="H7" s="111"/>
      <c r="I7" s="111"/>
      <c r="J7" s="32"/>
    </row>
    <row r="8" spans="1:256" ht="69.95" customHeight="1">
      <c r="A8" s="7"/>
      <c r="B8" s="30" t="s">
        <v>36</v>
      </c>
      <c r="C8" s="114" t="s">
        <v>30</v>
      </c>
      <c r="D8" s="114"/>
      <c r="E8" s="114"/>
      <c r="F8" s="114"/>
      <c r="G8" s="114"/>
      <c r="H8" s="114"/>
      <c r="I8" s="114"/>
      <c r="J8" s="32"/>
    </row>
    <row r="9" spans="1:256" ht="69.95" customHeight="1">
      <c r="A9" s="7"/>
      <c r="B9" s="30" t="s">
        <v>1</v>
      </c>
      <c r="C9" s="114" t="s">
        <v>31</v>
      </c>
      <c r="D9" s="114"/>
      <c r="E9" s="114"/>
      <c r="F9" s="114"/>
      <c r="G9" s="114"/>
      <c r="H9" s="114"/>
      <c r="I9" s="114"/>
      <c r="J9" s="114"/>
    </row>
    <row r="10" spans="1:256" ht="69.95" customHeight="1">
      <c r="A10" s="7"/>
      <c r="B10" s="30" t="s">
        <v>37</v>
      </c>
      <c r="C10" s="115" t="s">
        <v>94</v>
      </c>
      <c r="D10" s="115"/>
      <c r="E10" s="115"/>
      <c r="F10" s="115"/>
      <c r="G10" s="115"/>
      <c r="H10" s="115"/>
      <c r="I10" s="33"/>
      <c r="J10" s="32"/>
    </row>
    <row r="11" spans="1:256" s="9" customFormat="1" ht="197.25" customHeight="1">
      <c r="A11" s="100" t="s">
        <v>12</v>
      </c>
      <c r="B11" s="100" t="s">
        <v>13</v>
      </c>
      <c r="C11" s="100" t="s">
        <v>6</v>
      </c>
      <c r="D11" s="100" t="s">
        <v>14</v>
      </c>
      <c r="E11" s="100" t="s">
        <v>15</v>
      </c>
      <c r="F11" s="100"/>
      <c r="G11" s="100"/>
      <c r="H11" s="100"/>
      <c r="I11" s="100" t="s">
        <v>61</v>
      </c>
      <c r="J11" s="100" t="s">
        <v>16</v>
      </c>
      <c r="K11" s="100" t="s">
        <v>17</v>
      </c>
      <c r="L11" s="100"/>
      <c r="M11" s="100"/>
      <c r="N11" s="100"/>
      <c r="O11" s="100" t="s">
        <v>61</v>
      </c>
      <c r="P11" s="112" t="s">
        <v>18</v>
      </c>
      <c r="Q11" s="97" t="s">
        <v>19</v>
      </c>
      <c r="R11" s="98"/>
      <c r="S11" s="98"/>
      <c r="T11" s="9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</row>
    <row r="12" spans="1:256" s="9" customFormat="1" ht="85.5" customHeight="1">
      <c r="A12" s="100"/>
      <c r="B12" s="100"/>
      <c r="C12" s="100"/>
      <c r="D12" s="100"/>
      <c r="E12" s="14" t="s">
        <v>2</v>
      </c>
      <c r="F12" s="14" t="s">
        <v>3</v>
      </c>
      <c r="G12" s="14" t="s">
        <v>4</v>
      </c>
      <c r="H12" s="14" t="s">
        <v>5</v>
      </c>
      <c r="I12" s="100"/>
      <c r="J12" s="100"/>
      <c r="K12" s="14" t="s">
        <v>2</v>
      </c>
      <c r="L12" s="14" t="s">
        <v>3</v>
      </c>
      <c r="M12" s="14" t="s">
        <v>4</v>
      </c>
      <c r="N12" s="14" t="s">
        <v>5</v>
      </c>
      <c r="O12" s="100"/>
      <c r="P12" s="113"/>
      <c r="Q12" s="14" t="s">
        <v>2</v>
      </c>
      <c r="R12" s="14" t="s">
        <v>3</v>
      </c>
      <c r="S12" s="14" t="s">
        <v>4</v>
      </c>
      <c r="T12" s="14" t="s">
        <v>5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</row>
    <row r="13" spans="1:256" s="9" customFormat="1" ht="301.5">
      <c r="A13" s="116" t="s">
        <v>38</v>
      </c>
      <c r="B13" s="119" t="s">
        <v>84</v>
      </c>
      <c r="C13" s="46" t="s">
        <v>41</v>
      </c>
      <c r="D13" s="46" t="s">
        <v>74</v>
      </c>
      <c r="E13" s="36">
        <v>3</v>
      </c>
      <c r="F13" s="36">
        <v>7</v>
      </c>
      <c r="G13" s="36">
        <v>6</v>
      </c>
      <c r="H13" s="37">
        <f t="shared" ref="H13:H44" si="0">E13*F13*G13</f>
        <v>126</v>
      </c>
      <c r="I13" s="38">
        <f t="shared" ref="I13:I44" si="1">IF(H13&lt;20,4,IF(H13&lt;70,3,IF(H13&lt;200,2,IF(H13&gt;200,1))))</f>
        <v>2</v>
      </c>
      <c r="J13" s="39" t="s">
        <v>64</v>
      </c>
      <c r="K13" s="36">
        <v>3</v>
      </c>
      <c r="L13" s="36">
        <v>4</v>
      </c>
      <c r="M13" s="36">
        <v>3</v>
      </c>
      <c r="N13" s="36">
        <f t="shared" ref="N13:N44" si="2">K13*L13*M13</f>
        <v>36</v>
      </c>
      <c r="O13" s="40">
        <f t="shared" ref="O13:O44" si="3">IF(N13&lt;20,4,IF(N13&lt;70,3,IF(N13&lt;200,2,IF(N13&gt;200,1))))</f>
        <v>3</v>
      </c>
      <c r="P13" s="35" t="s">
        <v>65</v>
      </c>
      <c r="Q13" s="36">
        <v>3</v>
      </c>
      <c r="R13" s="36">
        <v>1</v>
      </c>
      <c r="S13" s="36">
        <v>1</v>
      </c>
      <c r="T13" s="36">
        <f>+Q13*R13*S13</f>
        <v>3</v>
      </c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</row>
    <row r="14" spans="1:256" s="9" customFormat="1" ht="94.5" customHeight="1">
      <c r="A14" s="117"/>
      <c r="B14" s="120"/>
      <c r="C14" s="46" t="s">
        <v>35</v>
      </c>
      <c r="D14" s="46" t="s">
        <v>73</v>
      </c>
      <c r="E14" s="36">
        <v>3</v>
      </c>
      <c r="F14" s="36">
        <v>4</v>
      </c>
      <c r="G14" s="36">
        <v>6</v>
      </c>
      <c r="H14" s="37">
        <f t="shared" si="0"/>
        <v>72</v>
      </c>
      <c r="I14" s="38">
        <f t="shared" si="1"/>
        <v>2</v>
      </c>
      <c r="J14" s="39" t="s">
        <v>66</v>
      </c>
      <c r="K14" s="36">
        <v>3</v>
      </c>
      <c r="L14" s="36">
        <v>1</v>
      </c>
      <c r="M14" s="36">
        <v>6</v>
      </c>
      <c r="N14" s="36">
        <f t="shared" si="2"/>
        <v>18</v>
      </c>
      <c r="O14" s="40">
        <f t="shared" si="3"/>
        <v>4</v>
      </c>
      <c r="P14" s="42"/>
      <c r="Q14" s="36"/>
      <c r="R14" s="36"/>
      <c r="S14" s="36"/>
      <c r="T14" s="36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</row>
    <row r="15" spans="1:256" s="9" customFormat="1" ht="126" customHeight="1">
      <c r="A15" s="117"/>
      <c r="B15" s="120"/>
      <c r="C15" s="46" t="s">
        <v>104</v>
      </c>
      <c r="D15" s="46" t="s">
        <v>75</v>
      </c>
      <c r="E15" s="36">
        <v>3</v>
      </c>
      <c r="F15" s="36">
        <v>4</v>
      </c>
      <c r="G15" s="36">
        <v>6</v>
      </c>
      <c r="H15" s="37">
        <f t="shared" si="0"/>
        <v>72</v>
      </c>
      <c r="I15" s="38">
        <f t="shared" si="1"/>
        <v>2</v>
      </c>
      <c r="J15" s="39" t="s">
        <v>67</v>
      </c>
      <c r="K15" s="36">
        <v>3</v>
      </c>
      <c r="L15" s="36">
        <v>1</v>
      </c>
      <c r="M15" s="36">
        <v>1</v>
      </c>
      <c r="N15" s="36">
        <f t="shared" si="2"/>
        <v>3</v>
      </c>
      <c r="O15" s="40">
        <f t="shared" si="3"/>
        <v>4</v>
      </c>
      <c r="P15" s="42"/>
      <c r="Q15" s="36"/>
      <c r="R15" s="36"/>
      <c r="S15" s="36"/>
      <c r="T15" s="36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</row>
    <row r="16" spans="1:256" s="9" customFormat="1" ht="122.25" customHeight="1">
      <c r="A16" s="117"/>
      <c r="B16" s="121"/>
      <c r="C16" s="46" t="s">
        <v>42</v>
      </c>
      <c r="D16" s="46" t="s">
        <v>20</v>
      </c>
      <c r="E16" s="36">
        <v>3</v>
      </c>
      <c r="F16" s="36">
        <v>4</v>
      </c>
      <c r="G16" s="36">
        <v>6</v>
      </c>
      <c r="H16" s="37">
        <f t="shared" si="0"/>
        <v>72</v>
      </c>
      <c r="I16" s="38">
        <f t="shared" si="1"/>
        <v>2</v>
      </c>
      <c r="J16" s="39" t="s">
        <v>68</v>
      </c>
      <c r="K16" s="36">
        <v>3</v>
      </c>
      <c r="L16" s="36">
        <v>1</v>
      </c>
      <c r="M16" s="36">
        <v>1</v>
      </c>
      <c r="N16" s="36">
        <f t="shared" si="2"/>
        <v>3</v>
      </c>
      <c r="O16" s="40">
        <f t="shared" si="3"/>
        <v>4</v>
      </c>
      <c r="P16" s="42"/>
      <c r="Q16" s="36"/>
      <c r="R16" s="36"/>
      <c r="S16" s="36"/>
      <c r="T16" s="36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</row>
    <row r="17" spans="1:256" s="9" customFormat="1" ht="126" customHeight="1">
      <c r="A17" s="117"/>
      <c r="B17" s="45" t="s">
        <v>39</v>
      </c>
      <c r="C17" s="46" t="s">
        <v>42</v>
      </c>
      <c r="D17" s="46" t="s">
        <v>72</v>
      </c>
      <c r="E17" s="36">
        <v>3</v>
      </c>
      <c r="F17" s="36">
        <v>4</v>
      </c>
      <c r="G17" s="36">
        <v>6</v>
      </c>
      <c r="H17" s="37">
        <f t="shared" si="0"/>
        <v>72</v>
      </c>
      <c r="I17" s="38">
        <f t="shared" si="1"/>
        <v>2</v>
      </c>
      <c r="J17" s="39" t="s">
        <v>69</v>
      </c>
      <c r="K17" s="36">
        <v>3</v>
      </c>
      <c r="L17" s="36">
        <v>1</v>
      </c>
      <c r="M17" s="36">
        <v>1</v>
      </c>
      <c r="N17" s="36">
        <f t="shared" si="2"/>
        <v>3</v>
      </c>
      <c r="O17" s="40">
        <f t="shared" si="3"/>
        <v>4</v>
      </c>
      <c r="P17" s="42"/>
      <c r="Q17" s="36"/>
      <c r="R17" s="36"/>
      <c r="S17" s="36"/>
      <c r="T17" s="36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</row>
    <row r="18" spans="1:256" s="9" customFormat="1" ht="183.75" customHeight="1">
      <c r="A18" s="117"/>
      <c r="B18" s="45" t="s">
        <v>71</v>
      </c>
      <c r="C18" s="46" t="s">
        <v>41</v>
      </c>
      <c r="D18" s="46" t="s">
        <v>74</v>
      </c>
      <c r="E18" s="36">
        <v>3</v>
      </c>
      <c r="F18" s="36">
        <v>7</v>
      </c>
      <c r="G18" s="36">
        <v>6</v>
      </c>
      <c r="H18" s="37">
        <f t="shared" si="0"/>
        <v>126</v>
      </c>
      <c r="I18" s="38">
        <f t="shared" si="1"/>
        <v>2</v>
      </c>
      <c r="J18" s="39" t="s">
        <v>70</v>
      </c>
      <c r="K18" s="36">
        <v>3</v>
      </c>
      <c r="L18" s="36">
        <v>4</v>
      </c>
      <c r="M18" s="36">
        <v>3</v>
      </c>
      <c r="N18" s="36">
        <f t="shared" si="2"/>
        <v>36</v>
      </c>
      <c r="O18" s="40">
        <f t="shared" si="3"/>
        <v>3</v>
      </c>
      <c r="P18" s="35" t="s">
        <v>106</v>
      </c>
      <c r="Q18" s="36">
        <v>3</v>
      </c>
      <c r="R18" s="36">
        <v>1</v>
      </c>
      <c r="S18" s="36">
        <v>1</v>
      </c>
      <c r="T18" s="36">
        <f>+Q18*R18*S18</f>
        <v>3</v>
      </c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</row>
    <row r="19" spans="1:256" s="9" customFormat="1" ht="94.5" customHeight="1">
      <c r="A19" s="117"/>
      <c r="B19" s="119" t="s">
        <v>40</v>
      </c>
      <c r="C19" s="101" t="s">
        <v>32</v>
      </c>
      <c r="D19" s="46" t="s">
        <v>76</v>
      </c>
      <c r="E19" s="36">
        <v>3</v>
      </c>
      <c r="F19" s="36">
        <v>4</v>
      </c>
      <c r="G19" s="36">
        <v>6</v>
      </c>
      <c r="H19" s="37">
        <f t="shared" si="0"/>
        <v>72</v>
      </c>
      <c r="I19" s="38">
        <f t="shared" si="1"/>
        <v>2</v>
      </c>
      <c r="J19" s="39" t="s">
        <v>87</v>
      </c>
      <c r="K19" s="36">
        <v>3</v>
      </c>
      <c r="L19" s="36">
        <v>1</v>
      </c>
      <c r="M19" s="36">
        <v>6</v>
      </c>
      <c r="N19" s="36">
        <f t="shared" si="2"/>
        <v>18</v>
      </c>
      <c r="O19" s="40">
        <f t="shared" si="3"/>
        <v>4</v>
      </c>
      <c r="P19" s="42"/>
      <c r="Q19" s="36"/>
      <c r="R19" s="36"/>
      <c r="S19" s="36"/>
      <c r="T19" s="36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</row>
    <row r="20" spans="1:256" s="9" customFormat="1" ht="91.5" customHeight="1">
      <c r="A20" s="117"/>
      <c r="B20" s="121"/>
      <c r="C20" s="102"/>
      <c r="D20" s="46" t="s">
        <v>77</v>
      </c>
      <c r="E20" s="36">
        <v>3</v>
      </c>
      <c r="F20" s="36">
        <v>4</v>
      </c>
      <c r="G20" s="36">
        <v>6</v>
      </c>
      <c r="H20" s="37">
        <f t="shared" si="0"/>
        <v>72</v>
      </c>
      <c r="I20" s="38">
        <f t="shared" si="1"/>
        <v>2</v>
      </c>
      <c r="J20" s="39" t="s">
        <v>87</v>
      </c>
      <c r="K20" s="36">
        <v>3</v>
      </c>
      <c r="L20" s="36">
        <v>1</v>
      </c>
      <c r="M20" s="36">
        <v>6</v>
      </c>
      <c r="N20" s="36">
        <f t="shared" si="2"/>
        <v>18</v>
      </c>
      <c r="O20" s="40">
        <f t="shared" si="3"/>
        <v>4</v>
      </c>
      <c r="P20" s="42"/>
      <c r="Q20" s="36"/>
      <c r="R20" s="36"/>
      <c r="S20" s="36"/>
      <c r="T20" s="36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</row>
    <row r="21" spans="1:256" s="9" customFormat="1" ht="96.75" customHeight="1">
      <c r="A21" s="117"/>
      <c r="B21" s="119" t="s">
        <v>85</v>
      </c>
      <c r="C21" s="101" t="s">
        <v>32</v>
      </c>
      <c r="D21" s="46" t="s">
        <v>76</v>
      </c>
      <c r="E21" s="36">
        <v>3</v>
      </c>
      <c r="F21" s="36">
        <v>4</v>
      </c>
      <c r="G21" s="36">
        <v>6</v>
      </c>
      <c r="H21" s="37">
        <f t="shared" si="0"/>
        <v>72</v>
      </c>
      <c r="I21" s="38">
        <f t="shared" si="1"/>
        <v>2</v>
      </c>
      <c r="J21" s="39" t="s">
        <v>87</v>
      </c>
      <c r="K21" s="36">
        <v>3</v>
      </c>
      <c r="L21" s="36">
        <v>1</v>
      </c>
      <c r="M21" s="36">
        <v>6</v>
      </c>
      <c r="N21" s="36">
        <f t="shared" si="2"/>
        <v>18</v>
      </c>
      <c r="O21" s="40">
        <f t="shared" si="3"/>
        <v>4</v>
      </c>
      <c r="P21" s="42"/>
      <c r="Q21" s="36"/>
      <c r="R21" s="36"/>
      <c r="S21" s="36"/>
      <c r="T21" s="36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</row>
    <row r="22" spans="1:256" s="9" customFormat="1" ht="99.75" customHeight="1">
      <c r="A22" s="117"/>
      <c r="B22" s="121"/>
      <c r="C22" s="102"/>
      <c r="D22" s="46" t="s">
        <v>77</v>
      </c>
      <c r="E22" s="36">
        <v>3</v>
      </c>
      <c r="F22" s="36">
        <v>4</v>
      </c>
      <c r="G22" s="36">
        <v>6</v>
      </c>
      <c r="H22" s="37">
        <f t="shared" si="0"/>
        <v>72</v>
      </c>
      <c r="I22" s="38">
        <f t="shared" si="1"/>
        <v>2</v>
      </c>
      <c r="J22" s="39" t="s">
        <v>87</v>
      </c>
      <c r="K22" s="36">
        <v>3</v>
      </c>
      <c r="L22" s="36">
        <v>1</v>
      </c>
      <c r="M22" s="36">
        <v>6</v>
      </c>
      <c r="N22" s="36">
        <f t="shared" si="2"/>
        <v>18</v>
      </c>
      <c r="O22" s="40">
        <f t="shared" si="3"/>
        <v>4</v>
      </c>
      <c r="P22" s="42"/>
      <c r="Q22" s="36"/>
      <c r="R22" s="36"/>
      <c r="S22" s="36"/>
      <c r="T22" s="36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</row>
    <row r="23" spans="1:256" s="9" customFormat="1" ht="81" customHeight="1">
      <c r="A23" s="117"/>
      <c r="B23" s="119" t="s">
        <v>86</v>
      </c>
      <c r="C23" s="101" t="s">
        <v>32</v>
      </c>
      <c r="D23" s="46" t="s">
        <v>77</v>
      </c>
      <c r="E23" s="36">
        <v>3</v>
      </c>
      <c r="F23" s="36">
        <v>4</v>
      </c>
      <c r="G23" s="36">
        <v>6</v>
      </c>
      <c r="H23" s="37">
        <f t="shared" si="0"/>
        <v>72</v>
      </c>
      <c r="I23" s="38">
        <f t="shared" si="1"/>
        <v>2</v>
      </c>
      <c r="J23" s="39" t="s">
        <v>87</v>
      </c>
      <c r="K23" s="36">
        <v>3</v>
      </c>
      <c r="L23" s="36">
        <v>1</v>
      </c>
      <c r="M23" s="36">
        <v>6</v>
      </c>
      <c r="N23" s="36">
        <f t="shared" si="2"/>
        <v>18</v>
      </c>
      <c r="O23" s="40">
        <f t="shared" si="3"/>
        <v>4</v>
      </c>
      <c r="P23" s="42"/>
      <c r="Q23" s="36"/>
      <c r="R23" s="36"/>
      <c r="S23" s="36"/>
      <c r="T23" s="36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</row>
    <row r="24" spans="1:256" s="9" customFormat="1" ht="98.25" customHeight="1">
      <c r="A24" s="117"/>
      <c r="B24" s="120"/>
      <c r="C24" s="102"/>
      <c r="D24" s="46" t="s">
        <v>76</v>
      </c>
      <c r="E24" s="36">
        <v>3</v>
      </c>
      <c r="F24" s="36">
        <v>4</v>
      </c>
      <c r="G24" s="36">
        <v>6</v>
      </c>
      <c r="H24" s="37">
        <f t="shared" si="0"/>
        <v>72</v>
      </c>
      <c r="I24" s="38">
        <f t="shared" si="1"/>
        <v>2</v>
      </c>
      <c r="J24" s="39" t="s">
        <v>87</v>
      </c>
      <c r="K24" s="36">
        <v>3</v>
      </c>
      <c r="L24" s="36">
        <v>1</v>
      </c>
      <c r="M24" s="36">
        <v>6</v>
      </c>
      <c r="N24" s="36">
        <f t="shared" si="2"/>
        <v>18</v>
      </c>
      <c r="O24" s="40">
        <f t="shared" si="3"/>
        <v>4</v>
      </c>
      <c r="P24" s="42"/>
      <c r="Q24" s="36"/>
      <c r="R24" s="36"/>
      <c r="S24" s="36"/>
      <c r="T24" s="36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</row>
    <row r="25" spans="1:256" s="9" customFormat="1" ht="183" customHeight="1">
      <c r="A25" s="117"/>
      <c r="B25" s="120"/>
      <c r="C25" s="47" t="s">
        <v>33</v>
      </c>
      <c r="D25" s="46" t="s">
        <v>78</v>
      </c>
      <c r="E25" s="36">
        <v>3</v>
      </c>
      <c r="F25" s="36">
        <v>7</v>
      </c>
      <c r="G25" s="36">
        <v>6</v>
      </c>
      <c r="H25" s="37">
        <f t="shared" si="0"/>
        <v>126</v>
      </c>
      <c r="I25" s="38">
        <f t="shared" si="1"/>
        <v>2</v>
      </c>
      <c r="J25" s="39" t="s">
        <v>88</v>
      </c>
      <c r="K25" s="36">
        <v>3</v>
      </c>
      <c r="L25" s="36">
        <v>4</v>
      </c>
      <c r="M25" s="36">
        <v>3</v>
      </c>
      <c r="N25" s="36">
        <f t="shared" si="2"/>
        <v>36</v>
      </c>
      <c r="O25" s="40">
        <f t="shared" si="3"/>
        <v>3</v>
      </c>
      <c r="P25" s="35" t="s">
        <v>55</v>
      </c>
      <c r="Q25" s="36">
        <v>3</v>
      </c>
      <c r="R25" s="36">
        <v>1</v>
      </c>
      <c r="S25" s="36">
        <v>1</v>
      </c>
      <c r="T25" s="36">
        <f>Q25*R25*S25</f>
        <v>3</v>
      </c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</row>
    <row r="26" spans="1:256" s="9" customFormat="1" ht="150.75" customHeight="1">
      <c r="A26" s="117"/>
      <c r="B26" s="120"/>
      <c r="C26" s="47" t="s">
        <v>50</v>
      </c>
      <c r="D26" s="46" t="s">
        <v>79</v>
      </c>
      <c r="E26" s="36">
        <v>3</v>
      </c>
      <c r="F26" s="36">
        <v>4</v>
      </c>
      <c r="G26" s="36">
        <v>6</v>
      </c>
      <c r="H26" s="37">
        <f t="shared" si="0"/>
        <v>72</v>
      </c>
      <c r="I26" s="38">
        <f t="shared" si="1"/>
        <v>2</v>
      </c>
      <c r="J26" s="39" t="s">
        <v>89</v>
      </c>
      <c r="K26" s="36">
        <v>3</v>
      </c>
      <c r="L26" s="36">
        <v>1</v>
      </c>
      <c r="M26" s="36">
        <v>3</v>
      </c>
      <c r="N26" s="36">
        <f t="shared" si="2"/>
        <v>9</v>
      </c>
      <c r="O26" s="40">
        <f t="shared" si="3"/>
        <v>4</v>
      </c>
      <c r="P26" s="42"/>
      <c r="Q26" s="36"/>
      <c r="R26" s="36"/>
      <c r="S26" s="36"/>
      <c r="T26" s="36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</row>
    <row r="27" spans="1:256" s="9" customFormat="1" ht="119.25" customHeight="1">
      <c r="A27" s="117"/>
      <c r="B27" s="119" t="s">
        <v>45</v>
      </c>
      <c r="C27" s="47" t="s">
        <v>50</v>
      </c>
      <c r="D27" s="46" t="s">
        <v>79</v>
      </c>
      <c r="E27" s="36">
        <v>3</v>
      </c>
      <c r="F27" s="36">
        <v>7</v>
      </c>
      <c r="G27" s="36">
        <v>6</v>
      </c>
      <c r="H27" s="37">
        <f t="shared" si="0"/>
        <v>126</v>
      </c>
      <c r="I27" s="38">
        <f t="shared" si="1"/>
        <v>2</v>
      </c>
      <c r="J27" s="39" t="s">
        <v>89</v>
      </c>
      <c r="K27" s="36">
        <v>3</v>
      </c>
      <c r="L27" s="36">
        <v>1</v>
      </c>
      <c r="M27" s="36">
        <v>6</v>
      </c>
      <c r="N27" s="36">
        <f t="shared" si="2"/>
        <v>18</v>
      </c>
      <c r="O27" s="40">
        <f t="shared" si="3"/>
        <v>4</v>
      </c>
      <c r="P27" s="42"/>
      <c r="Q27" s="36"/>
      <c r="R27" s="36"/>
      <c r="S27" s="36"/>
      <c r="T27" s="36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</row>
    <row r="28" spans="1:256" s="9" customFormat="1" ht="99.75" customHeight="1">
      <c r="A28" s="117"/>
      <c r="B28" s="120"/>
      <c r="C28" s="101" t="s">
        <v>32</v>
      </c>
      <c r="D28" s="46" t="s">
        <v>76</v>
      </c>
      <c r="E28" s="36">
        <v>3</v>
      </c>
      <c r="F28" s="36">
        <v>4</v>
      </c>
      <c r="G28" s="36">
        <v>6</v>
      </c>
      <c r="H28" s="37">
        <f t="shared" si="0"/>
        <v>72</v>
      </c>
      <c r="I28" s="38">
        <f t="shared" si="1"/>
        <v>2</v>
      </c>
      <c r="J28" s="39" t="s">
        <v>87</v>
      </c>
      <c r="K28" s="36">
        <v>3</v>
      </c>
      <c r="L28" s="36">
        <v>1</v>
      </c>
      <c r="M28" s="36">
        <v>6</v>
      </c>
      <c r="N28" s="36">
        <f t="shared" si="2"/>
        <v>18</v>
      </c>
      <c r="O28" s="40">
        <f t="shared" si="3"/>
        <v>4</v>
      </c>
      <c r="P28" s="42"/>
      <c r="Q28" s="36"/>
      <c r="R28" s="36"/>
      <c r="S28" s="36"/>
      <c r="T28" s="36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</row>
    <row r="29" spans="1:256" s="9" customFormat="1" ht="110.25" customHeight="1">
      <c r="A29" s="117"/>
      <c r="B29" s="120"/>
      <c r="C29" s="102"/>
      <c r="D29" s="46" t="s">
        <v>77</v>
      </c>
      <c r="E29" s="36">
        <v>3</v>
      </c>
      <c r="F29" s="36">
        <v>4</v>
      </c>
      <c r="G29" s="36">
        <v>6</v>
      </c>
      <c r="H29" s="37">
        <f t="shared" si="0"/>
        <v>72</v>
      </c>
      <c r="I29" s="38">
        <f t="shared" si="1"/>
        <v>2</v>
      </c>
      <c r="J29" s="39" t="s">
        <v>87</v>
      </c>
      <c r="K29" s="36">
        <v>3</v>
      </c>
      <c r="L29" s="36">
        <v>1</v>
      </c>
      <c r="M29" s="36">
        <v>6</v>
      </c>
      <c r="N29" s="36">
        <f t="shared" si="2"/>
        <v>18</v>
      </c>
      <c r="O29" s="40">
        <f t="shared" si="3"/>
        <v>4</v>
      </c>
      <c r="P29" s="42"/>
      <c r="Q29" s="36"/>
      <c r="R29" s="36"/>
      <c r="S29" s="36"/>
      <c r="T29" s="36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</row>
    <row r="30" spans="1:256" s="9" customFormat="1" ht="102.75" customHeight="1">
      <c r="A30" s="117"/>
      <c r="B30" s="119" t="s">
        <v>47</v>
      </c>
      <c r="C30" s="101" t="s">
        <v>32</v>
      </c>
      <c r="D30" s="46" t="s">
        <v>76</v>
      </c>
      <c r="E30" s="36">
        <v>3</v>
      </c>
      <c r="F30" s="36">
        <v>4</v>
      </c>
      <c r="G30" s="36">
        <v>6</v>
      </c>
      <c r="H30" s="37">
        <f t="shared" si="0"/>
        <v>72</v>
      </c>
      <c r="I30" s="38">
        <f t="shared" si="1"/>
        <v>2</v>
      </c>
      <c r="J30" s="39" t="s">
        <v>87</v>
      </c>
      <c r="K30" s="36">
        <v>3</v>
      </c>
      <c r="L30" s="36">
        <v>1</v>
      </c>
      <c r="M30" s="36">
        <v>6</v>
      </c>
      <c r="N30" s="36">
        <f t="shared" si="2"/>
        <v>18</v>
      </c>
      <c r="O30" s="40">
        <f t="shared" si="3"/>
        <v>4</v>
      </c>
      <c r="P30" s="43"/>
      <c r="Q30" s="36"/>
      <c r="R30" s="36"/>
      <c r="S30" s="36"/>
      <c r="T30" s="36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</row>
    <row r="31" spans="1:256" s="9" customFormat="1" ht="114" customHeight="1">
      <c r="A31" s="117"/>
      <c r="B31" s="120"/>
      <c r="C31" s="102"/>
      <c r="D31" s="46" t="s">
        <v>77</v>
      </c>
      <c r="E31" s="36">
        <v>3</v>
      </c>
      <c r="F31" s="36">
        <v>4</v>
      </c>
      <c r="G31" s="36">
        <v>6</v>
      </c>
      <c r="H31" s="37">
        <f t="shared" si="0"/>
        <v>72</v>
      </c>
      <c r="I31" s="38">
        <f t="shared" si="1"/>
        <v>2</v>
      </c>
      <c r="J31" s="39" t="s">
        <v>87</v>
      </c>
      <c r="K31" s="36">
        <v>3</v>
      </c>
      <c r="L31" s="36">
        <v>1</v>
      </c>
      <c r="M31" s="36">
        <v>6</v>
      </c>
      <c r="N31" s="36">
        <f t="shared" si="2"/>
        <v>18</v>
      </c>
      <c r="O31" s="40">
        <f t="shared" si="3"/>
        <v>4</v>
      </c>
      <c r="P31" s="43"/>
      <c r="Q31" s="36"/>
      <c r="R31" s="36"/>
      <c r="S31" s="36"/>
      <c r="T31" s="36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</row>
    <row r="32" spans="1:256" s="9" customFormat="1" ht="188.25" customHeight="1">
      <c r="A32" s="117"/>
      <c r="B32" s="120"/>
      <c r="C32" s="46" t="s">
        <v>34</v>
      </c>
      <c r="D32" s="46" t="s">
        <v>80</v>
      </c>
      <c r="E32" s="36">
        <v>3</v>
      </c>
      <c r="F32" s="36">
        <v>7</v>
      </c>
      <c r="G32" s="36">
        <v>6</v>
      </c>
      <c r="H32" s="37">
        <f t="shared" si="0"/>
        <v>126</v>
      </c>
      <c r="I32" s="38">
        <f t="shared" si="1"/>
        <v>2</v>
      </c>
      <c r="J32" s="39" t="s">
        <v>90</v>
      </c>
      <c r="K32" s="36">
        <v>3</v>
      </c>
      <c r="L32" s="36">
        <v>1</v>
      </c>
      <c r="M32" s="36">
        <v>3</v>
      </c>
      <c r="N32" s="36">
        <f t="shared" si="2"/>
        <v>9</v>
      </c>
      <c r="O32" s="40">
        <f t="shared" si="3"/>
        <v>4</v>
      </c>
      <c r="P32" s="43"/>
      <c r="Q32" s="36"/>
      <c r="R32" s="36"/>
      <c r="S32" s="36"/>
      <c r="T32" s="36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</row>
    <row r="33" spans="1:256" s="9" customFormat="1" ht="255" customHeight="1">
      <c r="A33" s="117"/>
      <c r="B33" s="120"/>
      <c r="C33" s="47" t="s">
        <v>50</v>
      </c>
      <c r="D33" s="46" t="s">
        <v>79</v>
      </c>
      <c r="E33" s="36">
        <v>3</v>
      </c>
      <c r="F33" s="36">
        <v>7</v>
      </c>
      <c r="G33" s="36">
        <v>6</v>
      </c>
      <c r="H33" s="37">
        <f t="shared" si="0"/>
        <v>126</v>
      </c>
      <c r="I33" s="38">
        <f t="shared" si="1"/>
        <v>2</v>
      </c>
      <c r="J33" s="39" t="s">
        <v>91</v>
      </c>
      <c r="K33" s="36">
        <v>3</v>
      </c>
      <c r="L33" s="36">
        <v>4</v>
      </c>
      <c r="M33" s="36">
        <v>3</v>
      </c>
      <c r="N33" s="36">
        <f t="shared" si="2"/>
        <v>36</v>
      </c>
      <c r="O33" s="40">
        <f t="shared" si="3"/>
        <v>3</v>
      </c>
      <c r="P33" s="35" t="s">
        <v>62</v>
      </c>
      <c r="Q33" s="36">
        <v>3</v>
      </c>
      <c r="R33" s="36">
        <v>1</v>
      </c>
      <c r="S33" s="36">
        <v>1</v>
      </c>
      <c r="T33" s="36">
        <f>Q33*R33*S33</f>
        <v>3</v>
      </c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</row>
    <row r="34" spans="1:256" s="9" customFormat="1" ht="171" customHeight="1">
      <c r="A34" s="117"/>
      <c r="B34" s="119" t="s">
        <v>103</v>
      </c>
      <c r="C34" s="47" t="s">
        <v>52</v>
      </c>
      <c r="D34" s="46" t="s">
        <v>80</v>
      </c>
      <c r="E34" s="36">
        <v>3</v>
      </c>
      <c r="F34" s="36">
        <v>7</v>
      </c>
      <c r="G34" s="36">
        <v>6</v>
      </c>
      <c r="H34" s="37">
        <f t="shared" si="0"/>
        <v>126</v>
      </c>
      <c r="I34" s="38">
        <f t="shared" si="1"/>
        <v>2</v>
      </c>
      <c r="J34" s="39" t="s">
        <v>92</v>
      </c>
      <c r="K34" s="36">
        <v>3</v>
      </c>
      <c r="L34" s="36">
        <v>1</v>
      </c>
      <c r="M34" s="36">
        <v>3</v>
      </c>
      <c r="N34" s="36">
        <f t="shared" si="2"/>
        <v>9</v>
      </c>
      <c r="O34" s="40">
        <f t="shared" si="3"/>
        <v>4</v>
      </c>
      <c r="P34" s="41"/>
      <c r="Q34" s="36"/>
      <c r="R34" s="36"/>
      <c r="S34" s="36"/>
      <c r="T34" s="36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</row>
    <row r="35" spans="1:256" s="9" customFormat="1" ht="177" customHeight="1">
      <c r="A35" s="117"/>
      <c r="B35" s="120"/>
      <c r="C35" s="47" t="s">
        <v>50</v>
      </c>
      <c r="D35" s="46" t="s">
        <v>79</v>
      </c>
      <c r="E35" s="36">
        <v>3</v>
      </c>
      <c r="F35" s="36">
        <v>7</v>
      </c>
      <c r="G35" s="36">
        <v>6</v>
      </c>
      <c r="H35" s="37">
        <f t="shared" si="0"/>
        <v>126</v>
      </c>
      <c r="I35" s="38">
        <f t="shared" si="1"/>
        <v>2</v>
      </c>
      <c r="J35" s="39" t="s">
        <v>100</v>
      </c>
      <c r="K35" s="36">
        <v>3</v>
      </c>
      <c r="L35" s="36">
        <v>1</v>
      </c>
      <c r="M35" s="36">
        <v>3</v>
      </c>
      <c r="N35" s="36">
        <f t="shared" si="2"/>
        <v>9</v>
      </c>
      <c r="O35" s="40">
        <f t="shared" si="3"/>
        <v>4</v>
      </c>
      <c r="P35" s="41"/>
      <c r="Q35" s="36"/>
      <c r="R35" s="36"/>
      <c r="S35" s="36"/>
      <c r="T35" s="36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</row>
    <row r="36" spans="1:256" s="9" customFormat="1" ht="143.25" customHeight="1">
      <c r="A36" s="117"/>
      <c r="B36" s="120"/>
      <c r="C36" s="101" t="s">
        <v>49</v>
      </c>
      <c r="D36" s="46" t="s">
        <v>44</v>
      </c>
      <c r="E36" s="36">
        <v>3</v>
      </c>
      <c r="F36" s="36">
        <v>4</v>
      </c>
      <c r="G36" s="36">
        <v>6</v>
      </c>
      <c r="H36" s="37">
        <f t="shared" si="0"/>
        <v>72</v>
      </c>
      <c r="I36" s="38">
        <f t="shared" si="1"/>
        <v>2</v>
      </c>
      <c r="J36" s="39" t="s">
        <v>99</v>
      </c>
      <c r="K36" s="36">
        <v>3</v>
      </c>
      <c r="L36" s="36">
        <v>1</v>
      </c>
      <c r="M36" s="36">
        <v>3</v>
      </c>
      <c r="N36" s="36">
        <f t="shared" si="2"/>
        <v>9</v>
      </c>
      <c r="O36" s="40">
        <f t="shared" si="3"/>
        <v>4</v>
      </c>
      <c r="P36" s="41"/>
      <c r="Q36" s="36"/>
      <c r="R36" s="36"/>
      <c r="S36" s="36"/>
      <c r="T36" s="36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</row>
    <row r="37" spans="1:256" s="9" customFormat="1" ht="129" customHeight="1">
      <c r="A37" s="117"/>
      <c r="B37" s="121"/>
      <c r="C37" s="102"/>
      <c r="D37" s="46" t="s">
        <v>81</v>
      </c>
      <c r="E37" s="36">
        <v>3</v>
      </c>
      <c r="F37" s="36">
        <v>4</v>
      </c>
      <c r="G37" s="36">
        <v>6</v>
      </c>
      <c r="H37" s="37">
        <f t="shared" si="0"/>
        <v>72</v>
      </c>
      <c r="I37" s="38">
        <f t="shared" si="1"/>
        <v>2</v>
      </c>
      <c r="J37" s="39" t="s">
        <v>98</v>
      </c>
      <c r="K37" s="36">
        <v>3</v>
      </c>
      <c r="L37" s="36">
        <v>1</v>
      </c>
      <c r="M37" s="36">
        <v>3</v>
      </c>
      <c r="N37" s="36">
        <f t="shared" si="2"/>
        <v>9</v>
      </c>
      <c r="O37" s="40">
        <f t="shared" si="3"/>
        <v>4</v>
      </c>
      <c r="P37" s="35"/>
      <c r="Q37" s="36"/>
      <c r="R37" s="36"/>
      <c r="S37" s="36"/>
      <c r="T37" s="36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</row>
    <row r="38" spans="1:256" s="9" customFormat="1" ht="178.5" customHeight="1">
      <c r="A38" s="117"/>
      <c r="B38" s="119" t="s">
        <v>102</v>
      </c>
      <c r="C38" s="101" t="s">
        <v>50</v>
      </c>
      <c r="D38" s="46" t="s">
        <v>82</v>
      </c>
      <c r="E38" s="36">
        <v>3</v>
      </c>
      <c r="F38" s="36">
        <v>7</v>
      </c>
      <c r="G38" s="36">
        <v>6</v>
      </c>
      <c r="H38" s="37">
        <f t="shared" si="0"/>
        <v>126</v>
      </c>
      <c r="I38" s="38">
        <f t="shared" si="1"/>
        <v>2</v>
      </c>
      <c r="J38" s="44" t="s">
        <v>97</v>
      </c>
      <c r="K38" s="36">
        <v>3</v>
      </c>
      <c r="L38" s="36">
        <v>1</v>
      </c>
      <c r="M38" s="36">
        <v>3</v>
      </c>
      <c r="N38" s="36">
        <f t="shared" si="2"/>
        <v>9</v>
      </c>
      <c r="O38" s="40">
        <f t="shared" si="3"/>
        <v>4</v>
      </c>
      <c r="P38" s="42"/>
      <c r="Q38" s="36"/>
      <c r="R38" s="36"/>
      <c r="S38" s="36"/>
      <c r="T38" s="36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</row>
    <row r="39" spans="1:256" s="9" customFormat="1" ht="187.5" customHeight="1">
      <c r="A39" s="117"/>
      <c r="B39" s="121"/>
      <c r="C39" s="102"/>
      <c r="D39" s="46" t="s">
        <v>33</v>
      </c>
      <c r="E39" s="36">
        <v>3</v>
      </c>
      <c r="F39" s="36">
        <v>7</v>
      </c>
      <c r="G39" s="36">
        <v>6</v>
      </c>
      <c r="H39" s="37">
        <f t="shared" si="0"/>
        <v>126</v>
      </c>
      <c r="I39" s="38">
        <f t="shared" si="1"/>
        <v>2</v>
      </c>
      <c r="J39" s="44" t="s">
        <v>97</v>
      </c>
      <c r="K39" s="36">
        <v>3</v>
      </c>
      <c r="L39" s="36">
        <v>1</v>
      </c>
      <c r="M39" s="36">
        <v>3</v>
      </c>
      <c r="N39" s="36">
        <f t="shared" si="2"/>
        <v>9</v>
      </c>
      <c r="O39" s="40">
        <f t="shared" si="3"/>
        <v>4</v>
      </c>
      <c r="P39" s="42"/>
      <c r="Q39" s="36"/>
      <c r="R39" s="36"/>
      <c r="S39" s="36"/>
      <c r="T39" s="36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</row>
    <row r="40" spans="1:256" s="9" customFormat="1" ht="126" customHeight="1">
      <c r="A40" s="117"/>
      <c r="B40" s="119" t="s">
        <v>101</v>
      </c>
      <c r="C40" s="46" t="s">
        <v>48</v>
      </c>
      <c r="D40" s="46" t="s">
        <v>76</v>
      </c>
      <c r="E40" s="36">
        <v>3</v>
      </c>
      <c r="F40" s="36">
        <v>4</v>
      </c>
      <c r="G40" s="36">
        <v>6</v>
      </c>
      <c r="H40" s="37">
        <f t="shared" si="0"/>
        <v>72</v>
      </c>
      <c r="I40" s="38">
        <f t="shared" si="1"/>
        <v>2</v>
      </c>
      <c r="J40" s="39" t="s">
        <v>56</v>
      </c>
      <c r="K40" s="36">
        <v>3</v>
      </c>
      <c r="L40" s="36">
        <v>1</v>
      </c>
      <c r="M40" s="36">
        <v>3</v>
      </c>
      <c r="N40" s="36">
        <f t="shared" si="2"/>
        <v>9</v>
      </c>
      <c r="O40" s="40">
        <f t="shared" si="3"/>
        <v>4</v>
      </c>
      <c r="P40" s="35"/>
      <c r="Q40" s="36"/>
      <c r="R40" s="36"/>
      <c r="S40" s="36"/>
      <c r="T40" s="36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</row>
    <row r="41" spans="1:256" s="9" customFormat="1" ht="243" customHeight="1">
      <c r="A41" s="117"/>
      <c r="B41" s="120"/>
      <c r="C41" s="101" t="s">
        <v>21</v>
      </c>
      <c r="D41" s="46" t="s">
        <v>83</v>
      </c>
      <c r="E41" s="36">
        <v>3</v>
      </c>
      <c r="F41" s="36">
        <v>25</v>
      </c>
      <c r="G41" s="36">
        <v>6</v>
      </c>
      <c r="H41" s="37">
        <f t="shared" si="0"/>
        <v>450</v>
      </c>
      <c r="I41" s="38">
        <f t="shared" si="1"/>
        <v>1</v>
      </c>
      <c r="J41" s="39" t="s">
        <v>96</v>
      </c>
      <c r="K41" s="36">
        <v>3</v>
      </c>
      <c r="L41" s="36">
        <v>7</v>
      </c>
      <c r="M41" s="36">
        <v>3</v>
      </c>
      <c r="N41" s="36">
        <f t="shared" si="2"/>
        <v>63</v>
      </c>
      <c r="O41" s="40">
        <f t="shared" si="3"/>
        <v>3</v>
      </c>
      <c r="P41" s="106" t="s">
        <v>105</v>
      </c>
      <c r="Q41" s="36">
        <v>3</v>
      </c>
      <c r="R41" s="36">
        <v>1</v>
      </c>
      <c r="S41" s="36">
        <v>1</v>
      </c>
      <c r="T41" s="36">
        <f>Q41*R41*S41</f>
        <v>3</v>
      </c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</row>
    <row r="42" spans="1:256" s="9" customFormat="1" ht="174" customHeight="1">
      <c r="A42" s="117"/>
      <c r="B42" s="121"/>
      <c r="C42" s="102"/>
      <c r="D42" s="46" t="s">
        <v>43</v>
      </c>
      <c r="E42" s="36">
        <v>3</v>
      </c>
      <c r="F42" s="36">
        <v>25</v>
      </c>
      <c r="G42" s="36">
        <v>6</v>
      </c>
      <c r="H42" s="37">
        <f t="shared" si="0"/>
        <v>450</v>
      </c>
      <c r="I42" s="38">
        <f t="shared" si="1"/>
        <v>1</v>
      </c>
      <c r="J42" s="39" t="s">
        <v>95</v>
      </c>
      <c r="K42" s="36">
        <v>3</v>
      </c>
      <c r="L42" s="36">
        <v>7</v>
      </c>
      <c r="M42" s="36">
        <v>3</v>
      </c>
      <c r="N42" s="36">
        <f t="shared" si="2"/>
        <v>63</v>
      </c>
      <c r="O42" s="40">
        <f t="shared" si="3"/>
        <v>3</v>
      </c>
      <c r="P42" s="107"/>
      <c r="Q42" s="36">
        <v>3</v>
      </c>
      <c r="R42" s="36">
        <v>1</v>
      </c>
      <c r="S42" s="36">
        <v>1</v>
      </c>
      <c r="T42" s="36">
        <f>Q42*R42*S42</f>
        <v>3</v>
      </c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</row>
    <row r="43" spans="1:256" s="9" customFormat="1" ht="220.5" customHeight="1">
      <c r="A43" s="117"/>
      <c r="B43" s="122" t="s">
        <v>54</v>
      </c>
      <c r="C43" s="101" t="s">
        <v>21</v>
      </c>
      <c r="D43" s="46" t="s">
        <v>83</v>
      </c>
      <c r="E43" s="36">
        <v>3</v>
      </c>
      <c r="F43" s="36">
        <v>25</v>
      </c>
      <c r="G43" s="36">
        <v>6</v>
      </c>
      <c r="H43" s="37">
        <f t="shared" si="0"/>
        <v>450</v>
      </c>
      <c r="I43" s="38">
        <f t="shared" si="1"/>
        <v>1</v>
      </c>
      <c r="J43" s="39" t="s">
        <v>96</v>
      </c>
      <c r="K43" s="36">
        <v>3</v>
      </c>
      <c r="L43" s="36">
        <v>7</v>
      </c>
      <c r="M43" s="36">
        <v>3</v>
      </c>
      <c r="N43" s="36">
        <f t="shared" si="2"/>
        <v>63</v>
      </c>
      <c r="O43" s="40">
        <f t="shared" si="3"/>
        <v>3</v>
      </c>
      <c r="P43" s="107"/>
      <c r="Q43" s="36">
        <v>3</v>
      </c>
      <c r="R43" s="36">
        <v>1</v>
      </c>
      <c r="S43" s="36">
        <v>1</v>
      </c>
      <c r="T43" s="36">
        <f>Q43*R43*S43</f>
        <v>3</v>
      </c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</row>
    <row r="44" spans="1:256" s="9" customFormat="1" ht="184.5" customHeight="1">
      <c r="A44" s="118"/>
      <c r="B44" s="123"/>
      <c r="C44" s="102"/>
      <c r="D44" s="46" t="s">
        <v>43</v>
      </c>
      <c r="E44" s="36">
        <v>3</v>
      </c>
      <c r="F44" s="36">
        <v>25</v>
      </c>
      <c r="G44" s="36">
        <v>6</v>
      </c>
      <c r="H44" s="37">
        <f t="shared" si="0"/>
        <v>450</v>
      </c>
      <c r="I44" s="38">
        <f t="shared" si="1"/>
        <v>1</v>
      </c>
      <c r="J44" s="39" t="s">
        <v>53</v>
      </c>
      <c r="K44" s="36">
        <v>3</v>
      </c>
      <c r="L44" s="36">
        <v>7</v>
      </c>
      <c r="M44" s="36">
        <v>3</v>
      </c>
      <c r="N44" s="36">
        <f t="shared" si="2"/>
        <v>63</v>
      </c>
      <c r="O44" s="40">
        <f t="shared" si="3"/>
        <v>3</v>
      </c>
      <c r="P44" s="108"/>
      <c r="Q44" s="36">
        <v>3</v>
      </c>
      <c r="R44" s="36">
        <v>1</v>
      </c>
      <c r="S44" s="36">
        <v>1</v>
      </c>
      <c r="T44" s="36">
        <f>Q44*R44*S44</f>
        <v>3</v>
      </c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</row>
  </sheetData>
  <mergeCells count="43">
    <mergeCell ref="A13:A44"/>
    <mergeCell ref="B13:B16"/>
    <mergeCell ref="B23:B26"/>
    <mergeCell ref="B40:B42"/>
    <mergeCell ref="B19:B20"/>
    <mergeCell ref="B21:B22"/>
    <mergeCell ref="B30:B33"/>
    <mergeCell ref="B38:B39"/>
    <mergeCell ref="B43:B44"/>
    <mergeCell ref="B34:B37"/>
    <mergeCell ref="B27:B29"/>
    <mergeCell ref="Q5:T5"/>
    <mergeCell ref="A1:A5"/>
    <mergeCell ref="C1:P5"/>
    <mergeCell ref="D7:I7"/>
    <mergeCell ref="O11:O12"/>
    <mergeCell ref="P11:P12"/>
    <mergeCell ref="A11:A12"/>
    <mergeCell ref="B11:B12"/>
    <mergeCell ref="C11:C12"/>
    <mergeCell ref="J11:J12"/>
    <mergeCell ref="K11:N11"/>
    <mergeCell ref="C9:J9"/>
    <mergeCell ref="C10:H10"/>
    <mergeCell ref="I11:I12"/>
    <mergeCell ref="E11:H11"/>
    <mergeCell ref="C8:I8"/>
    <mergeCell ref="Q11:T11"/>
    <mergeCell ref="D11:D12"/>
    <mergeCell ref="C43:C44"/>
    <mergeCell ref="C38:C39"/>
    <mergeCell ref="Q1:T1"/>
    <mergeCell ref="Q2:T2"/>
    <mergeCell ref="Q3:T3"/>
    <mergeCell ref="Q4:T4"/>
    <mergeCell ref="P41:P44"/>
    <mergeCell ref="C36:C37"/>
    <mergeCell ref="C28:C29"/>
    <mergeCell ref="C41:C42"/>
    <mergeCell ref="C23:C24"/>
    <mergeCell ref="C19:C20"/>
    <mergeCell ref="C21:C22"/>
    <mergeCell ref="C30:C31"/>
  </mergeCells>
  <phoneticPr fontId="7" type="noConversion"/>
  <conditionalFormatting sqref="I13:I44 O13:O44">
    <cfRule type="cellIs" dxfId="6" priority="5" operator="equal">
      <formula>1</formula>
    </cfRule>
    <cfRule type="cellIs" dxfId="5" priority="6" operator="equal">
      <formula>2</formula>
    </cfRule>
    <cfRule type="cellIs" dxfId="4" priority="7" operator="equal">
      <formula>3</formula>
    </cfRule>
    <cfRule type="cellIs" dxfId="3" priority="8" operator="equal">
      <formula>4</formula>
    </cfRule>
  </conditionalFormatting>
  <conditionalFormatting sqref="I38:I41">
    <cfRule type="cellIs" dxfId="2" priority="47" stopIfTrue="1" operator="equal">
      <formula>1</formula>
    </cfRule>
    <cfRule type="cellIs" dxfId="1" priority="48" stopIfTrue="1" operator="equal">
      <formula>2</formula>
    </cfRule>
    <cfRule type="cellIs" dxfId="0" priority="49" stopIfTrue="1" operator="equal">
      <formula>3</formula>
    </cfRule>
  </conditionalFormatting>
  <conditionalFormatting sqref="B13:B18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/>
  <pageMargins left="0.19685039370078741" right="0.19685039370078741" top="0.19685039370078741" bottom="0.19685039370078741" header="0.39370078740157483" footer="0.39370078740157483"/>
  <pageSetup paperSize="9" scale="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MO</vt:lpstr>
      <vt:lpstr>ADRPT</vt:lpstr>
      <vt:lpstr>ADRPT!Zone_d_impression</vt:lpstr>
      <vt:lpstr>MO!Zone_d_impression</vt:lpstr>
    </vt:vector>
  </TitlesOfParts>
  <Company>OCPGroup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yazzo</dc:creator>
  <cp:lastModifiedBy>EL ALAOUI Kamal</cp:lastModifiedBy>
  <cp:lastPrinted>2019-01-13T14:55:34Z</cp:lastPrinted>
  <dcterms:created xsi:type="dcterms:W3CDTF">2014-10-21T15:00:31Z</dcterms:created>
  <dcterms:modified xsi:type="dcterms:W3CDTF">2019-01-13T16:39:44Z</dcterms:modified>
</cp:coreProperties>
</file>