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60" yWindow="15" windowWidth="12120" windowHeight="9120" activeTab="1"/>
  </bookViews>
  <sheets>
    <sheet name="ADRPT" sheetId="4" r:id="rId1"/>
    <sheet name="MO" sheetId="5" r:id="rId2"/>
  </sheets>
  <definedNames>
    <definedName name="_xlnm.Print_Area" localSheetId="0">ADRPT!$A$1:$U$41</definedName>
    <definedName name="_xlnm.Print_Area" localSheetId="1">MO!$A$1:$K$36</definedName>
  </definedNames>
  <calcPr calcId="162913"/>
</workbook>
</file>

<file path=xl/calcChain.xml><?xml version="1.0" encoding="utf-8"?>
<calcChain xmlns="http://schemas.openxmlformats.org/spreadsheetml/2006/main">
  <c r="N34" i="4" l="1"/>
  <c r="O34" i="4" s="1"/>
  <c r="H34" i="4"/>
  <c r="I34" i="4" s="1"/>
  <c r="N33" i="4"/>
  <c r="O33" i="4" s="1"/>
  <c r="H33" i="4"/>
  <c r="I33" i="4" s="1"/>
  <c r="N22" i="4"/>
  <c r="O22" i="4" s="1"/>
  <c r="H22" i="4"/>
  <c r="I22" i="4" s="1"/>
  <c r="N24" i="4"/>
  <c r="O24" i="4" s="1"/>
  <c r="H24" i="4"/>
  <c r="I24" i="4" s="1"/>
  <c r="N23" i="4"/>
  <c r="O23" i="4" s="1"/>
  <c r="H23" i="4"/>
  <c r="I23" i="4" s="1"/>
  <c r="N35" i="4"/>
  <c r="O35" i="4" s="1"/>
  <c r="H35" i="4"/>
  <c r="I35" i="4" s="1"/>
  <c r="N31" i="4"/>
  <c r="O31" i="4" s="1"/>
  <c r="H31" i="4"/>
  <c r="I31" i="4" s="1"/>
  <c r="N38" i="4"/>
  <c r="O38" i="4" s="1"/>
  <c r="H38" i="4"/>
  <c r="I38" i="4" s="1"/>
  <c r="N36" i="4"/>
  <c r="O36" i="4" s="1"/>
  <c r="H36" i="4"/>
  <c r="I36" i="4" s="1"/>
  <c r="N37" i="4"/>
  <c r="O37" i="4" s="1"/>
  <c r="H37" i="4"/>
  <c r="I37" i="4" s="1"/>
  <c r="T30" i="4"/>
  <c r="N30" i="4"/>
  <c r="O30" i="4" s="1"/>
  <c r="T29" i="4"/>
  <c r="N29" i="4"/>
  <c r="O29" i="4" s="1"/>
  <c r="N28" i="4"/>
  <c r="O28" i="4" s="1"/>
  <c r="H28" i="4"/>
  <c r="I28" i="4" s="1"/>
  <c r="N27" i="4"/>
  <c r="O27" i="4" s="1"/>
  <c r="H27" i="4"/>
  <c r="I27" i="4" s="1"/>
  <c r="N26" i="4"/>
  <c r="O26" i="4" s="1"/>
  <c r="H26" i="4"/>
  <c r="I26" i="4" s="1"/>
  <c r="N25" i="4"/>
  <c r="O25" i="4" s="1"/>
  <c r="H25" i="4"/>
  <c r="I25" i="4" s="1"/>
  <c r="N32" i="4"/>
  <c r="O32" i="4" s="1"/>
  <c r="N39" i="4"/>
  <c r="N40" i="4"/>
  <c r="O40" i="4" s="1"/>
  <c r="O39" i="4"/>
  <c r="H20" i="4"/>
  <c r="I20" i="4" s="1"/>
  <c r="H21" i="4"/>
  <c r="I21" i="4" s="1"/>
  <c r="H29" i="4"/>
  <c r="I29" i="4" s="1"/>
  <c r="H30" i="4"/>
  <c r="I30" i="4" s="1"/>
  <c r="H32" i="4"/>
  <c r="I32" i="4" s="1"/>
  <c r="H39" i="4"/>
  <c r="I39" i="4" s="1"/>
  <c r="H40" i="4"/>
  <c r="I40" i="4" s="1"/>
  <c r="N15" i="4"/>
  <c r="O15" i="4" s="1"/>
  <c r="H15" i="4"/>
  <c r="I15" i="4" s="1"/>
  <c r="N21" i="4"/>
  <c r="O21" i="4" s="1"/>
  <c r="N20" i="4"/>
  <c r="O20" i="4" s="1"/>
  <c r="T18" i="4" l="1"/>
  <c r="N16" i="4"/>
  <c r="O16" i="4" s="1"/>
  <c r="N17" i="4"/>
  <c r="O17" i="4" s="1"/>
  <c r="N18" i="4"/>
  <c r="O18" i="4" s="1"/>
  <c r="N19" i="4"/>
  <c r="O19" i="4" s="1"/>
  <c r="H16" i="4"/>
  <c r="I16" i="4" s="1"/>
  <c r="H17" i="4"/>
  <c r="I17" i="4" s="1"/>
  <c r="H18" i="4"/>
  <c r="I18" i="4" s="1"/>
  <c r="H19" i="4"/>
  <c r="I19" i="4" s="1"/>
</calcChain>
</file>

<file path=xl/sharedStrings.xml><?xml version="1.0" encoding="utf-8"?>
<sst xmlns="http://schemas.openxmlformats.org/spreadsheetml/2006/main" count="215" uniqueCount="130">
  <si>
    <t>Formulaire
Fiche d’identification et d’évaluation des risques</t>
  </si>
  <si>
    <t>F-HSE-26-03</t>
  </si>
  <si>
    <t>Edition : 1.0</t>
  </si>
  <si>
    <t>Date d’émission</t>
  </si>
  <si>
    <t xml:space="preserve">Service : </t>
  </si>
  <si>
    <t>Date :</t>
  </si>
  <si>
    <t>Maintenance mécanique</t>
  </si>
  <si>
    <t>Description du poste de travail :</t>
  </si>
  <si>
    <t>Tâche</t>
  </si>
  <si>
    <t>Opération</t>
  </si>
  <si>
    <t xml:space="preserve">Référence Danger </t>
  </si>
  <si>
    <t xml:space="preserve">Description du Risque </t>
  </si>
  <si>
    <t xml:space="preserve">Evaluation du risque sans Moyens de prévention </t>
  </si>
  <si>
    <t xml:space="preserve">Moyens de prévention Existants </t>
  </si>
  <si>
    <t xml:space="preserve">Evaluation du risque avec Moyens de prévention </t>
  </si>
  <si>
    <t xml:space="preserve">Moyens de prévention Additionnels </t>
  </si>
  <si>
    <t xml:space="preserve">Evaluation du risque avec Moyens de prévention Additionnels </t>
  </si>
  <si>
    <t>E</t>
  </si>
  <si>
    <t>G</t>
  </si>
  <si>
    <t>P</t>
  </si>
  <si>
    <t>R</t>
  </si>
  <si>
    <t>Trébuchement</t>
  </si>
  <si>
    <t xml:space="preserve">bruit </t>
  </si>
  <si>
    <t>surdité</t>
  </si>
  <si>
    <t>Circulation</t>
  </si>
  <si>
    <t>écrasement/ Blessure</t>
  </si>
  <si>
    <t>manutention manuelle</t>
  </si>
  <si>
    <t>heurte des personnes</t>
  </si>
  <si>
    <t>Port des EPI ( spécifiquement anti-bruit)</t>
  </si>
  <si>
    <t>port des EPI ( gants de manutention)</t>
  </si>
  <si>
    <t>Remise en état des avertisseurs de la marche arrière</t>
  </si>
  <si>
    <t>*lavage engins à la station service ( voir ADRPT lavage)</t>
  </si>
  <si>
    <t>équipement et matériels</t>
  </si>
  <si>
    <t>Tache :</t>
  </si>
  <si>
    <t>Description de l'activité :</t>
  </si>
  <si>
    <t xml:space="preserve">Balisage lieu de travail et signalisation 
sensibilisation aux danger de circulation
habilité à conduire et guidage  </t>
  </si>
  <si>
    <t>Port des EPI (spécifiquement gants de manutention)
Aménagement lieu de travail et nettoyage des sols</t>
  </si>
  <si>
    <t>Préparer l’outillage et moyen de manutention</t>
  </si>
  <si>
    <t>rejet liquide</t>
  </si>
  <si>
    <t>glissade</t>
  </si>
  <si>
    <t>consignation</t>
  </si>
  <si>
    <t xml:space="preserve">Déplacement a pied </t>
  </si>
  <si>
    <t>MODE OPERATOIRE</t>
  </si>
  <si>
    <t>Entité:</t>
  </si>
  <si>
    <t>Tache:</t>
  </si>
  <si>
    <t>Fréquence journalier: 1 fois/jour</t>
  </si>
  <si>
    <t>N°</t>
  </si>
  <si>
    <t>Durée
(min)</t>
  </si>
  <si>
    <t>Moyens</t>
  </si>
  <si>
    <t>Danger</t>
  </si>
  <si>
    <t>mesure à prendre</t>
  </si>
  <si>
    <t xml:space="preserve">illustration </t>
  </si>
  <si>
    <t>Humain</t>
  </si>
  <si>
    <t>Matériel</t>
  </si>
  <si>
    <t>*Lavage de l'engin à la station service</t>
  </si>
  <si>
    <t xml:space="preserve">Déplacement à pied </t>
  </si>
  <si>
    <t>* déplacement et positionnement du camion</t>
  </si>
  <si>
    <t>Maintenance des camions et engins divers</t>
  </si>
  <si>
    <t>Aménagement du poste de travail</t>
  </si>
  <si>
    <t xml:space="preserve">Port des EPI ( gants de manutention)
Etablir fiche de recul 
</t>
  </si>
  <si>
    <t>collision</t>
  </si>
  <si>
    <t xml:space="preserve">Port des EPI 
Balisage lieu de travail et signalisation
présence d'un guide </t>
  </si>
  <si>
    <t>1 h</t>
  </si>
  <si>
    <t>Travail en hauteur</t>
  </si>
  <si>
    <t>chute de personne</t>
  </si>
  <si>
    <t xml:space="preserve">Equipement sous pression </t>
  </si>
  <si>
    <t xml:space="preserve">Eclatement </t>
  </si>
  <si>
    <t>irritation</t>
  </si>
  <si>
    <t xml:space="preserve">chute d'objet </t>
  </si>
  <si>
    <t xml:space="preserve">Glissade </t>
  </si>
  <si>
    <t>Manutention mécanique</t>
  </si>
  <si>
    <t>Chute charge</t>
  </si>
  <si>
    <t xml:space="preserve">port des EPI ( gants de manutention)
habilitation palan 
balisage 
guidage </t>
  </si>
  <si>
    <t>15min</t>
  </si>
  <si>
    <t>20min</t>
  </si>
  <si>
    <t>port des EPI ( casque avec jugulaire)
balisage de la zone de travail 
utilisation plate forme conforme</t>
  </si>
  <si>
    <t>port des EPI ( casque avec jugulaire)
balisage de la zone de travail 
utilisation plate forme PIR</t>
  </si>
  <si>
    <t xml:space="preserve">port des EPI ( gants de manutention)
habilitation 
balisage 
guidage </t>
  </si>
  <si>
    <t>Dépose l'accumulateur de direction</t>
  </si>
  <si>
    <t>Débranchement du flexible d'alimentation hydraulique d'accumulateur</t>
  </si>
  <si>
    <t>Poser le montage sur l'accumulateur et dépose ceinture supérieur</t>
  </si>
  <si>
    <t>Déposer l'accumulateur</t>
  </si>
  <si>
    <t>10min</t>
  </si>
  <si>
    <t>2Omin</t>
  </si>
  <si>
    <t>35min</t>
  </si>
  <si>
    <t>voir ADRPT lavage engins</t>
  </si>
  <si>
    <t>Durée opération: 4H</t>
  </si>
  <si>
    <t>clé mixte 1"1/2</t>
  </si>
  <si>
    <r>
      <rPr>
        <b/>
        <sz val="68"/>
        <color theme="1"/>
        <rFont val="Calibri"/>
        <family val="2"/>
        <scheme val="minor"/>
      </rPr>
      <t>Poste de travail</t>
    </r>
    <r>
      <rPr>
        <sz val="68"/>
        <color theme="1"/>
        <rFont val="Calibri"/>
        <family val="2"/>
        <scheme val="minor"/>
      </rPr>
      <t>:</t>
    </r>
  </si>
  <si>
    <t>OIK/MB/MM</t>
  </si>
  <si>
    <t>Maintenance des camions de chantier et engins divers</t>
  </si>
  <si>
    <t>Page 01/01</t>
  </si>
  <si>
    <t>Port des EPI (spécifiquement gants de manutention)
Aménagement lieu de travail, Nettoyage des sols</t>
  </si>
  <si>
    <t>Déplacement a pied</t>
  </si>
  <si>
    <t>Manutention manuelle</t>
  </si>
  <si>
    <t>TMS (Trouble  musculo-squelettique)</t>
  </si>
  <si>
    <t>Priorité</t>
  </si>
  <si>
    <t>Port des EPI 
Entretenir les sols et aménagement</t>
  </si>
  <si>
    <t xml:space="preserve">TMS( trouble musculo-squelettique </t>
  </si>
  <si>
    <t>port des EPI ( gants de manutention)
application des standards de manutention manuelle</t>
  </si>
  <si>
    <t>Dissipation de la pression d'azote</t>
  </si>
  <si>
    <t>port des EPI ( gants de protection, lunette de protection)
nettoyage du sols 
utilisation une bac de vidange</t>
  </si>
  <si>
    <t xml:space="preserve">port EPI ( gants de manutention; lunette de protection)
dissipation de la pression 
</t>
  </si>
  <si>
    <t>maintient d'accumulateur et dépose palier inferieur</t>
  </si>
  <si>
    <t xml:space="preserve">Port des EPI 
application des règles du standard 5S 
</t>
  </si>
  <si>
    <t xml:space="preserve">                                                 DATE : 01/01/2019</t>
  </si>
  <si>
    <t>Maintient d'accumulateur et dépose palier inferieur</t>
  </si>
  <si>
    <t>Consignation</t>
  </si>
  <si>
    <t>* Déplacement et positionnement du camion</t>
  </si>
  <si>
    <t xml:space="preserve">Bruit </t>
  </si>
  <si>
    <t>2 Mécaniciens</t>
  </si>
  <si>
    <t>2 Mécaniciens
chargé de consignation</t>
  </si>
  <si>
    <t xml:space="preserve">Cadenas 
Dispositif de consignation </t>
  </si>
  <si>
    <t>Equipement et matériels</t>
  </si>
  <si>
    <t>Rejet liquide</t>
  </si>
  <si>
    <t>Port des EPI ( gants de manutention)</t>
  </si>
  <si>
    <t xml:space="preserve">Port des EPI ( gants de manutention)
Habilitation 
Balisage 
Guidage </t>
  </si>
  <si>
    <t>Port des EPI (Casque avec jugulaire)
Balisage de la zone de travail 
Utilisation plate forme conforme</t>
  </si>
  <si>
    <t>Balisage lieu de travail et signalisation 
Sensibilisation : Danger de circulation
Habilité à conduire et guidage</t>
  </si>
  <si>
    <t xml:space="preserve">Port EPI (Ggants de manutention; lunette de protection)
Dissipation de la pression </t>
  </si>
  <si>
    <t>Port des EPI ( casque avec jugulaire)
Balisage de la zone de travail 
Utilisation plate forme PIR</t>
  </si>
  <si>
    <t>1 Responsable
2 Mécaniciens</t>
  </si>
  <si>
    <t>Moyen de manutention</t>
  </si>
  <si>
    <t>Clé mixte et Douille 15/16</t>
  </si>
  <si>
    <t>Chiffon</t>
  </si>
  <si>
    <t>Port des EPI (Gants de manutention)
Habilitation palan 
Balisage et guidage</t>
  </si>
  <si>
    <t>Port des EPI (Gants de manutention)</t>
  </si>
  <si>
    <t xml:space="preserve">Port des EPI 
Application des règles du standard 5S </t>
  </si>
  <si>
    <t>Clé mixte 9/16,5/8,11/16
Pince multiprises</t>
  </si>
  <si>
    <t>Clé mixte et Douille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</si>
</sst>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50"/>
      <color theme="1"/>
      <name val="Tahoma,Bold"/>
    </font>
    <font>
      <b/>
      <sz val="50"/>
      <color theme="1"/>
      <name val="Calibri"/>
      <family val="2"/>
      <scheme val="minor"/>
    </font>
    <font>
      <b/>
      <sz val="50"/>
      <color rgb="FF000000"/>
      <name val="Calibri"/>
      <family val="2"/>
      <scheme val="minor"/>
    </font>
    <font>
      <b/>
      <sz val="72"/>
      <color theme="1"/>
      <name val="Tahoma,Bold"/>
    </font>
    <font>
      <b/>
      <sz val="55"/>
      <color theme="1"/>
      <name val="Tahoma,Bold"/>
    </font>
    <font>
      <sz val="55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55"/>
      <color rgb="FF000000"/>
      <name val="Calibri"/>
      <family val="2"/>
      <scheme val="minor"/>
    </font>
    <font>
      <b/>
      <sz val="50"/>
      <color indexed="8"/>
      <name val="Tahoma,Bold"/>
    </font>
    <font>
      <b/>
      <sz val="55"/>
      <color indexed="8"/>
      <name val="Tahoma,Bold"/>
    </font>
    <font>
      <b/>
      <sz val="55"/>
      <color indexed="8"/>
      <name val="Calibri"/>
      <family val="2"/>
    </font>
    <font>
      <sz val="55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60"/>
      <color theme="1"/>
      <name val="Tahoma,bold"/>
    </font>
    <font>
      <sz val="60"/>
      <color theme="1"/>
      <name val="Tahoma,bold"/>
    </font>
    <font>
      <sz val="11"/>
      <color indexed="8"/>
      <name val="Calibri"/>
      <family val="2"/>
    </font>
    <font>
      <b/>
      <sz val="65"/>
      <color theme="1"/>
      <name val="Calibri"/>
      <family val="2"/>
      <scheme val="minor"/>
    </font>
    <font>
      <sz val="68"/>
      <color theme="1"/>
      <name val="Calibri"/>
      <family val="2"/>
      <scheme val="minor"/>
    </font>
    <font>
      <b/>
      <sz val="68"/>
      <color indexed="8"/>
      <name val="Tahoma,Bold"/>
    </font>
    <font>
      <b/>
      <sz val="68"/>
      <color theme="1"/>
      <name val="Tahoma,bold"/>
    </font>
    <font>
      <b/>
      <sz val="68"/>
      <color theme="1"/>
      <name val="Calibri"/>
      <family val="2"/>
      <scheme val="minor"/>
    </font>
    <font>
      <sz val="68"/>
      <color indexed="8"/>
      <name val="Calibri"/>
      <family val="2"/>
    </font>
    <font>
      <b/>
      <sz val="18"/>
      <color indexed="8"/>
      <name val="Calibri"/>
      <family val="2"/>
    </font>
    <font>
      <b/>
      <sz val="60"/>
      <color indexed="8"/>
      <name val="Tahoma,Bold"/>
    </font>
    <font>
      <sz val="58"/>
      <color indexed="8"/>
      <name val="Tahoma,bold"/>
    </font>
    <font>
      <sz val="58"/>
      <color theme="1"/>
      <name val="Tahoma,bold"/>
    </font>
    <font>
      <sz val="18"/>
      <color indexed="8"/>
      <name val="Calibri"/>
      <family val="2"/>
    </font>
    <font>
      <b/>
      <u/>
      <sz val="72"/>
      <color indexed="8"/>
      <name val="Calibri"/>
      <family val="2"/>
    </font>
    <font>
      <b/>
      <sz val="56"/>
      <color indexed="8"/>
      <name val="Calibri"/>
      <family val="2"/>
    </font>
    <font>
      <b/>
      <sz val="6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44" fontId="24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1" applyFont="1" applyFill="1" applyBorder="1"/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top"/>
    </xf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/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top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0" fillId="0" borderId="0" xfId="0" applyFont="1"/>
    <xf numFmtId="0" fontId="0" fillId="0" borderId="9" xfId="0" applyBorder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Border="1"/>
    <xf numFmtId="0" fontId="16" fillId="0" borderId="0" xfId="1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4" fillId="0" borderId="1" xfId="1" applyFont="1" applyFill="1" applyBorder="1"/>
    <xf numFmtId="0" fontId="17" fillId="0" borderId="1" xfId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0" fillId="0" borderId="0" xfId="0" applyNumberFormat="1" applyBorder="1" applyAlignment="1"/>
    <xf numFmtId="0" fontId="25" fillId="7" borderId="1" xfId="0" applyFont="1" applyFill="1" applyBorder="1" applyAlignment="1">
      <alignment horizontal="center" vertical="center"/>
    </xf>
    <xf numFmtId="0" fontId="0" fillId="0" borderId="0" xfId="0" applyBorder="1"/>
    <xf numFmtId="0" fontId="17" fillId="2" borderId="4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8" fillId="5" borderId="12" xfId="0" applyFont="1" applyFill="1" applyBorder="1" applyAlignment="1">
      <alignment vertical="center"/>
    </xf>
    <xf numFmtId="0" fontId="28" fillId="5" borderId="10" xfId="0" applyFont="1" applyFill="1" applyBorder="1" applyAlignment="1">
      <alignment vertical="center"/>
    </xf>
    <xf numFmtId="0" fontId="28" fillId="5" borderId="13" xfId="0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28" fillId="0" borderId="1" xfId="1" applyFont="1" applyBorder="1" applyAlignment="1">
      <alignment vertical="center" wrapText="1"/>
    </xf>
    <xf numFmtId="0" fontId="28" fillId="0" borderId="1" xfId="1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9" fillId="0" borderId="0" xfId="0" applyFont="1" applyAlignment="1">
      <alignment horizontal="left"/>
    </xf>
    <xf numFmtId="0" fontId="26" fillId="0" borderId="0" xfId="0" applyFont="1"/>
    <xf numFmtId="0" fontId="26" fillId="0" borderId="0" xfId="0" applyFont="1" applyAlignment="1">
      <alignment horizontal="left" vertical="center"/>
    </xf>
    <xf numFmtId="0" fontId="28" fillId="0" borderId="1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1" applyFont="1" applyBorder="1" applyAlignment="1">
      <alignment vertical="center" wrapText="1"/>
    </xf>
    <xf numFmtId="0" fontId="12" fillId="0" borderId="4" xfId="1" applyFont="1" applyBorder="1" applyAlignment="1">
      <alignment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textRotation="90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4" xfId="0" applyBorder="1"/>
    <xf numFmtId="0" fontId="17" fillId="2" borderId="3" xfId="1" applyFont="1" applyFill="1" applyBorder="1" applyAlignment="1">
      <alignment horizontal="center" vertical="center" wrapText="1"/>
    </xf>
    <xf numFmtId="0" fontId="17" fillId="2" borderId="4" xfId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left" vertical="center" wrapText="1"/>
    </xf>
    <xf numFmtId="0" fontId="17" fillId="2" borderId="4" xfId="1" applyFont="1" applyFill="1" applyBorder="1" applyAlignment="1">
      <alignment horizontal="left" vertical="center" wrapText="1"/>
    </xf>
    <xf numFmtId="0" fontId="28" fillId="0" borderId="3" xfId="1" applyFont="1" applyBorder="1" applyAlignment="1">
      <alignment horizontal="left" vertical="center" wrapText="1"/>
    </xf>
    <xf numFmtId="0" fontId="28" fillId="0" borderId="4" xfId="1" applyFont="1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7" fillId="0" borderId="3" xfId="1" applyFont="1" applyBorder="1" applyAlignment="1">
      <alignment horizontal="center" vertical="center" wrapText="1"/>
    </xf>
    <xf numFmtId="0" fontId="27" fillId="0" borderId="5" xfId="1" applyFont="1" applyBorder="1" applyAlignment="1">
      <alignment horizontal="center" vertical="center" wrapText="1"/>
    </xf>
    <xf numFmtId="0" fontId="27" fillId="0" borderId="4" xfId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/>
    <xf numFmtId="0" fontId="12" fillId="0" borderId="0" xfId="0" applyFont="1" applyBorder="1" applyAlignment="1">
      <alignment horizontal="left" vertical="center" wrapText="1"/>
    </xf>
    <xf numFmtId="0" fontId="12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 applyAlignment="1">
      <alignment horizontal="left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0" borderId="4" xfId="0" applyFont="1" applyBorder="1"/>
    <xf numFmtId="0" fontId="28" fillId="2" borderId="3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0" fillId="0" borderId="0" xfId="1" applyFont="1" applyBorder="1" applyAlignment="1">
      <alignment horizontal="left" vertical="center" wrapText="1"/>
    </xf>
    <xf numFmtId="0" fontId="29" fillId="0" borderId="11" xfId="0" applyFont="1" applyBorder="1" applyAlignment="1">
      <alignment horizontal="left" vertical="center" indent="29"/>
    </xf>
    <xf numFmtId="0" fontId="29" fillId="0" borderId="11" xfId="0" applyFont="1" applyBorder="1" applyAlignment="1">
      <alignment horizontal="left"/>
    </xf>
    <xf numFmtId="0" fontId="27" fillId="2" borderId="3" xfId="1" applyFont="1" applyFill="1" applyBorder="1" applyAlignment="1">
      <alignment horizontal="center" vertical="center" wrapText="1"/>
    </xf>
    <xf numFmtId="0" fontId="27" fillId="2" borderId="4" xfId="1" applyFont="1" applyFill="1" applyBorder="1" applyAlignment="1">
      <alignment horizontal="center" vertical="center" wrapText="1"/>
    </xf>
    <xf numFmtId="0" fontId="31" fillId="8" borderId="0" xfId="1" applyFont="1" applyFill="1" applyAlignment="1">
      <alignment horizontal="center" vertical="center" wrapText="1"/>
    </xf>
    <xf numFmtId="0" fontId="32" fillId="0" borderId="0" xfId="1" applyFont="1" applyBorder="1" applyAlignment="1">
      <alignment horizontal="left" wrapText="1"/>
    </xf>
    <xf numFmtId="14" fontId="33" fillId="0" borderId="0" xfId="1" applyNumberFormat="1" applyFont="1" applyBorder="1" applyAlignment="1">
      <alignment vertical="center" wrapText="1"/>
    </xf>
    <xf numFmtId="0" fontId="34" fillId="0" borderId="0" xfId="1" applyFont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top"/>
    </xf>
    <xf numFmtId="0" fontId="1" fillId="0" borderId="0" xfId="1" applyFill="1"/>
    <xf numFmtId="14" fontId="33" fillId="0" borderId="0" xfId="1" applyNumberFormat="1" applyFont="1" applyBorder="1" applyAlignment="1">
      <alignment horizontal="left" wrapText="1"/>
    </xf>
    <xf numFmtId="14" fontId="33" fillId="0" borderId="0" xfId="1" applyNumberFormat="1" applyFont="1" applyBorder="1" applyAlignment="1">
      <alignment horizontal="left" vertical="center" wrapText="1"/>
    </xf>
    <xf numFmtId="0" fontId="32" fillId="0" borderId="0" xfId="1" applyFont="1" applyBorder="1" applyAlignment="1">
      <alignment horizontal="left" vertical="center" wrapText="1"/>
    </xf>
    <xf numFmtId="0" fontId="33" fillId="0" borderId="0" xfId="1" applyFont="1" applyBorder="1" applyAlignment="1">
      <alignment horizontal="left" vertical="center" wrapText="1"/>
    </xf>
    <xf numFmtId="0" fontId="33" fillId="0" borderId="0" xfId="1" applyFont="1" applyBorder="1" applyAlignment="1">
      <alignment horizontal="left" vertical="center"/>
    </xf>
    <xf numFmtId="0" fontId="35" fillId="4" borderId="1" xfId="1" applyFont="1" applyFill="1" applyBorder="1" applyAlignment="1">
      <alignment horizontal="center" vertical="center"/>
    </xf>
    <xf numFmtId="0" fontId="36" fillId="4" borderId="12" xfId="1" applyFont="1" applyFill="1" applyBorder="1" applyAlignment="1">
      <alignment horizontal="center" vertical="center" wrapText="1"/>
    </xf>
    <xf numFmtId="0" fontId="36" fillId="4" borderId="10" xfId="1" applyFont="1" applyFill="1" applyBorder="1" applyAlignment="1">
      <alignment horizontal="center" vertical="center" wrapText="1"/>
    </xf>
    <xf numFmtId="0" fontId="36" fillId="4" borderId="13" xfId="1" applyFont="1" applyFill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/>
    </xf>
    <xf numFmtId="0" fontId="36" fillId="4" borderId="9" xfId="1" applyFont="1" applyFill="1" applyBorder="1" applyAlignment="1">
      <alignment horizontal="center" vertical="center" wrapText="1"/>
    </xf>
    <xf numFmtId="0" fontId="36" fillId="4" borderId="0" xfId="1" applyFont="1" applyFill="1" applyBorder="1" applyAlignment="1">
      <alignment horizontal="center" vertical="center" wrapText="1"/>
    </xf>
    <xf numFmtId="0" fontId="36" fillId="4" borderId="14" xfId="1" applyFont="1" applyFill="1" applyBorder="1" applyAlignment="1">
      <alignment horizontal="center" vertical="center" wrapText="1"/>
    </xf>
    <xf numFmtId="14" fontId="37" fillId="0" borderId="1" xfId="1" applyNumberFormat="1" applyFont="1" applyBorder="1" applyAlignment="1">
      <alignment horizontal="center" vertical="center" wrapText="1"/>
    </xf>
    <xf numFmtId="0" fontId="36" fillId="4" borderId="15" xfId="1" applyFont="1" applyFill="1" applyBorder="1" applyAlignment="1">
      <alignment horizontal="center" vertical="center" wrapText="1"/>
    </xf>
    <xf numFmtId="0" fontId="36" fillId="4" borderId="11" xfId="1" applyFont="1" applyFill="1" applyBorder="1" applyAlignment="1">
      <alignment horizontal="center" vertical="center" wrapText="1"/>
    </xf>
    <xf numFmtId="0" fontId="36" fillId="4" borderId="16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2" fillId="5" borderId="7" xfId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38" fillId="0" borderId="11" xfId="0" applyFont="1" applyBorder="1" applyAlignment="1">
      <alignment horizontal="left"/>
    </xf>
    <xf numFmtId="0" fontId="27" fillId="2" borderId="1" xfId="1" applyFont="1" applyFill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 wrapText="1"/>
    </xf>
    <xf numFmtId="0" fontId="28" fillId="0" borderId="4" xfId="1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</cellXfs>
  <cellStyles count="6">
    <cellStyle name="Monétaire 2" xfId="5"/>
    <cellStyle name="Normal" xfId="0" builtinId="0"/>
    <cellStyle name="Normal 2" xfId="1"/>
    <cellStyle name="Normal 2 2" xfId="2"/>
    <cellStyle name="Normal 2_2011-04-12 Standard adjonction v0" xfId="3"/>
    <cellStyle name="Normal 8" xfId="4"/>
  </cellStyles>
  <dxfs count="4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E2AC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5</xdr:row>
      <xdr:rowOff>428625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614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E54"/>
  <sheetViews>
    <sheetView view="pageBreakPreview" zoomScale="20" zoomScaleNormal="10" zoomScaleSheetLayoutView="20" zoomScalePageLayoutView="25" workbookViewId="0">
      <selection activeCell="J39" sqref="J39:J40"/>
    </sheetView>
  </sheetViews>
  <sheetFormatPr baseColWidth="10" defaultColWidth="10.85546875" defaultRowHeight="92.25"/>
  <cols>
    <col min="1" max="1" width="132.140625" style="8" customWidth="1"/>
    <col min="2" max="2" width="181.42578125" style="8" customWidth="1"/>
    <col min="3" max="3" width="138" style="9" customWidth="1"/>
    <col min="4" max="4" width="118.7109375" style="10" customWidth="1"/>
    <col min="5" max="8" width="30" style="11" customWidth="1"/>
    <col min="9" max="9" width="37.28515625" style="11" customWidth="1"/>
    <col min="10" max="10" width="255.7109375" style="10" bestFit="1" customWidth="1"/>
    <col min="11" max="14" width="30" style="11" customWidth="1"/>
    <col min="15" max="15" width="37" style="11" customWidth="1"/>
    <col min="16" max="16" width="157.140625" style="12" customWidth="1"/>
    <col min="17" max="20" width="30" style="11" customWidth="1"/>
    <col min="21" max="78" width="10.85546875" style="13"/>
    <col min="79" max="759" width="10.85546875" style="14"/>
    <col min="760" max="16384" width="10.85546875" style="15"/>
  </cols>
  <sheetData>
    <row r="1" spans="1:759" ht="90" customHeight="1">
      <c r="A1" s="163"/>
      <c r="B1" s="164" t="s">
        <v>0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6"/>
      <c r="Q1" s="167" t="s">
        <v>1</v>
      </c>
      <c r="R1" s="168"/>
      <c r="S1" s="168"/>
      <c r="T1" s="168"/>
    </row>
    <row r="2" spans="1:759" ht="90" customHeight="1">
      <c r="A2" s="163"/>
      <c r="B2" s="169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1"/>
      <c r="Q2" s="167" t="s">
        <v>2</v>
      </c>
      <c r="R2" s="167"/>
      <c r="S2" s="167"/>
      <c r="T2" s="167"/>
    </row>
    <row r="3" spans="1:759" ht="90" customHeight="1">
      <c r="A3" s="163"/>
      <c r="B3" s="169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1"/>
      <c r="Q3" s="167" t="s">
        <v>3</v>
      </c>
      <c r="R3" s="167"/>
      <c r="S3" s="167"/>
      <c r="T3" s="167"/>
    </row>
    <row r="4" spans="1:759" ht="90" customHeight="1">
      <c r="A4" s="163"/>
      <c r="B4" s="169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1"/>
      <c r="Q4" s="172">
        <v>41354</v>
      </c>
      <c r="R4" s="167"/>
      <c r="S4" s="167"/>
      <c r="T4" s="167"/>
    </row>
    <row r="5" spans="1:759" ht="90" customHeight="1">
      <c r="A5" s="163"/>
      <c r="B5" s="173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5"/>
      <c r="Q5" s="167" t="s">
        <v>91</v>
      </c>
      <c r="R5" s="167"/>
      <c r="S5" s="167"/>
      <c r="T5" s="167"/>
    </row>
    <row r="6" spans="1:759" s="157" customFormat="1" ht="69.95" customHeight="1">
      <c r="A6" s="151"/>
      <c r="B6" s="152" t="s">
        <v>4</v>
      </c>
      <c r="C6" s="153" t="s">
        <v>89</v>
      </c>
      <c r="D6" s="153"/>
      <c r="E6" s="153"/>
      <c r="F6" s="153"/>
      <c r="G6" s="153"/>
      <c r="H6" s="153"/>
      <c r="I6" s="153"/>
      <c r="J6" s="154"/>
      <c r="K6" s="155"/>
      <c r="L6" s="155"/>
      <c r="M6" s="155"/>
      <c r="N6" s="155"/>
      <c r="O6" s="155"/>
      <c r="P6" s="156"/>
      <c r="Q6" s="155"/>
      <c r="R6" s="155"/>
      <c r="S6" s="155"/>
      <c r="T6" s="155"/>
    </row>
    <row r="7" spans="1:759" s="157" customFormat="1" ht="69.95" customHeight="1">
      <c r="A7" s="151"/>
      <c r="B7" s="152" t="s">
        <v>5</v>
      </c>
      <c r="C7" s="158">
        <v>43466</v>
      </c>
      <c r="D7" s="159"/>
      <c r="E7" s="159"/>
      <c r="F7" s="159"/>
      <c r="G7" s="159"/>
      <c r="H7" s="159"/>
      <c r="I7" s="159"/>
      <c r="J7" s="154"/>
      <c r="K7" s="155"/>
      <c r="L7" s="155"/>
      <c r="M7" s="155"/>
      <c r="N7" s="155"/>
      <c r="O7" s="155"/>
      <c r="P7" s="156"/>
      <c r="Q7" s="155"/>
      <c r="R7" s="155"/>
      <c r="S7" s="155"/>
      <c r="T7" s="155"/>
    </row>
    <row r="8" spans="1:759" s="157" customFormat="1" ht="69.95" customHeight="1">
      <c r="A8" s="151"/>
      <c r="B8" s="160" t="s">
        <v>34</v>
      </c>
      <c r="C8" s="161" t="s">
        <v>6</v>
      </c>
      <c r="D8" s="161"/>
      <c r="E8" s="161"/>
      <c r="F8" s="161"/>
      <c r="G8" s="161"/>
      <c r="H8" s="161"/>
      <c r="I8" s="161"/>
      <c r="J8" s="154"/>
      <c r="K8" s="155"/>
      <c r="L8" s="155"/>
      <c r="M8" s="155"/>
      <c r="N8" s="155"/>
      <c r="O8" s="155"/>
      <c r="P8" s="156"/>
      <c r="Q8" s="155"/>
      <c r="R8" s="155"/>
      <c r="S8" s="155"/>
      <c r="T8" s="155"/>
    </row>
    <row r="9" spans="1:759" s="157" customFormat="1" ht="69.95" customHeight="1">
      <c r="A9" s="151"/>
      <c r="B9" s="160" t="s">
        <v>7</v>
      </c>
      <c r="C9" s="161" t="s">
        <v>90</v>
      </c>
      <c r="D9" s="161"/>
      <c r="E9" s="161"/>
      <c r="F9" s="161"/>
      <c r="G9" s="161"/>
      <c r="H9" s="161"/>
      <c r="I9" s="161"/>
      <c r="J9" s="161"/>
      <c r="K9" s="155"/>
      <c r="L9" s="155"/>
      <c r="M9" s="155"/>
      <c r="N9" s="155"/>
      <c r="O9" s="155"/>
      <c r="P9" s="156"/>
      <c r="Q9" s="155"/>
      <c r="R9" s="155"/>
      <c r="S9" s="155"/>
      <c r="T9" s="155"/>
    </row>
    <row r="10" spans="1:759" s="157" customFormat="1" ht="69.95" customHeight="1">
      <c r="A10" s="151"/>
      <c r="B10" s="160" t="s">
        <v>33</v>
      </c>
      <c r="C10" s="161" t="s">
        <v>78</v>
      </c>
      <c r="D10" s="161"/>
      <c r="E10" s="161"/>
      <c r="F10" s="161"/>
      <c r="G10" s="161"/>
      <c r="H10" s="161"/>
      <c r="I10" s="162"/>
      <c r="J10" s="154"/>
      <c r="K10" s="155"/>
      <c r="L10" s="155"/>
      <c r="M10" s="155"/>
      <c r="N10" s="155"/>
      <c r="O10" s="155"/>
      <c r="P10" s="156"/>
      <c r="Q10" s="155"/>
      <c r="R10" s="155"/>
      <c r="S10" s="155"/>
      <c r="T10" s="155"/>
    </row>
    <row r="11" spans="1:759" s="5" customFormat="1" ht="99" customHeight="1">
      <c r="A11" s="83" t="s">
        <v>8</v>
      </c>
      <c r="B11" s="83" t="s">
        <v>9</v>
      </c>
      <c r="C11" s="83" t="s">
        <v>10</v>
      </c>
      <c r="D11" s="87" t="s">
        <v>11</v>
      </c>
      <c r="E11" s="83" t="s">
        <v>12</v>
      </c>
      <c r="F11" s="83"/>
      <c r="G11" s="83"/>
      <c r="H11" s="83"/>
      <c r="I11" s="83" t="s">
        <v>96</v>
      </c>
      <c r="J11" s="83" t="s">
        <v>13</v>
      </c>
      <c r="K11" s="83" t="s">
        <v>14</v>
      </c>
      <c r="L11" s="83"/>
      <c r="M11" s="83"/>
      <c r="N11" s="83"/>
      <c r="O11" s="83" t="s">
        <v>96</v>
      </c>
      <c r="P11" s="83" t="s">
        <v>15</v>
      </c>
      <c r="Q11" s="83" t="s">
        <v>16</v>
      </c>
      <c r="R11" s="83"/>
      <c r="S11" s="83"/>
      <c r="T11" s="8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</row>
    <row r="12" spans="1:759" s="5" customFormat="1" ht="144" customHeight="1">
      <c r="A12" s="83"/>
      <c r="B12" s="83"/>
      <c r="C12" s="83"/>
      <c r="D12" s="87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</row>
    <row r="13" spans="1:759" s="5" customFormat="1" ht="75.75" customHeight="1">
      <c r="A13" s="83"/>
      <c r="B13" s="83"/>
      <c r="C13" s="83"/>
      <c r="D13" s="87"/>
      <c r="E13" s="19" t="s">
        <v>17</v>
      </c>
      <c r="F13" s="19" t="s">
        <v>18</v>
      </c>
      <c r="G13" s="19" t="s">
        <v>19</v>
      </c>
      <c r="H13" s="19" t="s">
        <v>20</v>
      </c>
      <c r="I13" s="83"/>
      <c r="J13" s="83"/>
      <c r="K13" s="19" t="s">
        <v>17</v>
      </c>
      <c r="L13" s="19" t="s">
        <v>18</v>
      </c>
      <c r="M13" s="19" t="s">
        <v>19</v>
      </c>
      <c r="N13" s="19" t="s">
        <v>20</v>
      </c>
      <c r="O13" s="83"/>
      <c r="P13" s="83"/>
      <c r="Q13" s="20" t="s">
        <v>17</v>
      </c>
      <c r="R13" s="20" t="s">
        <v>18</v>
      </c>
      <c r="S13" s="20" t="s">
        <v>19</v>
      </c>
      <c r="T13" s="20" t="s">
        <v>20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</row>
    <row r="14" spans="1:759" s="5" customFormat="1" ht="114" customHeight="1">
      <c r="A14" s="176" t="s">
        <v>31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</row>
    <row r="15" spans="1:759" s="2" customFormat="1" ht="183.75" customHeight="1">
      <c r="A15" s="84" t="s">
        <v>78</v>
      </c>
      <c r="B15" s="52" t="s">
        <v>37</v>
      </c>
      <c r="C15" s="28" t="s">
        <v>94</v>
      </c>
      <c r="D15" s="24" t="s">
        <v>95</v>
      </c>
      <c r="E15" s="22">
        <v>1</v>
      </c>
      <c r="F15" s="22">
        <v>4</v>
      </c>
      <c r="G15" s="22">
        <v>6</v>
      </c>
      <c r="H15" s="22">
        <f t="shared" ref="H15:H40" si="0">G15*F15*E15</f>
        <v>24</v>
      </c>
      <c r="I15" s="23">
        <f t="shared" ref="I15:I40" si="1">IF(H15&lt;=20,4,IF(H15&lt;=70,3,IF(H15&lt;=200,2,IF(H15&gt;200,1))))</f>
        <v>3</v>
      </c>
      <c r="J15" s="24" t="s">
        <v>59</v>
      </c>
      <c r="K15" s="22">
        <v>1</v>
      </c>
      <c r="L15" s="22">
        <v>1</v>
      </c>
      <c r="M15" s="22">
        <v>3</v>
      </c>
      <c r="N15" s="22">
        <f t="shared" ref="N15:N19" si="2">M15*L15*K15</f>
        <v>3</v>
      </c>
      <c r="O15" s="23">
        <f t="shared" ref="O15:O40" si="3">IF(N15&lt;=20,4,IF(N15&lt;=70,3,IF(N15&lt;=200,2,IF(N15&gt;200,1))))</f>
        <v>4</v>
      </c>
      <c r="P15" s="25"/>
      <c r="Q15" s="26"/>
      <c r="R15" s="26"/>
      <c r="S15" s="26"/>
      <c r="T15" s="26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</row>
    <row r="16" spans="1:759" s="2" customFormat="1" ht="250.5" customHeight="1">
      <c r="A16" s="84"/>
      <c r="B16" s="80" t="s">
        <v>56</v>
      </c>
      <c r="C16" s="29" t="s">
        <v>93</v>
      </c>
      <c r="D16" s="24" t="s">
        <v>21</v>
      </c>
      <c r="E16" s="22">
        <v>1</v>
      </c>
      <c r="F16" s="22">
        <v>7</v>
      </c>
      <c r="G16" s="22">
        <v>6</v>
      </c>
      <c r="H16" s="22">
        <f t="shared" si="0"/>
        <v>42</v>
      </c>
      <c r="I16" s="23">
        <f t="shared" si="1"/>
        <v>3</v>
      </c>
      <c r="J16" s="24" t="s">
        <v>92</v>
      </c>
      <c r="K16" s="22">
        <v>1</v>
      </c>
      <c r="L16" s="22">
        <v>4</v>
      </c>
      <c r="M16" s="22">
        <v>3</v>
      </c>
      <c r="N16" s="22">
        <f t="shared" si="2"/>
        <v>12</v>
      </c>
      <c r="O16" s="23">
        <f t="shared" si="3"/>
        <v>4</v>
      </c>
      <c r="P16" s="25"/>
      <c r="Q16" s="26"/>
      <c r="R16" s="26"/>
      <c r="S16" s="26"/>
      <c r="T16" s="26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</row>
    <row r="17" spans="1:759" s="2" customFormat="1" ht="93" customHeight="1">
      <c r="A17" s="84"/>
      <c r="B17" s="80"/>
      <c r="C17" s="49" t="s">
        <v>22</v>
      </c>
      <c r="D17" s="24" t="s">
        <v>23</v>
      </c>
      <c r="E17" s="22">
        <v>1</v>
      </c>
      <c r="F17" s="22">
        <v>4</v>
      </c>
      <c r="G17" s="22">
        <v>6</v>
      </c>
      <c r="H17" s="22">
        <f t="shared" si="0"/>
        <v>24</v>
      </c>
      <c r="I17" s="23">
        <f t="shared" si="1"/>
        <v>3</v>
      </c>
      <c r="J17" s="24" t="s">
        <v>28</v>
      </c>
      <c r="K17" s="22">
        <v>1</v>
      </c>
      <c r="L17" s="22">
        <v>1</v>
      </c>
      <c r="M17" s="22">
        <v>3</v>
      </c>
      <c r="N17" s="22">
        <f t="shared" si="2"/>
        <v>3</v>
      </c>
      <c r="O17" s="23">
        <f t="shared" si="3"/>
        <v>4</v>
      </c>
      <c r="P17" s="25"/>
      <c r="Q17" s="26"/>
      <c r="R17" s="26"/>
      <c r="S17" s="26"/>
      <c r="T17" s="26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</row>
    <row r="18" spans="1:759" s="2" customFormat="1" ht="241.5" customHeight="1">
      <c r="A18" s="84"/>
      <c r="B18" s="80"/>
      <c r="C18" s="81" t="s">
        <v>24</v>
      </c>
      <c r="D18" s="24" t="s">
        <v>27</v>
      </c>
      <c r="E18" s="22">
        <v>1</v>
      </c>
      <c r="F18" s="22">
        <v>25</v>
      </c>
      <c r="G18" s="22">
        <v>6</v>
      </c>
      <c r="H18" s="22">
        <f t="shared" si="0"/>
        <v>150</v>
      </c>
      <c r="I18" s="23">
        <f t="shared" si="1"/>
        <v>2</v>
      </c>
      <c r="J18" s="24" t="s">
        <v>35</v>
      </c>
      <c r="K18" s="22">
        <v>1</v>
      </c>
      <c r="L18" s="22">
        <v>7</v>
      </c>
      <c r="M18" s="22">
        <v>6</v>
      </c>
      <c r="N18" s="22">
        <f t="shared" si="2"/>
        <v>42</v>
      </c>
      <c r="O18" s="23">
        <f t="shared" si="3"/>
        <v>3</v>
      </c>
      <c r="P18" s="178" t="s">
        <v>30</v>
      </c>
      <c r="Q18" s="26">
        <v>1</v>
      </c>
      <c r="R18" s="26">
        <v>4</v>
      </c>
      <c r="S18" s="26">
        <v>3</v>
      </c>
      <c r="T18" s="26">
        <f>+Q18*R18*S18</f>
        <v>12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</row>
    <row r="19" spans="1:759" s="2" customFormat="1" ht="234" customHeight="1">
      <c r="A19" s="84"/>
      <c r="B19" s="80"/>
      <c r="C19" s="82"/>
      <c r="D19" s="24" t="s">
        <v>60</v>
      </c>
      <c r="E19" s="22">
        <v>1</v>
      </c>
      <c r="F19" s="22">
        <v>7</v>
      </c>
      <c r="G19" s="22">
        <v>6</v>
      </c>
      <c r="H19" s="22">
        <f t="shared" si="0"/>
        <v>42</v>
      </c>
      <c r="I19" s="23">
        <f t="shared" si="1"/>
        <v>3</v>
      </c>
      <c r="J19" s="24" t="s">
        <v>61</v>
      </c>
      <c r="K19" s="22">
        <v>2</v>
      </c>
      <c r="L19" s="22">
        <v>4</v>
      </c>
      <c r="M19" s="22">
        <v>3</v>
      </c>
      <c r="N19" s="22">
        <f t="shared" si="2"/>
        <v>24</v>
      </c>
      <c r="O19" s="23">
        <f t="shared" si="3"/>
        <v>3</v>
      </c>
      <c r="P19" s="25"/>
      <c r="Q19" s="26"/>
      <c r="R19" s="26"/>
      <c r="S19" s="26"/>
      <c r="T19" s="26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</row>
    <row r="20" spans="1:759" s="2" customFormat="1" ht="181.5" customHeight="1">
      <c r="A20" s="84"/>
      <c r="B20" s="85" t="s">
        <v>40</v>
      </c>
      <c r="C20" s="30" t="s">
        <v>41</v>
      </c>
      <c r="D20" s="30" t="s">
        <v>21</v>
      </c>
      <c r="E20" s="22">
        <v>2</v>
      </c>
      <c r="F20" s="31">
        <v>4</v>
      </c>
      <c r="G20" s="22">
        <v>6</v>
      </c>
      <c r="H20" s="22">
        <f t="shared" si="0"/>
        <v>48</v>
      </c>
      <c r="I20" s="23">
        <f t="shared" si="1"/>
        <v>3</v>
      </c>
      <c r="J20" s="49" t="s">
        <v>97</v>
      </c>
      <c r="K20" s="22">
        <v>2</v>
      </c>
      <c r="L20" s="31">
        <v>1</v>
      </c>
      <c r="M20" s="31">
        <v>3</v>
      </c>
      <c r="N20" s="32">
        <f t="shared" ref="N20:N40" si="4">K20*L20*M20</f>
        <v>6</v>
      </c>
      <c r="O20" s="33">
        <f t="shared" si="3"/>
        <v>4</v>
      </c>
      <c r="P20" s="34"/>
      <c r="Q20" s="31"/>
      <c r="R20" s="31"/>
      <c r="S20" s="31"/>
      <c r="T20" s="3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</row>
    <row r="21" spans="1:759" s="7" customFormat="1" ht="273.75" customHeight="1" thickBot="1">
      <c r="A21" s="84"/>
      <c r="B21" s="86"/>
      <c r="C21" s="30" t="s">
        <v>26</v>
      </c>
      <c r="D21" s="30" t="s">
        <v>98</v>
      </c>
      <c r="E21" s="22">
        <v>2</v>
      </c>
      <c r="F21" s="31">
        <v>4</v>
      </c>
      <c r="G21" s="22">
        <v>6</v>
      </c>
      <c r="H21" s="22">
        <f t="shared" si="0"/>
        <v>48</v>
      </c>
      <c r="I21" s="23">
        <f t="shared" si="1"/>
        <v>3</v>
      </c>
      <c r="J21" s="24" t="s">
        <v>99</v>
      </c>
      <c r="K21" s="22">
        <v>2</v>
      </c>
      <c r="L21" s="31">
        <v>1</v>
      </c>
      <c r="M21" s="31">
        <v>3</v>
      </c>
      <c r="N21" s="32">
        <f t="shared" si="4"/>
        <v>6</v>
      </c>
      <c r="O21" s="33">
        <f t="shared" si="3"/>
        <v>4</v>
      </c>
      <c r="P21" s="30"/>
      <c r="Q21" s="31"/>
      <c r="R21" s="31"/>
      <c r="S21" s="31"/>
      <c r="T21" s="32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</row>
    <row r="22" spans="1:759" s="2" customFormat="1" ht="120" customHeight="1">
      <c r="A22" s="84"/>
      <c r="B22" s="85" t="s">
        <v>100</v>
      </c>
      <c r="C22" s="30" t="s">
        <v>32</v>
      </c>
      <c r="D22" s="30" t="s">
        <v>25</v>
      </c>
      <c r="E22" s="22">
        <v>2</v>
      </c>
      <c r="F22" s="31">
        <v>4</v>
      </c>
      <c r="G22" s="22">
        <v>6</v>
      </c>
      <c r="H22" s="22">
        <f t="shared" si="0"/>
        <v>48</v>
      </c>
      <c r="I22" s="23">
        <f t="shared" si="1"/>
        <v>3</v>
      </c>
      <c r="J22" s="24" t="s">
        <v>29</v>
      </c>
      <c r="K22" s="22">
        <v>2</v>
      </c>
      <c r="L22" s="31">
        <v>1</v>
      </c>
      <c r="M22" s="31">
        <v>3</v>
      </c>
      <c r="N22" s="32">
        <f t="shared" si="4"/>
        <v>6</v>
      </c>
      <c r="O22" s="33">
        <f t="shared" si="3"/>
        <v>4</v>
      </c>
      <c r="P22" s="30"/>
      <c r="Q22" s="31"/>
      <c r="R22" s="31"/>
      <c r="S22" s="31"/>
      <c r="T22" s="3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</row>
    <row r="23" spans="1:759" s="2" customFormat="1" ht="142.5" customHeight="1">
      <c r="A23" s="84"/>
      <c r="B23" s="93"/>
      <c r="C23" s="91" t="s">
        <v>63</v>
      </c>
      <c r="D23" s="30" t="s">
        <v>64</v>
      </c>
      <c r="E23" s="22">
        <v>2</v>
      </c>
      <c r="F23" s="31">
        <v>4</v>
      </c>
      <c r="G23" s="22">
        <v>6</v>
      </c>
      <c r="H23" s="22">
        <f t="shared" ref="H23:H24" si="5">G23*F23*E23</f>
        <v>48</v>
      </c>
      <c r="I23" s="23">
        <f t="shared" ref="I23:I24" si="6">IF(H23&lt;=20,4,IF(H23&lt;=70,3,IF(H23&lt;=200,2,IF(H23&gt;200,1))))</f>
        <v>3</v>
      </c>
      <c r="J23" s="94" t="s">
        <v>76</v>
      </c>
      <c r="K23" s="22">
        <v>2</v>
      </c>
      <c r="L23" s="31">
        <v>1</v>
      </c>
      <c r="M23" s="31">
        <v>3</v>
      </c>
      <c r="N23" s="32">
        <f t="shared" si="4"/>
        <v>6</v>
      </c>
      <c r="O23" s="33">
        <f t="shared" si="3"/>
        <v>4</v>
      </c>
      <c r="P23" s="30"/>
      <c r="Q23" s="31"/>
      <c r="R23" s="31"/>
      <c r="S23" s="31"/>
      <c r="T23" s="3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</row>
    <row r="24" spans="1:759" s="2" customFormat="1" ht="146.25" customHeight="1">
      <c r="A24" s="84"/>
      <c r="B24" s="86"/>
      <c r="C24" s="92"/>
      <c r="D24" s="30" t="s">
        <v>68</v>
      </c>
      <c r="E24" s="22">
        <v>2</v>
      </c>
      <c r="F24" s="31">
        <v>4</v>
      </c>
      <c r="G24" s="22">
        <v>6</v>
      </c>
      <c r="H24" s="22">
        <f t="shared" si="5"/>
        <v>48</v>
      </c>
      <c r="I24" s="23">
        <f t="shared" si="6"/>
        <v>3</v>
      </c>
      <c r="J24" s="95"/>
      <c r="K24" s="22">
        <v>2</v>
      </c>
      <c r="L24" s="31">
        <v>1</v>
      </c>
      <c r="M24" s="31">
        <v>3</v>
      </c>
      <c r="N24" s="32">
        <f t="shared" si="4"/>
        <v>6</v>
      </c>
      <c r="O24" s="33">
        <f t="shared" si="3"/>
        <v>4</v>
      </c>
      <c r="P24" s="30"/>
      <c r="Q24" s="31"/>
      <c r="R24" s="31"/>
      <c r="S24" s="31"/>
      <c r="T24" s="3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</row>
    <row r="25" spans="1:759" s="2" customFormat="1" ht="135" customHeight="1">
      <c r="A25" s="84"/>
      <c r="B25" s="99" t="s">
        <v>79</v>
      </c>
      <c r="C25" s="102" t="s">
        <v>38</v>
      </c>
      <c r="D25" s="30" t="s">
        <v>69</v>
      </c>
      <c r="E25" s="22">
        <v>2</v>
      </c>
      <c r="F25" s="31">
        <v>4</v>
      </c>
      <c r="G25" s="22">
        <v>6</v>
      </c>
      <c r="H25" s="22">
        <f t="shared" ref="H25:H28" si="7">G25*F25*E25</f>
        <v>48</v>
      </c>
      <c r="I25" s="23">
        <f t="shared" ref="I25:I28" si="8">IF(H25&lt;=20,4,IF(H25&lt;=70,3,IF(H25&lt;=200,2,IF(H25&gt;200,1))))</f>
        <v>3</v>
      </c>
      <c r="J25" s="94" t="s">
        <v>101</v>
      </c>
      <c r="K25" s="22">
        <v>2</v>
      </c>
      <c r="L25" s="31">
        <v>1</v>
      </c>
      <c r="M25" s="31">
        <v>3</v>
      </c>
      <c r="N25" s="32">
        <f t="shared" ref="N25:N28" si="9">K25*L25*M25</f>
        <v>6</v>
      </c>
      <c r="O25" s="33">
        <f t="shared" ref="O25:O28" si="10">IF(N25&lt;=20,4,IF(N25&lt;=70,3,IF(N25&lt;=200,2,IF(N25&gt;200,1))))</f>
        <v>4</v>
      </c>
      <c r="P25" s="30"/>
      <c r="Q25" s="31"/>
      <c r="R25" s="31"/>
      <c r="S25" s="31"/>
      <c r="T25" s="3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</row>
    <row r="26" spans="1:759" s="2" customFormat="1" ht="153.75" customHeight="1">
      <c r="A26" s="84"/>
      <c r="B26" s="100"/>
      <c r="C26" s="103"/>
      <c r="D26" s="30" t="s">
        <v>67</v>
      </c>
      <c r="E26" s="22">
        <v>2</v>
      </c>
      <c r="F26" s="31">
        <v>4</v>
      </c>
      <c r="G26" s="22">
        <v>6</v>
      </c>
      <c r="H26" s="22">
        <f t="shared" si="7"/>
        <v>48</v>
      </c>
      <c r="I26" s="23">
        <f t="shared" si="8"/>
        <v>3</v>
      </c>
      <c r="J26" s="95"/>
      <c r="K26" s="22">
        <v>2</v>
      </c>
      <c r="L26" s="31">
        <v>1</v>
      </c>
      <c r="M26" s="31">
        <v>3</v>
      </c>
      <c r="N26" s="32">
        <f t="shared" si="9"/>
        <v>6</v>
      </c>
      <c r="O26" s="33">
        <f t="shared" si="10"/>
        <v>4</v>
      </c>
      <c r="P26" s="30"/>
      <c r="Q26" s="31"/>
      <c r="R26" s="31"/>
      <c r="S26" s="31"/>
      <c r="T26" s="3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</row>
    <row r="27" spans="1:759" s="2" customFormat="1" ht="242.25" customHeight="1">
      <c r="A27" s="84"/>
      <c r="B27" s="100"/>
      <c r="C27" s="30" t="s">
        <v>65</v>
      </c>
      <c r="D27" s="30" t="s">
        <v>66</v>
      </c>
      <c r="E27" s="22">
        <v>2</v>
      </c>
      <c r="F27" s="31">
        <v>4</v>
      </c>
      <c r="G27" s="22">
        <v>6</v>
      </c>
      <c r="H27" s="22">
        <f t="shared" si="7"/>
        <v>48</v>
      </c>
      <c r="I27" s="23">
        <f t="shared" si="8"/>
        <v>3</v>
      </c>
      <c r="J27" s="24" t="s">
        <v>102</v>
      </c>
      <c r="K27" s="22">
        <v>2</v>
      </c>
      <c r="L27" s="31">
        <v>1</v>
      </c>
      <c r="M27" s="31">
        <v>3</v>
      </c>
      <c r="N27" s="32">
        <f t="shared" si="9"/>
        <v>6</v>
      </c>
      <c r="O27" s="33">
        <f t="shared" si="10"/>
        <v>4</v>
      </c>
      <c r="P27" s="30"/>
      <c r="Q27" s="31"/>
      <c r="R27" s="31"/>
      <c r="S27" s="31"/>
      <c r="T27" s="32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</row>
    <row r="28" spans="1:759" s="2" customFormat="1" ht="153.75" customHeight="1">
      <c r="A28" s="84"/>
      <c r="B28" s="101"/>
      <c r="C28" s="30" t="s">
        <v>32</v>
      </c>
      <c r="D28" s="30" t="s">
        <v>25</v>
      </c>
      <c r="E28" s="22">
        <v>2</v>
      </c>
      <c r="F28" s="31">
        <v>4</v>
      </c>
      <c r="G28" s="22">
        <v>6</v>
      </c>
      <c r="H28" s="22">
        <f t="shared" si="7"/>
        <v>48</v>
      </c>
      <c r="I28" s="23">
        <f t="shared" si="8"/>
        <v>3</v>
      </c>
      <c r="J28" s="24" t="s">
        <v>29</v>
      </c>
      <c r="K28" s="22">
        <v>2</v>
      </c>
      <c r="L28" s="31">
        <v>1</v>
      </c>
      <c r="M28" s="31">
        <v>3</v>
      </c>
      <c r="N28" s="32">
        <f t="shared" si="9"/>
        <v>6</v>
      </c>
      <c r="O28" s="33">
        <f t="shared" si="10"/>
        <v>4</v>
      </c>
      <c r="P28" s="30"/>
      <c r="Q28" s="31"/>
      <c r="R28" s="31"/>
      <c r="S28" s="31"/>
      <c r="T28" s="32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</row>
    <row r="29" spans="1:759" s="2" customFormat="1" ht="157.5" customHeight="1">
      <c r="A29" s="84"/>
      <c r="B29" s="96" t="s">
        <v>80</v>
      </c>
      <c r="C29" s="91" t="s">
        <v>63</v>
      </c>
      <c r="D29" s="30" t="s">
        <v>64</v>
      </c>
      <c r="E29" s="22">
        <v>2</v>
      </c>
      <c r="F29" s="31">
        <v>4</v>
      </c>
      <c r="G29" s="22">
        <v>6</v>
      </c>
      <c r="H29" s="22">
        <f t="shared" si="0"/>
        <v>48</v>
      </c>
      <c r="I29" s="23">
        <f t="shared" si="1"/>
        <v>3</v>
      </c>
      <c r="J29" s="94" t="s">
        <v>76</v>
      </c>
      <c r="K29" s="22">
        <v>2</v>
      </c>
      <c r="L29" s="31">
        <v>1</v>
      </c>
      <c r="M29" s="31">
        <v>3</v>
      </c>
      <c r="N29" s="32">
        <f t="shared" ref="N29:N31" si="11">K29*L29*M29</f>
        <v>6</v>
      </c>
      <c r="O29" s="33">
        <f t="shared" ref="O29:O31" si="12">IF(N29&lt;=20,4,IF(N29&lt;=70,3,IF(N29&lt;=200,2,IF(N29&gt;200,1))))</f>
        <v>4</v>
      </c>
      <c r="P29" s="91"/>
      <c r="Q29" s="31">
        <v>2</v>
      </c>
      <c r="R29" s="31">
        <v>4</v>
      </c>
      <c r="S29" s="31">
        <v>1</v>
      </c>
      <c r="T29" s="32">
        <f>Q29*R29*S29</f>
        <v>8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</row>
    <row r="30" spans="1:759" s="2" customFormat="1" ht="111" customHeight="1">
      <c r="A30" s="84"/>
      <c r="B30" s="97"/>
      <c r="C30" s="92"/>
      <c r="D30" s="30" t="s">
        <v>68</v>
      </c>
      <c r="E30" s="22">
        <v>2</v>
      </c>
      <c r="F30" s="31">
        <v>4</v>
      </c>
      <c r="G30" s="22">
        <v>6</v>
      </c>
      <c r="H30" s="22">
        <f t="shared" si="0"/>
        <v>48</v>
      </c>
      <c r="I30" s="23">
        <f t="shared" si="1"/>
        <v>3</v>
      </c>
      <c r="J30" s="95"/>
      <c r="K30" s="22">
        <v>2</v>
      </c>
      <c r="L30" s="31">
        <v>1</v>
      </c>
      <c r="M30" s="31">
        <v>3</v>
      </c>
      <c r="N30" s="32">
        <f t="shared" si="11"/>
        <v>6</v>
      </c>
      <c r="O30" s="33">
        <f t="shared" si="12"/>
        <v>4</v>
      </c>
      <c r="P30" s="92"/>
      <c r="Q30" s="31">
        <v>2</v>
      </c>
      <c r="R30" s="31">
        <v>4</v>
      </c>
      <c r="S30" s="31">
        <v>1</v>
      </c>
      <c r="T30" s="32">
        <f>Q30*R30*S30</f>
        <v>8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</row>
    <row r="31" spans="1:759" s="2" customFormat="1" ht="165" customHeight="1">
      <c r="A31" s="84"/>
      <c r="B31" s="97"/>
      <c r="C31" s="30" t="s">
        <v>26</v>
      </c>
      <c r="D31" s="30" t="s">
        <v>98</v>
      </c>
      <c r="E31" s="22">
        <v>2</v>
      </c>
      <c r="F31" s="31">
        <v>4</v>
      </c>
      <c r="G31" s="22">
        <v>6</v>
      </c>
      <c r="H31" s="22">
        <f t="shared" si="0"/>
        <v>48</v>
      </c>
      <c r="I31" s="23">
        <f t="shared" si="1"/>
        <v>3</v>
      </c>
      <c r="J31" s="24" t="s">
        <v>29</v>
      </c>
      <c r="K31" s="22">
        <v>2</v>
      </c>
      <c r="L31" s="31">
        <v>1</v>
      </c>
      <c r="M31" s="31">
        <v>3</v>
      </c>
      <c r="N31" s="32">
        <f t="shared" si="11"/>
        <v>6</v>
      </c>
      <c r="O31" s="33">
        <f t="shared" si="12"/>
        <v>4</v>
      </c>
      <c r="P31" s="57"/>
      <c r="Q31" s="31"/>
      <c r="R31" s="31"/>
      <c r="S31" s="31"/>
      <c r="T31" s="3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</row>
    <row r="32" spans="1:759" s="1" customFormat="1" ht="156.75" customHeight="1">
      <c r="A32" s="84"/>
      <c r="B32" s="98"/>
      <c r="C32" s="49" t="s">
        <v>32</v>
      </c>
      <c r="D32" s="24" t="s">
        <v>25</v>
      </c>
      <c r="E32" s="22">
        <v>2</v>
      </c>
      <c r="F32" s="22">
        <v>4</v>
      </c>
      <c r="G32" s="22">
        <v>6</v>
      </c>
      <c r="H32" s="22">
        <f t="shared" si="0"/>
        <v>48</v>
      </c>
      <c r="I32" s="23">
        <f t="shared" si="1"/>
        <v>3</v>
      </c>
      <c r="J32" s="24" t="s">
        <v>29</v>
      </c>
      <c r="K32" s="22">
        <v>2</v>
      </c>
      <c r="L32" s="31">
        <v>1</v>
      </c>
      <c r="M32" s="31">
        <v>3</v>
      </c>
      <c r="N32" s="32">
        <f t="shared" si="4"/>
        <v>6</v>
      </c>
      <c r="O32" s="33">
        <f t="shared" si="3"/>
        <v>4</v>
      </c>
      <c r="P32" s="24"/>
      <c r="Q32" s="22"/>
      <c r="R32" s="22"/>
      <c r="S32" s="22"/>
      <c r="T32" s="26"/>
    </row>
    <row r="33" spans="1:20" s="1" customFormat="1" ht="123" customHeight="1">
      <c r="A33" s="84"/>
      <c r="B33" s="85" t="s">
        <v>103</v>
      </c>
      <c r="C33" s="91" t="s">
        <v>63</v>
      </c>
      <c r="D33" s="30" t="s">
        <v>64</v>
      </c>
      <c r="E33" s="22">
        <v>2</v>
      </c>
      <c r="F33" s="31">
        <v>4</v>
      </c>
      <c r="G33" s="22">
        <v>6</v>
      </c>
      <c r="H33" s="22">
        <f t="shared" ref="H33:H34" si="13">G33*F33*E33</f>
        <v>48</v>
      </c>
      <c r="I33" s="23">
        <f t="shared" ref="I33:I34" si="14">IF(H33&lt;=20,4,IF(H33&lt;=70,3,IF(H33&lt;=200,2,IF(H33&gt;200,1))))</f>
        <v>3</v>
      </c>
      <c r="J33" s="94" t="s">
        <v>75</v>
      </c>
      <c r="K33" s="22">
        <v>2</v>
      </c>
      <c r="L33" s="31">
        <v>1</v>
      </c>
      <c r="M33" s="31">
        <v>3</v>
      </c>
      <c r="N33" s="32">
        <f t="shared" si="4"/>
        <v>6</v>
      </c>
      <c r="O33" s="33">
        <f t="shared" si="3"/>
        <v>4</v>
      </c>
      <c r="P33" s="30"/>
      <c r="Q33" s="31"/>
      <c r="R33" s="31"/>
      <c r="S33" s="31"/>
      <c r="T33" s="32"/>
    </row>
    <row r="34" spans="1:20" s="1" customFormat="1" ht="135.75" customHeight="1">
      <c r="A34" s="84"/>
      <c r="B34" s="93"/>
      <c r="C34" s="92"/>
      <c r="D34" s="30" t="s">
        <v>68</v>
      </c>
      <c r="E34" s="22">
        <v>2</v>
      </c>
      <c r="F34" s="31">
        <v>4</v>
      </c>
      <c r="G34" s="22">
        <v>6</v>
      </c>
      <c r="H34" s="22">
        <f t="shared" si="13"/>
        <v>48</v>
      </c>
      <c r="I34" s="23">
        <f t="shared" si="14"/>
        <v>3</v>
      </c>
      <c r="J34" s="95"/>
      <c r="K34" s="22">
        <v>2</v>
      </c>
      <c r="L34" s="31">
        <v>1</v>
      </c>
      <c r="M34" s="31">
        <v>3</v>
      </c>
      <c r="N34" s="32">
        <f t="shared" si="4"/>
        <v>6</v>
      </c>
      <c r="O34" s="33">
        <f t="shared" si="3"/>
        <v>4</v>
      </c>
      <c r="P34" s="30"/>
      <c r="Q34" s="31"/>
      <c r="R34" s="31"/>
      <c r="S34" s="31"/>
      <c r="T34" s="32"/>
    </row>
    <row r="35" spans="1:20" s="1" customFormat="1" ht="166.5" customHeight="1">
      <c r="A35" s="84"/>
      <c r="B35" s="93"/>
      <c r="C35" s="30" t="s">
        <v>26</v>
      </c>
      <c r="D35" s="30" t="s">
        <v>98</v>
      </c>
      <c r="E35" s="22">
        <v>2</v>
      </c>
      <c r="F35" s="31">
        <v>4</v>
      </c>
      <c r="G35" s="22">
        <v>6</v>
      </c>
      <c r="H35" s="22">
        <f t="shared" ref="H35" si="15">G35*F35*E35</f>
        <v>48</v>
      </c>
      <c r="I35" s="23">
        <f t="shared" ref="I35" si="16">IF(H35&lt;=20,4,IF(H35&lt;=70,3,IF(H35&lt;=200,2,IF(H35&gt;200,1))))</f>
        <v>3</v>
      </c>
      <c r="J35" s="24" t="s">
        <v>29</v>
      </c>
      <c r="K35" s="22">
        <v>2</v>
      </c>
      <c r="L35" s="31">
        <v>1</v>
      </c>
      <c r="M35" s="31">
        <v>3</v>
      </c>
      <c r="N35" s="32">
        <f t="shared" ref="N35" si="17">K35*L35*M35</f>
        <v>6</v>
      </c>
      <c r="O35" s="33">
        <f t="shared" ref="O35" si="18">IF(N35&lt;=20,4,IF(N35&lt;=70,3,IF(N35&lt;=200,2,IF(N35&gt;200,1))))</f>
        <v>4</v>
      </c>
      <c r="P35" s="58"/>
      <c r="Q35" s="31"/>
      <c r="R35" s="31"/>
      <c r="S35" s="31"/>
      <c r="T35" s="32"/>
    </row>
    <row r="36" spans="1:20" s="1" customFormat="1" ht="294.75" customHeight="1">
      <c r="A36" s="84"/>
      <c r="B36" s="93"/>
      <c r="C36" s="30" t="s">
        <v>70</v>
      </c>
      <c r="D36" s="30" t="s">
        <v>71</v>
      </c>
      <c r="E36" s="22">
        <v>2</v>
      </c>
      <c r="F36" s="31">
        <v>4</v>
      </c>
      <c r="G36" s="22">
        <v>6</v>
      </c>
      <c r="H36" s="22">
        <f t="shared" ref="H36" si="19">G36*F36*E36</f>
        <v>48</v>
      </c>
      <c r="I36" s="23">
        <f t="shared" ref="I36" si="20">IF(H36&lt;=20,4,IF(H36&lt;=70,3,IF(H36&lt;=200,2,IF(H36&gt;200,1))))</f>
        <v>3</v>
      </c>
      <c r="J36" s="24" t="s">
        <v>77</v>
      </c>
      <c r="K36" s="22">
        <v>2</v>
      </c>
      <c r="L36" s="31">
        <v>1</v>
      </c>
      <c r="M36" s="31">
        <v>3</v>
      </c>
      <c r="N36" s="32">
        <f t="shared" ref="N36" si="21">K36*L36*M36</f>
        <v>6</v>
      </c>
      <c r="O36" s="33">
        <f t="shared" ref="O36" si="22">IF(N36&lt;=20,4,IF(N36&lt;=70,3,IF(N36&lt;=200,2,IF(N36&gt;200,1))))</f>
        <v>4</v>
      </c>
      <c r="P36" s="58"/>
      <c r="Q36" s="31"/>
      <c r="R36" s="31"/>
      <c r="S36" s="31"/>
      <c r="T36" s="32"/>
    </row>
    <row r="37" spans="1:20" s="1" customFormat="1" ht="158.25" customHeight="1">
      <c r="A37" s="84"/>
      <c r="B37" s="86"/>
      <c r="C37" s="30" t="s">
        <v>32</v>
      </c>
      <c r="D37" s="30" t="s">
        <v>25</v>
      </c>
      <c r="E37" s="22">
        <v>2</v>
      </c>
      <c r="F37" s="31">
        <v>4</v>
      </c>
      <c r="G37" s="22">
        <v>6</v>
      </c>
      <c r="H37" s="22">
        <f t="shared" ref="H37:H38" si="23">G37*F37*E37</f>
        <v>48</v>
      </c>
      <c r="I37" s="23">
        <f t="shared" ref="I37:I38" si="24">IF(H37&lt;=20,4,IF(H37&lt;=70,3,IF(H37&lt;=200,2,IF(H37&gt;200,1))))</f>
        <v>3</v>
      </c>
      <c r="J37" s="24" t="s">
        <v>29</v>
      </c>
      <c r="K37" s="22">
        <v>2</v>
      </c>
      <c r="L37" s="31">
        <v>1</v>
      </c>
      <c r="M37" s="31">
        <v>3</v>
      </c>
      <c r="N37" s="32">
        <f t="shared" ref="N37:N38" si="25">K37*L37*M37</f>
        <v>6</v>
      </c>
      <c r="O37" s="33">
        <f t="shared" ref="O37:O38" si="26">IF(N37&lt;=20,4,IF(N37&lt;=70,3,IF(N37&lt;=200,2,IF(N37&gt;200,1))))</f>
        <v>4</v>
      </c>
      <c r="P37" s="58"/>
      <c r="Q37" s="31"/>
      <c r="R37" s="31"/>
      <c r="S37" s="31"/>
      <c r="T37" s="32"/>
    </row>
    <row r="38" spans="1:20" s="1" customFormat="1" ht="303.75" customHeight="1">
      <c r="A38" s="84"/>
      <c r="B38" s="59" t="s">
        <v>81</v>
      </c>
      <c r="C38" s="30" t="s">
        <v>70</v>
      </c>
      <c r="D38" s="30" t="s">
        <v>71</v>
      </c>
      <c r="E38" s="22">
        <v>2</v>
      </c>
      <c r="F38" s="31">
        <v>4</v>
      </c>
      <c r="G38" s="22">
        <v>6</v>
      </c>
      <c r="H38" s="22">
        <f t="shared" si="23"/>
        <v>48</v>
      </c>
      <c r="I38" s="23">
        <f t="shared" si="24"/>
        <v>3</v>
      </c>
      <c r="J38" s="24" t="s">
        <v>72</v>
      </c>
      <c r="K38" s="22">
        <v>2</v>
      </c>
      <c r="L38" s="31">
        <v>1</v>
      </c>
      <c r="M38" s="31">
        <v>3</v>
      </c>
      <c r="N38" s="32">
        <f t="shared" si="25"/>
        <v>6</v>
      </c>
      <c r="O38" s="33">
        <f t="shared" si="26"/>
        <v>4</v>
      </c>
      <c r="P38" s="58"/>
      <c r="Q38" s="31"/>
      <c r="R38" s="31"/>
      <c r="S38" s="31"/>
      <c r="T38" s="32"/>
    </row>
    <row r="39" spans="1:20" s="1" customFormat="1" ht="124.5" customHeight="1">
      <c r="A39" s="84"/>
      <c r="B39" s="89" t="s">
        <v>58</v>
      </c>
      <c r="C39" s="51" t="s">
        <v>55</v>
      </c>
      <c r="D39" s="24" t="s">
        <v>21</v>
      </c>
      <c r="E39" s="22">
        <v>2</v>
      </c>
      <c r="F39" s="22">
        <v>4</v>
      </c>
      <c r="G39" s="22">
        <v>6</v>
      </c>
      <c r="H39" s="22">
        <f t="shared" si="0"/>
        <v>48</v>
      </c>
      <c r="I39" s="23">
        <f t="shared" si="1"/>
        <v>3</v>
      </c>
      <c r="J39" s="88" t="s">
        <v>104</v>
      </c>
      <c r="K39" s="22">
        <v>2</v>
      </c>
      <c r="L39" s="22">
        <v>1</v>
      </c>
      <c r="M39" s="31">
        <v>3</v>
      </c>
      <c r="N39" s="32">
        <f t="shared" si="4"/>
        <v>6</v>
      </c>
      <c r="O39" s="33">
        <f t="shared" si="3"/>
        <v>4</v>
      </c>
      <c r="P39" s="27"/>
      <c r="Q39" s="23"/>
      <c r="R39" s="23"/>
      <c r="S39" s="23"/>
      <c r="T39" s="26"/>
    </row>
    <row r="40" spans="1:20" s="1" customFormat="1" ht="116.25" customHeight="1">
      <c r="A40" s="84"/>
      <c r="B40" s="90"/>
      <c r="C40" s="51" t="s">
        <v>38</v>
      </c>
      <c r="D40" s="24" t="s">
        <v>39</v>
      </c>
      <c r="E40" s="22">
        <v>2</v>
      </c>
      <c r="F40" s="22">
        <v>4</v>
      </c>
      <c r="G40" s="22">
        <v>6</v>
      </c>
      <c r="H40" s="22">
        <f t="shared" si="0"/>
        <v>48</v>
      </c>
      <c r="I40" s="33">
        <f t="shared" si="1"/>
        <v>3</v>
      </c>
      <c r="J40" s="88"/>
      <c r="K40" s="22">
        <v>2</v>
      </c>
      <c r="L40" s="22">
        <v>1</v>
      </c>
      <c r="M40" s="31">
        <v>3</v>
      </c>
      <c r="N40" s="32">
        <f t="shared" si="4"/>
        <v>6</v>
      </c>
      <c r="O40" s="33">
        <f t="shared" si="3"/>
        <v>4</v>
      </c>
      <c r="P40" s="50"/>
      <c r="Q40" s="50"/>
      <c r="R40" s="50"/>
      <c r="S40" s="50"/>
      <c r="T40" s="50"/>
    </row>
    <row r="41" spans="1:20" ht="39.75" customHeight="1">
      <c r="B41" s="21"/>
      <c r="J41" s="16"/>
      <c r="K41" s="17"/>
      <c r="L41" s="17"/>
      <c r="M41" s="17"/>
      <c r="N41" s="17"/>
      <c r="O41" s="17"/>
      <c r="P41" s="18"/>
    </row>
    <row r="42" spans="1:20">
      <c r="J42" s="16"/>
      <c r="K42" s="17"/>
      <c r="L42" s="17"/>
      <c r="M42" s="17"/>
      <c r="N42" s="17"/>
      <c r="O42" s="17"/>
      <c r="P42" s="18"/>
    </row>
    <row r="43" spans="1:20">
      <c r="J43" s="16"/>
      <c r="K43" s="17"/>
      <c r="L43" s="17"/>
      <c r="M43" s="17"/>
      <c r="N43" s="17"/>
      <c r="O43" s="17"/>
      <c r="P43" s="18"/>
    </row>
    <row r="44" spans="1:20">
      <c r="J44" s="16"/>
      <c r="K44" s="17"/>
      <c r="L44" s="17"/>
      <c r="M44" s="17"/>
      <c r="N44" s="17"/>
      <c r="O44" s="17"/>
      <c r="P44" s="18"/>
    </row>
    <row r="45" spans="1:20">
      <c r="J45" s="16"/>
      <c r="K45" s="17"/>
      <c r="L45" s="17"/>
      <c r="M45" s="17"/>
      <c r="N45" s="17"/>
      <c r="O45" s="17"/>
      <c r="P45" s="18"/>
    </row>
    <row r="46" spans="1:20">
      <c r="J46" s="16"/>
      <c r="K46" s="17"/>
      <c r="L46" s="17"/>
      <c r="M46" s="17"/>
      <c r="N46" s="17"/>
      <c r="O46" s="17"/>
      <c r="P46" s="18"/>
    </row>
    <row r="47" spans="1:20">
      <c r="J47" s="16"/>
      <c r="K47" s="17"/>
      <c r="L47" s="17"/>
      <c r="M47" s="17"/>
      <c r="N47" s="17"/>
      <c r="O47" s="17"/>
      <c r="P47" s="18"/>
    </row>
    <row r="48" spans="1:20">
      <c r="J48" s="16"/>
      <c r="K48" s="17"/>
      <c r="L48" s="17"/>
      <c r="M48" s="17"/>
      <c r="N48" s="17"/>
      <c r="O48" s="17"/>
      <c r="P48" s="18"/>
    </row>
    <row r="49" spans="10:16">
      <c r="J49" s="16"/>
      <c r="K49" s="17"/>
      <c r="L49" s="17"/>
      <c r="M49" s="17"/>
      <c r="N49" s="17"/>
      <c r="O49" s="17"/>
      <c r="P49" s="18"/>
    </row>
    <row r="50" spans="10:16">
      <c r="J50" s="16"/>
      <c r="K50" s="17"/>
      <c r="L50" s="17"/>
      <c r="M50" s="17"/>
      <c r="N50" s="17"/>
      <c r="O50" s="17"/>
      <c r="P50" s="18"/>
    </row>
    <row r="51" spans="10:16">
      <c r="J51" s="16"/>
      <c r="K51" s="17"/>
      <c r="L51" s="17"/>
      <c r="M51" s="17"/>
      <c r="N51" s="17"/>
      <c r="O51" s="17"/>
      <c r="P51" s="18"/>
    </row>
    <row r="52" spans="10:16">
      <c r="J52" s="16"/>
      <c r="K52" s="17"/>
      <c r="L52" s="17"/>
      <c r="M52" s="17"/>
      <c r="N52" s="17"/>
      <c r="O52" s="17"/>
      <c r="P52" s="18"/>
    </row>
    <row r="53" spans="10:16">
      <c r="J53" s="16"/>
      <c r="K53" s="17"/>
      <c r="L53" s="17"/>
      <c r="M53" s="17"/>
      <c r="N53" s="17"/>
      <c r="O53" s="17"/>
      <c r="P53" s="18"/>
    </row>
    <row r="54" spans="10:16">
      <c r="J54" s="16"/>
      <c r="K54" s="17"/>
      <c r="L54" s="17"/>
      <c r="M54" s="17"/>
      <c r="N54" s="17"/>
      <c r="O54" s="17"/>
      <c r="P54" s="18"/>
    </row>
  </sheetData>
  <mergeCells count="42">
    <mergeCell ref="P29:P30"/>
    <mergeCell ref="C8:I8"/>
    <mergeCell ref="C9:J9"/>
    <mergeCell ref="C10:H10"/>
    <mergeCell ref="B1:P5"/>
    <mergeCell ref="K11:N12"/>
    <mergeCell ref="C33:C34"/>
    <mergeCell ref="B33:B37"/>
    <mergeCell ref="O11:O13"/>
    <mergeCell ref="P11:P13"/>
    <mergeCell ref="C23:C24"/>
    <mergeCell ref="J23:J24"/>
    <mergeCell ref="J33:J34"/>
    <mergeCell ref="C29:C30"/>
    <mergeCell ref="B29:B32"/>
    <mergeCell ref="B11:B13"/>
    <mergeCell ref="C11:C13"/>
    <mergeCell ref="B22:B24"/>
    <mergeCell ref="B25:B28"/>
    <mergeCell ref="C25:C26"/>
    <mergeCell ref="J25:J26"/>
    <mergeCell ref="A15:A40"/>
    <mergeCell ref="B20:B21"/>
    <mergeCell ref="I11:I13"/>
    <mergeCell ref="J11:J13"/>
    <mergeCell ref="D11:D13"/>
    <mergeCell ref="E11:H12"/>
    <mergeCell ref="J39:J40"/>
    <mergeCell ref="B39:B40"/>
    <mergeCell ref="A11:A13"/>
    <mergeCell ref="J29:J30"/>
    <mergeCell ref="A1:A5"/>
    <mergeCell ref="B16:B19"/>
    <mergeCell ref="A14:T14"/>
    <mergeCell ref="Q1:T1"/>
    <mergeCell ref="Q2:T2"/>
    <mergeCell ref="Q3:T3"/>
    <mergeCell ref="Q4:T4"/>
    <mergeCell ref="Q5:T5"/>
    <mergeCell ref="D7:I7"/>
    <mergeCell ref="C18:C19"/>
    <mergeCell ref="Q11:T12"/>
  </mergeCells>
  <conditionalFormatting sqref="I15:I40 O15:O40">
    <cfRule type="cellIs" dxfId="3" priority="34" operator="equal">
      <formula>1</formula>
    </cfRule>
    <cfRule type="cellIs" dxfId="2" priority="35" operator="equal">
      <formula>2</formula>
    </cfRule>
    <cfRule type="cellIs" dxfId="1" priority="36" operator="equal">
      <formula>3</formula>
    </cfRule>
    <cfRule type="cellIs" dxfId="0" priority="37" operator="equal">
      <formula>4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tabSelected="1" view="pageBreakPreview" zoomScale="20" zoomScaleNormal="20" zoomScaleSheetLayoutView="20" workbookViewId="0">
      <selection activeCell="G16" sqref="G16"/>
    </sheetView>
  </sheetViews>
  <sheetFormatPr baseColWidth="10" defaultRowHeight="15"/>
  <cols>
    <col min="1" max="1" width="38.140625" customWidth="1"/>
    <col min="2" max="2" width="209.7109375" customWidth="1"/>
    <col min="3" max="3" width="53.42578125" customWidth="1"/>
    <col min="4" max="4" width="114.42578125" customWidth="1"/>
    <col min="5" max="5" width="96.42578125" customWidth="1"/>
    <col min="6" max="6" width="110.42578125" style="37" customWidth="1"/>
    <col min="7" max="7" width="256" customWidth="1"/>
    <col min="8" max="8" width="91" customWidth="1"/>
  </cols>
  <sheetData>
    <row r="1" spans="1:12" ht="34.5" customHeight="1">
      <c r="A1" s="35"/>
      <c r="B1" s="36"/>
    </row>
    <row r="2" spans="1:12" ht="270.75" customHeight="1">
      <c r="A2" s="141" t="s">
        <v>42</v>
      </c>
      <c r="B2" s="142"/>
      <c r="C2" s="142"/>
      <c r="D2" s="142"/>
      <c r="E2" s="142"/>
      <c r="F2" s="142"/>
      <c r="G2" s="142"/>
      <c r="H2" s="142"/>
      <c r="I2" s="38"/>
      <c r="J2" s="39"/>
      <c r="K2" s="39"/>
      <c r="L2" s="39"/>
    </row>
    <row r="3" spans="1:12" ht="93.75" customHeight="1">
      <c r="A3" s="74"/>
      <c r="B3" s="74" t="s">
        <v>43</v>
      </c>
      <c r="C3" s="143" t="s">
        <v>6</v>
      </c>
      <c r="D3" s="143"/>
      <c r="E3" s="143"/>
      <c r="F3" s="75"/>
      <c r="G3" s="41"/>
      <c r="H3" s="144"/>
      <c r="I3" s="145"/>
      <c r="J3" s="145"/>
      <c r="K3" s="40"/>
    </row>
    <row r="4" spans="1:12" ht="99" customHeight="1">
      <c r="A4" s="76"/>
      <c r="B4" s="76" t="s">
        <v>88</v>
      </c>
      <c r="C4" s="146" t="s">
        <v>57</v>
      </c>
      <c r="D4" s="146"/>
      <c r="E4" s="146"/>
      <c r="F4" s="146"/>
      <c r="G4" s="43"/>
      <c r="H4" s="42"/>
      <c r="I4" s="44"/>
      <c r="J4" s="44"/>
      <c r="K4" s="40"/>
    </row>
    <row r="5" spans="1:12" ht="103.5" customHeight="1">
      <c r="A5" s="74"/>
      <c r="B5" s="74" t="s">
        <v>44</v>
      </c>
      <c r="C5" s="146" t="s">
        <v>78</v>
      </c>
      <c r="D5" s="146"/>
      <c r="E5" s="146"/>
      <c r="F5" s="146"/>
      <c r="G5" s="45"/>
      <c r="H5" s="42"/>
      <c r="I5" s="43"/>
      <c r="J5" s="43"/>
      <c r="K5" s="40"/>
    </row>
    <row r="6" spans="1:12" ht="90" customHeight="1">
      <c r="A6" s="147" t="s">
        <v>45</v>
      </c>
      <c r="B6" s="147"/>
      <c r="C6" s="148" t="s">
        <v>86</v>
      </c>
      <c r="D6" s="148"/>
      <c r="E6" s="148"/>
      <c r="F6" s="148"/>
      <c r="G6" s="179" t="s">
        <v>105</v>
      </c>
      <c r="H6" s="179"/>
      <c r="I6" s="140"/>
      <c r="J6" s="140"/>
      <c r="K6" s="140"/>
      <c r="L6" s="140"/>
    </row>
    <row r="7" spans="1:12" ht="86.25" customHeight="1">
      <c r="A7" s="132" t="s">
        <v>46</v>
      </c>
      <c r="B7" s="133" t="s">
        <v>9</v>
      </c>
      <c r="C7" s="134" t="s">
        <v>47</v>
      </c>
      <c r="D7" s="133" t="s">
        <v>48</v>
      </c>
      <c r="E7" s="133"/>
      <c r="F7" s="133" t="s">
        <v>49</v>
      </c>
      <c r="G7" s="134" t="s">
        <v>50</v>
      </c>
      <c r="H7" s="127" t="s">
        <v>51</v>
      </c>
    </row>
    <row r="8" spans="1:12" ht="123" customHeight="1">
      <c r="A8" s="132"/>
      <c r="B8" s="133"/>
      <c r="C8" s="133"/>
      <c r="D8" s="55" t="s">
        <v>52</v>
      </c>
      <c r="E8" s="55" t="s">
        <v>53</v>
      </c>
      <c r="F8" s="133"/>
      <c r="G8" s="134"/>
      <c r="H8" s="128"/>
    </row>
    <row r="9" spans="1:12" s="46" customFormat="1" ht="197.25" customHeight="1">
      <c r="A9" s="60">
        <v>1</v>
      </c>
      <c r="B9" s="78" t="s">
        <v>54</v>
      </c>
      <c r="C9" s="61" t="s">
        <v>62</v>
      </c>
      <c r="D9" s="62" t="s">
        <v>85</v>
      </c>
      <c r="E9" s="63"/>
      <c r="F9" s="63"/>
      <c r="G9" s="64"/>
      <c r="H9" s="129"/>
    </row>
    <row r="10" spans="1:12" s="46" customFormat="1" ht="309" customHeight="1">
      <c r="A10" s="65">
        <v>2</v>
      </c>
      <c r="B10" s="66" t="s">
        <v>37</v>
      </c>
      <c r="C10" s="67" t="s">
        <v>82</v>
      </c>
      <c r="D10" s="67" t="s">
        <v>110</v>
      </c>
      <c r="E10" s="68"/>
      <c r="F10" s="77" t="s">
        <v>94</v>
      </c>
      <c r="G10" s="70" t="s">
        <v>59</v>
      </c>
      <c r="H10" s="130"/>
    </row>
    <row r="11" spans="1:12" s="46" customFormat="1" ht="409.6" customHeight="1">
      <c r="A11" s="106">
        <v>3</v>
      </c>
      <c r="B11" s="135" t="s">
        <v>108</v>
      </c>
      <c r="C11" s="137" t="s">
        <v>73</v>
      </c>
      <c r="D11" s="137" t="s">
        <v>110</v>
      </c>
      <c r="E11" s="137"/>
      <c r="F11" s="77" t="s">
        <v>93</v>
      </c>
      <c r="G11" s="70" t="s">
        <v>36</v>
      </c>
      <c r="H11" s="130"/>
    </row>
    <row r="12" spans="1:12" s="46" customFormat="1" ht="241.5" customHeight="1">
      <c r="A12" s="107"/>
      <c r="B12" s="135"/>
      <c r="C12" s="138"/>
      <c r="D12" s="138"/>
      <c r="E12" s="138"/>
      <c r="F12" s="77" t="s">
        <v>109</v>
      </c>
      <c r="G12" s="70" t="s">
        <v>28</v>
      </c>
      <c r="H12" s="130"/>
    </row>
    <row r="13" spans="1:12" s="46" customFormat="1" ht="351" customHeight="1">
      <c r="A13" s="107"/>
      <c r="B13" s="135"/>
      <c r="C13" s="138"/>
      <c r="D13" s="138"/>
      <c r="E13" s="138"/>
      <c r="F13" s="181" t="s">
        <v>24</v>
      </c>
      <c r="G13" s="70" t="s">
        <v>118</v>
      </c>
      <c r="H13" s="130"/>
    </row>
    <row r="14" spans="1:12" s="46" customFormat="1" ht="330.75" customHeight="1">
      <c r="A14" s="108"/>
      <c r="B14" s="135"/>
      <c r="C14" s="139"/>
      <c r="D14" s="139"/>
      <c r="E14" s="139"/>
      <c r="F14" s="182"/>
      <c r="G14" s="70" t="s">
        <v>61</v>
      </c>
      <c r="H14" s="130"/>
    </row>
    <row r="15" spans="1:12" s="46" customFormat="1" ht="242.25" customHeight="1">
      <c r="A15" s="106">
        <v>4</v>
      </c>
      <c r="B15" s="118" t="s">
        <v>107</v>
      </c>
      <c r="C15" s="109" t="s">
        <v>73</v>
      </c>
      <c r="D15" s="112" t="s">
        <v>111</v>
      </c>
      <c r="E15" s="112" t="s">
        <v>112</v>
      </c>
      <c r="F15" s="180" t="s">
        <v>41</v>
      </c>
      <c r="G15" s="69" t="s">
        <v>97</v>
      </c>
      <c r="H15" s="130"/>
    </row>
    <row r="16" spans="1:12" s="46" customFormat="1" ht="222.75" customHeight="1">
      <c r="A16" s="108"/>
      <c r="B16" s="120"/>
      <c r="C16" s="111"/>
      <c r="D16" s="114"/>
      <c r="E16" s="113"/>
      <c r="F16" s="180" t="s">
        <v>94</v>
      </c>
      <c r="G16" s="70" t="s">
        <v>29</v>
      </c>
      <c r="H16" s="130"/>
    </row>
    <row r="17" spans="1:8" s="46" customFormat="1" ht="247.5" customHeight="1">
      <c r="A17" s="106">
        <v>5</v>
      </c>
      <c r="B17" s="118" t="s">
        <v>100</v>
      </c>
      <c r="C17" s="109" t="s">
        <v>83</v>
      </c>
      <c r="D17" s="112" t="s">
        <v>110</v>
      </c>
      <c r="E17" s="112" t="s">
        <v>128</v>
      </c>
      <c r="F17" s="180" t="s">
        <v>113</v>
      </c>
      <c r="G17" s="70" t="s">
        <v>29</v>
      </c>
      <c r="H17" s="130"/>
    </row>
    <row r="18" spans="1:8" s="46" customFormat="1" ht="91.5" customHeight="1">
      <c r="A18" s="107"/>
      <c r="B18" s="119"/>
      <c r="C18" s="110"/>
      <c r="D18" s="113"/>
      <c r="E18" s="113"/>
      <c r="F18" s="149" t="s">
        <v>63</v>
      </c>
      <c r="G18" s="104" t="s">
        <v>76</v>
      </c>
      <c r="H18" s="130"/>
    </row>
    <row r="19" spans="1:8" s="46" customFormat="1" ht="267.75" customHeight="1">
      <c r="A19" s="108"/>
      <c r="B19" s="120"/>
      <c r="C19" s="111"/>
      <c r="D19" s="114"/>
      <c r="E19" s="114"/>
      <c r="F19" s="150"/>
      <c r="G19" s="105"/>
      <c r="H19" s="130"/>
    </row>
    <row r="20" spans="1:8" s="46" customFormat="1" ht="192.75" customHeight="1">
      <c r="A20" s="106">
        <v>6</v>
      </c>
      <c r="B20" s="118" t="s">
        <v>79</v>
      </c>
      <c r="C20" s="109" t="s">
        <v>73</v>
      </c>
      <c r="D20" s="112" t="s">
        <v>110</v>
      </c>
      <c r="E20" s="112" t="s">
        <v>87</v>
      </c>
      <c r="F20" s="149" t="s">
        <v>114</v>
      </c>
      <c r="G20" s="104" t="s">
        <v>101</v>
      </c>
      <c r="H20" s="130"/>
    </row>
    <row r="21" spans="1:8" s="46" customFormat="1" ht="172.5" customHeight="1">
      <c r="A21" s="107"/>
      <c r="B21" s="119"/>
      <c r="C21" s="110"/>
      <c r="D21" s="113"/>
      <c r="E21" s="113"/>
      <c r="F21" s="150"/>
      <c r="G21" s="105"/>
      <c r="H21" s="130"/>
    </row>
    <row r="22" spans="1:8" s="46" customFormat="1" ht="290.25" customHeight="1">
      <c r="A22" s="107"/>
      <c r="B22" s="119"/>
      <c r="C22" s="110"/>
      <c r="D22" s="113"/>
      <c r="E22" s="113"/>
      <c r="F22" s="180" t="s">
        <v>65</v>
      </c>
      <c r="G22" s="70" t="s">
        <v>119</v>
      </c>
      <c r="H22" s="130"/>
    </row>
    <row r="23" spans="1:8" s="46" customFormat="1" ht="211.5" customHeight="1">
      <c r="A23" s="108"/>
      <c r="B23" s="120"/>
      <c r="C23" s="111"/>
      <c r="D23" s="114"/>
      <c r="E23" s="114"/>
      <c r="F23" s="180" t="s">
        <v>113</v>
      </c>
      <c r="G23" s="70" t="s">
        <v>29</v>
      </c>
      <c r="H23" s="130"/>
    </row>
    <row r="24" spans="1:8" s="46" customFormat="1" ht="267.75" customHeight="1">
      <c r="A24" s="106">
        <v>7</v>
      </c>
      <c r="B24" s="112" t="s">
        <v>80</v>
      </c>
      <c r="C24" s="109" t="s">
        <v>84</v>
      </c>
      <c r="D24" s="112" t="s">
        <v>110</v>
      </c>
      <c r="E24" s="115" t="s">
        <v>129</v>
      </c>
      <c r="F24" s="149" t="s">
        <v>63</v>
      </c>
      <c r="G24" s="104" t="s">
        <v>120</v>
      </c>
      <c r="H24" s="130"/>
    </row>
    <row r="25" spans="1:8" s="46" customFormat="1" ht="88.5" customHeight="1">
      <c r="A25" s="107"/>
      <c r="B25" s="113"/>
      <c r="C25" s="110"/>
      <c r="D25" s="113"/>
      <c r="E25" s="116"/>
      <c r="F25" s="150"/>
      <c r="G25" s="105"/>
      <c r="H25" s="130"/>
    </row>
    <row r="26" spans="1:8" s="46" customFormat="1" ht="219.75" customHeight="1">
      <c r="A26" s="107"/>
      <c r="B26" s="113"/>
      <c r="C26" s="110"/>
      <c r="D26" s="113"/>
      <c r="E26" s="116"/>
      <c r="F26" s="180" t="s">
        <v>94</v>
      </c>
      <c r="G26" s="70" t="s">
        <v>115</v>
      </c>
      <c r="H26" s="130"/>
    </row>
    <row r="27" spans="1:8" s="46" customFormat="1" ht="226.5" customHeight="1">
      <c r="A27" s="108"/>
      <c r="B27" s="114"/>
      <c r="C27" s="111"/>
      <c r="D27" s="114"/>
      <c r="E27" s="117"/>
      <c r="F27" s="77" t="s">
        <v>113</v>
      </c>
      <c r="G27" s="70" t="s">
        <v>115</v>
      </c>
      <c r="H27" s="130"/>
    </row>
    <row r="28" spans="1:8" s="46" customFormat="1" ht="213.75" customHeight="1">
      <c r="A28" s="106">
        <v>8</v>
      </c>
      <c r="B28" s="118" t="s">
        <v>106</v>
      </c>
      <c r="C28" s="109" t="s">
        <v>84</v>
      </c>
      <c r="D28" s="112" t="s">
        <v>121</v>
      </c>
      <c r="E28" s="115" t="s">
        <v>123</v>
      </c>
      <c r="F28" s="149" t="s">
        <v>63</v>
      </c>
      <c r="G28" s="104" t="s">
        <v>117</v>
      </c>
      <c r="H28" s="130"/>
    </row>
    <row r="29" spans="1:8" s="46" customFormat="1" ht="120" customHeight="1">
      <c r="A29" s="107"/>
      <c r="B29" s="119"/>
      <c r="C29" s="110"/>
      <c r="D29" s="113"/>
      <c r="E29" s="116"/>
      <c r="F29" s="150"/>
      <c r="G29" s="105"/>
      <c r="H29" s="130"/>
    </row>
    <row r="30" spans="1:8" s="46" customFormat="1" ht="207.75" customHeight="1">
      <c r="A30" s="107"/>
      <c r="B30" s="119"/>
      <c r="C30" s="110"/>
      <c r="D30" s="113"/>
      <c r="E30" s="116"/>
      <c r="F30" s="180" t="s">
        <v>94</v>
      </c>
      <c r="G30" s="70" t="s">
        <v>115</v>
      </c>
      <c r="H30" s="130"/>
    </row>
    <row r="31" spans="1:8" s="46" customFormat="1" ht="358.5" customHeight="1">
      <c r="A31" s="107"/>
      <c r="B31" s="119"/>
      <c r="C31" s="110"/>
      <c r="D31" s="113"/>
      <c r="E31" s="116"/>
      <c r="F31" s="180" t="s">
        <v>70</v>
      </c>
      <c r="G31" s="70" t="s">
        <v>116</v>
      </c>
      <c r="H31" s="130"/>
    </row>
    <row r="32" spans="1:8" s="46" customFormat="1" ht="195.75" customHeight="1">
      <c r="A32" s="108"/>
      <c r="B32" s="120"/>
      <c r="C32" s="111"/>
      <c r="D32" s="114"/>
      <c r="E32" s="117"/>
      <c r="F32" s="180" t="s">
        <v>113</v>
      </c>
      <c r="G32" s="70" t="s">
        <v>126</v>
      </c>
      <c r="H32" s="130"/>
    </row>
    <row r="33" spans="1:8" s="46" customFormat="1" ht="357" customHeight="1">
      <c r="A33" s="71">
        <v>9</v>
      </c>
      <c r="B33" s="79" t="s">
        <v>81</v>
      </c>
      <c r="C33" s="72" t="s">
        <v>73</v>
      </c>
      <c r="D33" s="73" t="s">
        <v>121</v>
      </c>
      <c r="E33" s="183" t="s">
        <v>122</v>
      </c>
      <c r="F33" s="180" t="s">
        <v>70</v>
      </c>
      <c r="G33" s="70" t="s">
        <v>125</v>
      </c>
      <c r="H33" s="130"/>
    </row>
    <row r="34" spans="1:8" s="46" customFormat="1" ht="195" customHeight="1">
      <c r="A34" s="106">
        <v>10</v>
      </c>
      <c r="B34" s="112" t="s">
        <v>58</v>
      </c>
      <c r="C34" s="109" t="s">
        <v>74</v>
      </c>
      <c r="D34" s="112" t="s">
        <v>110</v>
      </c>
      <c r="E34" s="115" t="s">
        <v>124</v>
      </c>
      <c r="F34" s="183" t="s">
        <v>55</v>
      </c>
      <c r="G34" s="121" t="s">
        <v>127</v>
      </c>
      <c r="H34" s="130"/>
    </row>
    <row r="35" spans="1:8" s="46" customFormat="1" ht="170.25" customHeight="1">
      <c r="A35" s="108"/>
      <c r="B35" s="136"/>
      <c r="C35" s="111"/>
      <c r="D35" s="114"/>
      <c r="E35" s="117"/>
      <c r="F35" s="183" t="s">
        <v>114</v>
      </c>
      <c r="G35" s="121"/>
      <c r="H35" s="131"/>
    </row>
    <row r="36" spans="1:8" s="39" customFormat="1" ht="120" customHeight="1">
      <c r="B36" s="53"/>
      <c r="C36" s="47"/>
      <c r="E36" s="48"/>
      <c r="G36" s="56"/>
    </row>
    <row r="37" spans="1:8" s="39" customFormat="1" ht="63" customHeight="1">
      <c r="B37" s="53"/>
      <c r="E37" s="48"/>
      <c r="F37" s="48"/>
      <c r="G37" s="56"/>
    </row>
    <row r="38" spans="1:8" ht="15" customHeight="1">
      <c r="A38" s="39"/>
      <c r="B38" s="53"/>
    </row>
    <row r="39" spans="1:8" ht="15" customHeight="1">
      <c r="B39" s="125"/>
    </row>
    <row r="40" spans="1:8" ht="15" customHeight="1">
      <c r="B40" s="126"/>
    </row>
    <row r="41" spans="1:8" ht="15" customHeight="1">
      <c r="B41" s="126"/>
    </row>
    <row r="42" spans="1:8" ht="15" customHeight="1">
      <c r="B42" s="126"/>
    </row>
    <row r="43" spans="1:8" ht="15" customHeight="1">
      <c r="B43" s="126"/>
    </row>
    <row r="44" spans="1:8" ht="15" customHeight="1">
      <c r="B44" s="124"/>
    </row>
    <row r="45" spans="1:8" ht="15" customHeight="1">
      <c r="B45" s="124"/>
    </row>
    <row r="46" spans="1:8" ht="15" customHeight="1">
      <c r="B46" s="124"/>
    </row>
    <row r="47" spans="1:8" ht="15" customHeight="1">
      <c r="B47" s="124"/>
    </row>
    <row r="48" spans="1:8" ht="75" customHeight="1">
      <c r="B48" s="124"/>
    </row>
    <row r="49" spans="2:2" ht="39.75" customHeight="1">
      <c r="B49" s="122"/>
    </row>
    <row r="50" spans="2:2" ht="69.75" customHeight="1">
      <c r="B50" s="123"/>
    </row>
    <row r="51" spans="2:2" ht="15" customHeight="1">
      <c r="B51" s="124"/>
    </row>
    <row r="52" spans="2:2" ht="15" customHeight="1">
      <c r="B52" s="124"/>
    </row>
    <row r="53" spans="2:2" ht="15" customHeight="1">
      <c r="B53" s="124"/>
    </row>
    <row r="54" spans="2:2" ht="15" customHeight="1">
      <c r="B54" s="124"/>
    </row>
    <row r="55" spans="2:2">
      <c r="B55" s="124"/>
    </row>
    <row r="56" spans="2:2">
      <c r="B56" s="122"/>
    </row>
    <row r="57" spans="2:2" ht="54.75" customHeight="1">
      <c r="B57" s="123"/>
    </row>
    <row r="58" spans="2:2">
      <c r="B58" s="54"/>
    </row>
    <row r="59" spans="2:2" ht="15" customHeight="1">
      <c r="B59" s="53"/>
    </row>
    <row r="60" spans="2:2" ht="15" customHeight="1">
      <c r="B60" s="53"/>
    </row>
    <row r="61" spans="2:2" ht="15" customHeight="1">
      <c r="B61" s="53"/>
    </row>
    <row r="62" spans="2:2" ht="15" customHeight="1">
      <c r="B62" s="53"/>
    </row>
    <row r="63" spans="2:2" ht="15" customHeight="1">
      <c r="B63" s="53"/>
    </row>
    <row r="64" spans="2:2">
      <c r="B64" s="122"/>
    </row>
    <row r="65" spans="2:2">
      <c r="B65" s="123"/>
    </row>
  </sheetData>
  <mergeCells count="68">
    <mergeCell ref="A28:A32"/>
    <mergeCell ref="D28:D32"/>
    <mergeCell ref="E28:E32"/>
    <mergeCell ref="B28:B32"/>
    <mergeCell ref="F18:F19"/>
    <mergeCell ref="F20:F21"/>
    <mergeCell ref="F24:F25"/>
    <mergeCell ref="F28:F29"/>
    <mergeCell ref="C20:C23"/>
    <mergeCell ref="D20:D23"/>
    <mergeCell ref="E20:E23"/>
    <mergeCell ref="C28:C32"/>
    <mergeCell ref="E11:E14"/>
    <mergeCell ref="C15:C16"/>
    <mergeCell ref="D15:D16"/>
    <mergeCell ref="E15:E16"/>
    <mergeCell ref="A15:A16"/>
    <mergeCell ref="A11:A14"/>
    <mergeCell ref="I6:L6"/>
    <mergeCell ref="A2:H2"/>
    <mergeCell ref="C3:E3"/>
    <mergeCell ref="H3:J3"/>
    <mergeCell ref="C4:F4"/>
    <mergeCell ref="C5:F5"/>
    <mergeCell ref="A6:B6"/>
    <mergeCell ref="C6:F6"/>
    <mergeCell ref="G6:H6"/>
    <mergeCell ref="H7:H8"/>
    <mergeCell ref="H9:H35"/>
    <mergeCell ref="A7:A8"/>
    <mergeCell ref="B7:B8"/>
    <mergeCell ref="C7:C8"/>
    <mergeCell ref="D7:E7"/>
    <mergeCell ref="F7:F8"/>
    <mergeCell ref="G7:G8"/>
    <mergeCell ref="B11:B14"/>
    <mergeCell ref="B34:B35"/>
    <mergeCell ref="F13:F14"/>
    <mergeCell ref="C11:C14"/>
    <mergeCell ref="D11:D14"/>
    <mergeCell ref="B15:B16"/>
    <mergeCell ref="C34:C35"/>
    <mergeCell ref="D34:D35"/>
    <mergeCell ref="G34:G35"/>
    <mergeCell ref="E34:E35"/>
    <mergeCell ref="A34:A35"/>
    <mergeCell ref="B64:B65"/>
    <mergeCell ref="B51:B55"/>
    <mergeCell ref="B56:B57"/>
    <mergeCell ref="B39:B43"/>
    <mergeCell ref="B44:B48"/>
    <mergeCell ref="B49:B50"/>
    <mergeCell ref="G18:G19"/>
    <mergeCell ref="G20:G21"/>
    <mergeCell ref="G24:G25"/>
    <mergeCell ref="G28:G29"/>
    <mergeCell ref="A20:A23"/>
    <mergeCell ref="A24:A27"/>
    <mergeCell ref="C24:C27"/>
    <mergeCell ref="D24:D27"/>
    <mergeCell ref="E24:E27"/>
    <mergeCell ref="B17:B19"/>
    <mergeCell ref="B20:B23"/>
    <mergeCell ref="B24:B27"/>
    <mergeCell ref="A17:A19"/>
    <mergeCell ref="C17:C19"/>
    <mergeCell ref="D17:D19"/>
    <mergeCell ref="E17:E19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0" orientation="portrait" r:id="rId1"/>
  <rowBreaks count="1" manualBreakCount="1">
    <brk id="53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ADRPT</vt:lpstr>
      <vt:lpstr>MO</vt:lpstr>
      <vt:lpstr>ADRPT!Zone_d_impression</vt:lpstr>
      <vt:lpstr>MO!Zone_d_impression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2019-01-13T17:11:52Z</dcterms:modified>
</cp:coreProperties>
</file>