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60" yWindow="15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ADRPT!$A$1:$U$37</definedName>
    <definedName name="_xlnm.Print_Area" localSheetId="1">MO!$A$1:$I$32</definedName>
  </definedNames>
  <calcPr calcId="162913"/>
</workbook>
</file>

<file path=xl/calcChain.xml><?xml version="1.0" encoding="utf-8"?>
<calcChain xmlns="http://schemas.openxmlformats.org/spreadsheetml/2006/main">
  <c r="H32" i="4" l="1"/>
  <c r="I32" i="4" s="1"/>
  <c r="N33" i="4"/>
  <c r="O33" i="4" s="1"/>
  <c r="H33" i="4"/>
  <c r="I33" i="4" s="1"/>
  <c r="N28" i="4"/>
  <c r="O28" i="4" s="1"/>
  <c r="H28" i="4"/>
  <c r="I28" i="4" s="1"/>
  <c r="N27" i="4"/>
  <c r="O27" i="4" s="1"/>
  <c r="H27" i="4"/>
  <c r="I27" i="4" s="1"/>
  <c r="N24" i="4"/>
  <c r="O24" i="4" s="1"/>
  <c r="H24" i="4"/>
  <c r="I24" i="4" s="1"/>
  <c r="N25" i="4"/>
  <c r="O25" i="4" s="1"/>
  <c r="H25" i="4"/>
  <c r="I25" i="4" s="1"/>
  <c r="N22" i="4"/>
  <c r="O22" i="4" s="1"/>
  <c r="H22" i="4"/>
  <c r="I22" i="4" s="1"/>
  <c r="N35" i="4"/>
  <c r="O35" i="4" s="1"/>
  <c r="N36" i="4"/>
  <c r="O36" i="4" s="1"/>
  <c r="H35" i="4"/>
  <c r="I35" i="4" s="1"/>
  <c r="H36" i="4"/>
  <c r="I36" i="4" s="1"/>
  <c r="N15" i="4"/>
  <c r="O15" i="4" s="1"/>
  <c r="H15" i="4"/>
  <c r="I15" i="4" s="1"/>
  <c r="N21" i="4"/>
  <c r="O21" i="4" s="1"/>
  <c r="H21" i="4"/>
  <c r="I21" i="4" s="1"/>
  <c r="N20" i="4"/>
  <c r="O20" i="4" s="1"/>
  <c r="H20" i="4"/>
  <c r="I20" i="4" s="1"/>
  <c r="N26" i="4"/>
  <c r="O26" i="4" s="1"/>
  <c r="H26" i="4"/>
  <c r="I26" i="4" s="1"/>
  <c r="N34" i="4" l="1"/>
  <c r="O34" i="4" s="1"/>
  <c r="H34" i="4"/>
  <c r="I34" i="4" s="1"/>
  <c r="N31" i="4"/>
  <c r="O31" i="4" s="1"/>
  <c r="H31" i="4"/>
  <c r="I31" i="4" s="1"/>
  <c r="N30" i="4"/>
  <c r="O30" i="4" s="1"/>
  <c r="H30" i="4"/>
  <c r="I30" i="4" s="1"/>
  <c r="N29" i="4"/>
  <c r="O29" i="4" s="1"/>
  <c r="H29" i="4"/>
  <c r="I29" i="4" s="1"/>
  <c r="N23" i="4"/>
  <c r="O23" i="4" s="1"/>
  <c r="H23" i="4"/>
  <c r="I23" i="4" s="1"/>
  <c r="T18" i="4" l="1"/>
  <c r="N16" i="4"/>
  <c r="O16" i="4" s="1"/>
  <c r="N17" i="4"/>
  <c r="O17" i="4" s="1"/>
  <c r="N18" i="4"/>
  <c r="O18" i="4" s="1"/>
  <c r="N19" i="4"/>
  <c r="O19" i="4" s="1"/>
  <c r="H16" i="4"/>
  <c r="I16" i="4" s="1"/>
  <c r="H17" i="4"/>
  <c r="I17" i="4" s="1"/>
  <c r="H18" i="4"/>
  <c r="I18" i="4" s="1"/>
  <c r="H19" i="4"/>
  <c r="I19" i="4" s="1"/>
</calcChain>
</file>

<file path=xl/sharedStrings.xml><?xml version="1.0" encoding="utf-8"?>
<sst xmlns="http://schemas.openxmlformats.org/spreadsheetml/2006/main" count="199" uniqueCount="120">
  <si>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</si>
  <si>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</si>
  <si>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</si>
  <si>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</si>
  <si>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</si>
  <si>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</si>
  <si>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</si>
  <si>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</si>
  <si>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</si>
  <si>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</si>
  <si>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</si>
  <si>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</si>
  <si>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</si>
  <si>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</si>
  <si>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</si>
  <si>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</si>
  <si>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</si>
  <si>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</si>
  <si>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</si>
  <si>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</si>
  <si>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</si>
  <si>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Trébuchement</t>
  </si>
  <si>
    <t xml:space="preserve">bruit </t>
  </si>
  <si>
    <t>Circulation</t>
  </si>
  <si>
    <t>TMS (Trouble musculo-squelettique)</t>
  </si>
  <si>
    <t>manutention manuelle</t>
  </si>
  <si>
    <t>Port des EPI ( spécifiquement anti-bruit)</t>
  </si>
  <si>
    <t>Port des EPI ( gants hydrocarbure)</t>
  </si>
  <si>
    <t>port des EPI ( gants de manutention)</t>
  </si>
  <si>
    <t>Remise en état des avertisseurs de la marche arrière</t>
  </si>
  <si>
    <t>*lavage engins à la station service ( voir ADRPT lavage)</t>
  </si>
  <si>
    <t>équipement et matériels</t>
  </si>
  <si>
    <t>Tache :</t>
  </si>
  <si>
    <t>Description de l'activité :</t>
  </si>
  <si>
    <t xml:space="preserve">Balisage lieu de travail et signalisation 
sensibilisation aux danger de circulation
habilité à conduire et guidage  </t>
  </si>
  <si>
    <t>Préparer l’outillage et moyen de manutention</t>
  </si>
  <si>
    <t>équipement sous pression</t>
  </si>
  <si>
    <t>rejet liquide</t>
  </si>
  <si>
    <t xml:space="preserve">Déplacement a pied </t>
  </si>
  <si>
    <t>MODE OPERATOIRE</t>
  </si>
  <si>
    <t>Entité:</t>
  </si>
  <si>
    <t>Tache: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</si>
  <si>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</si>
  <si>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</si>
  <si>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</si>
  <si>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</si>
  <si>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</si>
  <si>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</si>
  <si>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</si>
  <si>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</si>
  <si>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t>*Lavage de l'engin à la station service</t>
  </si>
  <si>
    <t xml:space="preserve">Déplacement à pied </t>
  </si>
  <si>
    <t>travail en hauteur</t>
  </si>
  <si>
    <t>port des EPI ( gants de manutention)
ceinture lombaire et application des bonnes pratiques de la manutention manuelle</t>
  </si>
  <si>
    <t>Maintenance des camions et engins divers</t>
  </si>
  <si>
    <t>Aménagement du poste de travail</t>
  </si>
  <si>
    <t xml:space="preserve">Port des EPI ( gants de manutention)
Etablir fiche de recul 
</t>
  </si>
  <si>
    <t>Dépose  bloc de frein du parking</t>
  </si>
  <si>
    <t xml:space="preserve">Port des EPI 
Balisage lieu de travail et signalisation
présence d'un guide </t>
  </si>
  <si>
    <t>20 min</t>
  </si>
  <si>
    <t>15 min</t>
  </si>
  <si>
    <t>10 min</t>
  </si>
  <si>
    <t>clé mixte 11/16,
9/16   5/8</t>
  </si>
  <si>
    <t>plate forme</t>
  </si>
  <si>
    <t>chiffon</t>
  </si>
  <si>
    <r>
      <rPr>
        <b/>
        <sz val="60"/>
        <color theme="1"/>
        <rFont val="Calibri"/>
        <family val="2"/>
        <scheme val="minor"/>
      </rPr>
      <t>Poste de travail</t>
    </r>
    <r>
      <rPr>
        <sz val="60"/>
        <color theme="1"/>
        <rFont val="Calibri"/>
        <family val="2"/>
        <scheme val="minor"/>
      </rPr>
      <t>:</t>
    </r>
  </si>
  <si>
    <t>1 h</t>
  </si>
  <si>
    <t>Dépose  frein parking KOMATSU</t>
  </si>
  <si>
    <t>Débranchement des flexibles et des  blocs de freins
bouchage des flexibles de freins</t>
  </si>
  <si>
    <t>Dépose  bloc de frein parking</t>
  </si>
  <si>
    <t xml:space="preserve">Port des EPI (gants protection)
balisage et utilisation plate forme </t>
  </si>
  <si>
    <t xml:space="preserve">Port des EPI (gants protection)
balisage et utilisation plate forme  </t>
  </si>
  <si>
    <t xml:space="preserve">port des EPI ( gants de manutention)
application bonnes pratiques de la manutention manuelle </t>
  </si>
  <si>
    <t>libérer  bloc de frein parking
dévisser la fixation 
mettre un guide</t>
  </si>
  <si>
    <t>Durée opération: 3H10min</t>
  </si>
  <si>
    <t>clé mixte et douille 
1"1/2
15/16
1"1/8
clé six pant 9/16
guide 3/4
clé a choc</t>
  </si>
  <si>
    <t>Priorité</t>
  </si>
  <si>
    <t>Page 01/01</t>
  </si>
  <si>
    <t>Maintenance des camions de chantier et engins divers</t>
  </si>
  <si>
    <t>OIK/MB/MM</t>
  </si>
  <si>
    <t>TMS (Trouble   musculo-squelettique)</t>
  </si>
  <si>
    <t>Port des EPI (spécifiquement gants de manutention)
Aménagement lieu de travail, Nettoyage des sols</t>
  </si>
  <si>
    <t>Port des EPI (Spécifiquement Anti-bruit)</t>
  </si>
  <si>
    <t xml:space="preserve">Bruit </t>
  </si>
  <si>
    <t>Surdité</t>
  </si>
  <si>
    <t>Déplacement a pied</t>
  </si>
  <si>
    <t>Manutention manuelle</t>
  </si>
  <si>
    <t>Heurte des personnes</t>
  </si>
  <si>
    <t>Collision</t>
  </si>
  <si>
    <t xml:space="preserve">Balisage lieu de travail et signalisation 
Sensibilisation aux danger de circulation
Habilité à conduire et guidage  </t>
  </si>
  <si>
    <t>* Déplacement et positionnement du camion</t>
  </si>
  <si>
    <t>Consignation</t>
  </si>
  <si>
    <t>* Déposer cache moteur de roue</t>
  </si>
  <si>
    <t>Travail en hauteur</t>
  </si>
  <si>
    <t>Equipement et matériels</t>
  </si>
  <si>
    <t>Produit irritant</t>
  </si>
  <si>
    <t>Equipement sous pression</t>
  </si>
  <si>
    <t>Projection d'huile</t>
  </si>
  <si>
    <t>Ecrasement/ Blessure</t>
  </si>
  <si>
    <t>Chute personne</t>
  </si>
  <si>
    <t>Irritation</t>
  </si>
  <si>
    <t>Ecrasement/Blessure</t>
  </si>
  <si>
    <t>Fatigue</t>
  </si>
  <si>
    <t>Glissade</t>
  </si>
  <si>
    <t>Rejet liquide</t>
  </si>
  <si>
    <t>Libérer le bloc de frein parking
dévisser la fixation 
mettre un guide</t>
  </si>
  <si>
    <t>Chute d'objet</t>
  </si>
  <si>
    <t>port des EPI ( gants de manutention, lunette de protection)</t>
  </si>
  <si>
    <t xml:space="preserve">Port des EPI 
application des règles du standard 5S 
</t>
  </si>
  <si>
    <t xml:space="preserve">Port des EPI 
Entretenir les sols et aménagement
</t>
  </si>
  <si>
    <t xml:space="preserve">TMS( trouble musculo-squelettique </t>
  </si>
  <si>
    <t>Port des EPI ( gants hydrocarbure; lunette de protection)</t>
  </si>
  <si>
    <t>Voir ADRPT lavage engins</t>
  </si>
  <si>
    <t xml:space="preserve">                                                                  DATE :01/01/2019</t>
  </si>
  <si>
    <t xml:space="preserve">              Fréquence journalier: 1 fois/jour</t>
  </si>
  <si>
    <t xml:space="preserve">2 Mécaniciens </t>
  </si>
  <si>
    <t>2 Mécaniciens 
chargé de consignation</t>
  </si>
  <si>
    <t>Débranchement des flexibles de bloc de frein
Bouchage des flexibles de frein</t>
  </si>
  <si>
    <t>Port des EPI (Gants de manutention)
Aménagement lieu de travail et nettoyage des sols</t>
  </si>
  <si>
    <t>cadenas  Dispositif de consignation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</si>
</sst>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72"/>
      <color theme="1"/>
      <name val="Tahoma,Bold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50"/>
      <color indexed="8"/>
      <name val="Tahoma,Bold"/>
    </font>
    <font>
      <b/>
      <sz val="55"/>
      <color indexed="8"/>
      <name val="Tahoma,Bold"/>
    </font>
    <font>
      <b/>
      <sz val="55"/>
      <color indexed="8"/>
      <name val="Calibri"/>
      <family val="2"/>
    </font>
    <font>
      <sz val="55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0"/>
      <color theme="1"/>
      <name val="Tahoma,bold"/>
    </font>
    <font>
      <sz val="60"/>
      <color theme="1"/>
      <name val="Tahoma,bold"/>
    </font>
    <font>
      <sz val="11"/>
      <color indexed="8"/>
      <name val="Calibri"/>
      <family val="2"/>
    </font>
    <font>
      <b/>
      <sz val="65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indexed="8"/>
      <name val="Calibri"/>
      <family val="2"/>
    </font>
    <font>
      <b/>
      <sz val="68"/>
      <color theme="1"/>
      <name val="Calibri"/>
      <family val="2"/>
      <scheme val="minor"/>
    </font>
    <font>
      <sz val="68"/>
      <color theme="1"/>
      <name val="Calibri"/>
      <family val="2"/>
      <scheme val="minor"/>
    </font>
    <font>
      <sz val="68"/>
      <color indexed="8"/>
      <name val="Tahoma,Bold"/>
    </font>
    <font>
      <sz val="68"/>
      <color theme="1"/>
      <name val="Tahoma,bold"/>
    </font>
    <font>
      <sz val="72"/>
      <color indexed="8"/>
      <name val="Tahoma,Bold"/>
    </font>
    <font>
      <sz val="72"/>
      <color theme="1"/>
      <name val="Tahoma,bold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50"/>
      <color theme="1"/>
      <name val="Tahoma,Bol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4" fontId="21" fillId="0" borderId="0" applyFont="0" applyFill="0" applyBorder="0" applyAlignment="0" applyProtection="0"/>
  </cellStyleXfs>
  <cellXfs count="190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4" fillId="0" borderId="2" xfId="1" applyFont="1" applyFill="1" applyBorder="1"/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10" fillId="2" borderId="0" xfId="1" applyFont="1" applyFill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vertical="top" wrapText="1"/>
    </xf>
    <xf numFmtId="0" fontId="10" fillId="0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4" xfId="1" applyFont="1" applyBorder="1" applyAlignment="1">
      <alignment horizontal="left" vertical="center" wrapText="1"/>
    </xf>
    <xf numFmtId="0" fontId="9" fillId="0" borderId="1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/>
    <xf numFmtId="0" fontId="0" fillId="0" borderId="0" xfId="0" applyFont="1"/>
    <xf numFmtId="0" fontId="0" fillId="0" borderId="8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Border="1"/>
    <xf numFmtId="0" fontId="13" fillId="0" borderId="0" xfId="1" applyFont="1" applyBorder="1" applyAlignment="1">
      <alignment horizontal="left" vertical="center" wrapText="1"/>
    </xf>
    <xf numFmtId="0" fontId="9" fillId="0" borderId="1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0" fontId="4" fillId="0" borderId="1" xfId="1" applyFont="1" applyFill="1" applyBorder="1"/>
    <xf numFmtId="0" fontId="14" fillId="0" borderId="1" xfId="1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NumberFormat="1" applyBorder="1" applyAlignment="1"/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left" vertical="center"/>
    </xf>
    <xf numFmtId="0" fontId="11" fillId="3" borderId="1" xfId="1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/>
    </xf>
    <xf numFmtId="0" fontId="29" fillId="0" borderId="1" xfId="1" applyFont="1" applyBorder="1" applyAlignment="1">
      <alignment vertical="center" wrapText="1"/>
    </xf>
    <xf numFmtId="0" fontId="29" fillId="0" borderId="1" xfId="1" applyFont="1" applyBorder="1" applyAlignment="1">
      <alignment horizontal="left" vertical="center" wrapText="1"/>
    </xf>
    <xf numFmtId="0" fontId="28" fillId="2" borderId="1" xfId="1" applyFont="1" applyFill="1" applyBorder="1" applyAlignment="1">
      <alignment horizontal="left" vertical="center" wrapText="1"/>
    </xf>
    <xf numFmtId="0" fontId="29" fillId="0" borderId="7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8" fillId="0" borderId="1" xfId="1" applyFont="1" applyBorder="1" applyAlignment="1">
      <alignment vertical="center" wrapText="1"/>
    </xf>
    <xf numFmtId="0" fontId="29" fillId="0" borderId="4" xfId="1" applyFont="1" applyBorder="1" applyAlignment="1">
      <alignment horizontal="left" vertical="center" wrapText="1"/>
    </xf>
    <xf numFmtId="0" fontId="29" fillId="0" borderId="4" xfId="1" applyFont="1" applyBorder="1" applyAlignment="1">
      <alignment vertical="center" wrapText="1"/>
    </xf>
    <xf numFmtId="0" fontId="27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8" fillId="0" borderId="4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left" vertical="center" wrapText="1"/>
    </xf>
    <xf numFmtId="0" fontId="30" fillId="0" borderId="3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left" vertical="center" wrapText="1"/>
    </xf>
    <xf numFmtId="0" fontId="1" fillId="0" borderId="0" xfId="1" applyFill="1"/>
    <xf numFmtId="0" fontId="35" fillId="8" borderId="0" xfId="1" applyFont="1" applyFill="1" applyAlignment="1">
      <alignment horizontal="center" vertical="center" wrapText="1"/>
    </xf>
    <xf numFmtId="0" fontId="36" fillId="0" borderId="0" xfId="1" applyFont="1" applyBorder="1" applyAlignment="1">
      <alignment horizontal="left" wrapText="1"/>
    </xf>
    <xf numFmtId="14" fontId="37" fillId="0" borderId="0" xfId="1" applyNumberFormat="1" applyFont="1" applyBorder="1" applyAlignment="1">
      <alignment vertical="center" wrapText="1"/>
    </xf>
    <xf numFmtId="0" fontId="38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14" fontId="37" fillId="0" borderId="0" xfId="1" applyNumberFormat="1" applyFont="1" applyBorder="1" applyAlignment="1">
      <alignment horizontal="left" wrapText="1"/>
    </xf>
    <xf numFmtId="0" fontId="36" fillId="0" borderId="0" xfId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14" fontId="37" fillId="0" borderId="0" xfId="1" applyNumberFormat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 wrapText="1"/>
    </xf>
    <xf numFmtId="0" fontId="37" fillId="0" borderId="10" xfId="1" applyFont="1" applyBorder="1" applyAlignment="1">
      <alignment horizontal="left" vertical="center" wrapText="1"/>
    </xf>
    <xf numFmtId="0" fontId="32" fillId="4" borderId="1" xfId="1" applyFont="1" applyFill="1" applyBorder="1" applyAlignment="1">
      <alignment horizontal="center" vertical="center"/>
    </xf>
    <xf numFmtId="0" fontId="34" fillId="0" borderId="1" xfId="1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/>
    </xf>
    <xf numFmtId="14" fontId="34" fillId="0" borderId="1" xfId="1" applyNumberFormat="1" applyFont="1" applyBorder="1" applyAlignment="1">
      <alignment horizontal="center" vertical="center" wrapText="1"/>
    </xf>
    <xf numFmtId="0" fontId="33" fillId="4" borderId="11" xfId="1" applyFont="1" applyFill="1" applyBorder="1" applyAlignment="1">
      <alignment horizontal="center" vertical="center" wrapText="1"/>
    </xf>
    <xf numFmtId="0" fontId="33" fillId="4" borderId="9" xfId="1" applyFont="1" applyFill="1" applyBorder="1" applyAlignment="1">
      <alignment horizontal="center" vertical="center" wrapText="1"/>
    </xf>
    <xf numFmtId="0" fontId="33" fillId="4" borderId="13" xfId="1" applyFont="1" applyFill="1" applyBorder="1" applyAlignment="1">
      <alignment horizontal="center" vertical="center" wrapText="1"/>
    </xf>
    <xf numFmtId="0" fontId="33" fillId="4" borderId="8" xfId="1" applyFont="1" applyFill="1" applyBorder="1" applyAlignment="1">
      <alignment horizontal="center" vertical="center" wrapText="1"/>
    </xf>
    <xf numFmtId="0" fontId="33" fillId="4" borderId="0" xfId="1" applyFont="1" applyFill="1" applyBorder="1" applyAlignment="1">
      <alignment horizontal="center" vertical="center" wrapText="1"/>
    </xf>
    <xf numFmtId="0" fontId="33" fillId="4" borderId="14" xfId="1" applyFont="1" applyFill="1" applyBorder="1" applyAlignment="1">
      <alignment horizontal="center" vertical="center" wrapText="1"/>
    </xf>
    <xf numFmtId="0" fontId="33" fillId="4" borderId="12" xfId="1" applyFont="1" applyFill="1" applyBorder="1" applyAlignment="1">
      <alignment horizontal="center" vertical="center" wrapText="1"/>
    </xf>
    <xf numFmtId="0" fontId="33" fillId="4" borderId="10" xfId="1" applyFont="1" applyFill="1" applyBorder="1" applyAlignment="1">
      <alignment horizontal="center" vertical="center" wrapText="1"/>
    </xf>
    <xf numFmtId="0" fontId="33" fillId="4" borderId="15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 wrapText="1"/>
    </xf>
    <xf numFmtId="0" fontId="9" fillId="5" borderId="7" xfId="1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textRotation="90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19" fillId="0" borderId="1" xfId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4" xfId="0" applyBorder="1"/>
    <xf numFmtId="0" fontId="9" fillId="0" borderId="3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9" fillId="0" borderId="4" xfId="1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 wrapText="1"/>
    </xf>
    <xf numFmtId="0" fontId="28" fillId="0" borderId="4" xfId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31" fillId="0" borderId="3" xfId="0" applyFont="1" applyBorder="1" applyAlignment="1">
      <alignment horizontal="center" vertical="center" wrapText="1"/>
    </xf>
    <xf numFmtId="0" fontId="6" fillId="0" borderId="4" xfId="0" applyFont="1" applyBorder="1"/>
    <xf numFmtId="0" fontId="23" fillId="0" borderId="10" xfId="0" applyFont="1" applyBorder="1" applyAlignment="1">
      <alignment horizontal="left"/>
    </xf>
    <xf numFmtId="0" fontId="23" fillId="0" borderId="10" xfId="0" applyFont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29" fillId="0" borderId="1" xfId="1" applyFont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3" xfId="1" applyFont="1" applyBorder="1" applyAlignment="1">
      <alignment vertical="center" wrapText="1"/>
    </xf>
    <xf numFmtId="0" fontId="29" fillId="0" borderId="4" xfId="1" applyFont="1" applyBorder="1" applyAlignment="1">
      <alignment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5" fillId="0" borderId="0" xfId="1" applyFont="1" applyBorder="1" applyAlignment="1">
      <alignment horizontal="left" vertical="center" wrapText="1"/>
    </xf>
    <xf numFmtId="0" fontId="28" fillId="2" borderId="3" xfId="1" applyFont="1" applyFill="1" applyBorder="1" applyAlignment="1">
      <alignment horizontal="center" vertical="center" wrapText="1"/>
    </xf>
    <xf numFmtId="0" fontId="28" fillId="2" borderId="4" xfId="1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/>
    </xf>
    <xf numFmtId="0" fontId="29" fillId="0" borderId="3" xfId="1" applyFont="1" applyBorder="1" applyAlignment="1">
      <alignment horizontal="left" vertical="center" wrapText="1"/>
    </xf>
    <xf numFmtId="0" fontId="29" fillId="0" borderId="4" xfId="1" applyFont="1" applyBorder="1" applyAlignment="1">
      <alignment horizontal="left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left" vertical="center" wrapText="1"/>
    </xf>
    <xf numFmtId="17" fontId="28" fillId="0" borderId="3" xfId="1" applyNumberFormat="1" applyFont="1" applyBorder="1" applyAlignment="1">
      <alignment horizontal="center" vertical="center" wrapText="1"/>
    </xf>
    <xf numFmtId="0" fontId="28" fillId="0" borderId="5" xfId="1" applyFont="1" applyBorder="1" applyAlignment="1">
      <alignment horizontal="center" vertical="center" wrapText="1"/>
    </xf>
  </cellXfs>
  <cellStyles count="6">
    <cellStyle name="Monétaire 2" xfId="5"/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1</xdr:col>
      <xdr:colOff>4524375</xdr:colOff>
      <xdr:row>5</xdr:row>
      <xdr:rowOff>333375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0"/>
          <a:ext cx="9239250" cy="485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E50"/>
  <sheetViews>
    <sheetView view="pageBreakPreview" topLeftCell="B13" zoomScale="20" zoomScaleNormal="10" zoomScaleSheetLayoutView="20" zoomScalePageLayoutView="25" workbookViewId="0">
      <selection sqref="A1:T5"/>
    </sheetView>
  </sheetViews>
  <sheetFormatPr baseColWidth="10" defaultColWidth="10.85546875" defaultRowHeight="92.25"/>
  <cols>
    <col min="1" max="1" width="77.85546875" style="9" customWidth="1"/>
    <col min="2" max="2" width="185.7109375" style="9" customWidth="1"/>
    <col min="3" max="3" width="154.42578125" style="10" customWidth="1"/>
    <col min="4" max="4" width="117.28515625" style="11" customWidth="1"/>
    <col min="5" max="8" width="30" style="12" customWidth="1"/>
    <col min="9" max="9" width="42.7109375" style="12" customWidth="1"/>
    <col min="10" max="10" width="255.7109375" style="11" bestFit="1" customWidth="1"/>
    <col min="11" max="14" width="30" style="12" customWidth="1"/>
    <col min="15" max="15" width="42.7109375" style="12" customWidth="1"/>
    <col min="16" max="16" width="179.28515625" style="13" customWidth="1"/>
    <col min="17" max="20" width="30" style="12" customWidth="1"/>
    <col min="21" max="78" width="10.85546875" style="14"/>
    <col min="79" max="759" width="10.85546875" style="15"/>
    <col min="760" max="16384" width="10.85546875" style="16"/>
  </cols>
  <sheetData>
    <row r="1" spans="1:759" s="87" customFormat="1" ht="69.95" customHeight="1">
      <c r="A1" s="103"/>
      <c r="B1" s="107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104" t="s">
        <v>1</v>
      </c>
      <c r="R1" s="105"/>
      <c r="S1" s="105"/>
      <c r="T1" s="105"/>
    </row>
    <row r="2" spans="1:759" s="87" customFormat="1" ht="69.95" customHeight="1">
      <c r="A2" s="103"/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2"/>
      <c r="Q2" s="104" t="s">
        <v>2</v>
      </c>
      <c r="R2" s="104"/>
      <c r="S2" s="104"/>
      <c r="T2" s="104"/>
    </row>
    <row r="3" spans="1:759" s="87" customFormat="1" ht="69.95" customHeight="1">
      <c r="A3" s="103"/>
      <c r="B3" s="110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2"/>
      <c r="Q3" s="104" t="s">
        <v>3</v>
      </c>
      <c r="R3" s="104"/>
      <c r="S3" s="104"/>
      <c r="T3" s="104"/>
    </row>
    <row r="4" spans="1:759" s="87" customFormat="1" ht="69.95" customHeight="1">
      <c r="A4" s="103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06">
        <v>41354</v>
      </c>
      <c r="R4" s="104"/>
      <c r="S4" s="104"/>
      <c r="T4" s="104"/>
    </row>
    <row r="5" spans="1:759" s="87" customFormat="1" ht="69.95" customHeight="1">
      <c r="A5" s="103"/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5"/>
      <c r="Q5" s="104" t="s">
        <v>77</v>
      </c>
      <c r="R5" s="104"/>
      <c r="S5" s="104"/>
      <c r="T5" s="104"/>
    </row>
    <row r="6" spans="1:759" s="87" customFormat="1" ht="69.95" customHeight="1">
      <c r="A6" s="88"/>
      <c r="B6" s="89" t="s">
        <v>4</v>
      </c>
      <c r="C6" s="90" t="s">
        <v>79</v>
      </c>
      <c r="D6" s="90"/>
      <c r="E6" s="90"/>
      <c r="F6" s="90"/>
      <c r="G6" s="90"/>
      <c r="H6" s="90"/>
      <c r="I6" s="90"/>
      <c r="J6" s="91"/>
      <c r="K6" s="92"/>
      <c r="L6" s="92"/>
      <c r="M6" s="92"/>
      <c r="N6" s="92"/>
      <c r="O6" s="92"/>
      <c r="P6" s="93"/>
      <c r="Q6" s="92"/>
      <c r="R6" s="92"/>
      <c r="S6" s="92"/>
      <c r="T6" s="92"/>
    </row>
    <row r="7" spans="1:759" s="87" customFormat="1" ht="69.95" customHeight="1">
      <c r="A7" s="88"/>
      <c r="B7" s="89" t="s">
        <v>5</v>
      </c>
      <c r="C7" s="94">
        <v>43466</v>
      </c>
      <c r="D7" s="100"/>
      <c r="E7" s="100"/>
      <c r="F7" s="100"/>
      <c r="G7" s="100"/>
      <c r="H7" s="100"/>
      <c r="I7" s="100"/>
      <c r="J7" s="91"/>
      <c r="K7" s="92"/>
      <c r="L7" s="92"/>
      <c r="M7" s="92"/>
      <c r="N7" s="92"/>
      <c r="O7" s="92"/>
      <c r="P7" s="93"/>
      <c r="Q7" s="92"/>
      <c r="R7" s="92"/>
      <c r="S7" s="92"/>
      <c r="T7" s="92"/>
    </row>
    <row r="8" spans="1:759" s="87" customFormat="1" ht="69.95" customHeight="1">
      <c r="A8" s="88"/>
      <c r="B8" s="95" t="s">
        <v>33</v>
      </c>
      <c r="C8" s="101" t="s">
        <v>6</v>
      </c>
      <c r="D8" s="101"/>
      <c r="E8" s="101"/>
      <c r="F8" s="101"/>
      <c r="G8" s="101"/>
      <c r="H8" s="101"/>
      <c r="I8" s="101"/>
      <c r="J8" s="91"/>
      <c r="K8" s="92"/>
      <c r="L8" s="92"/>
      <c r="M8" s="92"/>
      <c r="N8" s="92"/>
      <c r="O8" s="92"/>
      <c r="P8" s="93"/>
      <c r="Q8" s="92"/>
      <c r="R8" s="92"/>
      <c r="S8" s="92"/>
      <c r="T8" s="92"/>
    </row>
    <row r="9" spans="1:759" s="87" customFormat="1" ht="69.95" customHeight="1">
      <c r="A9" s="88"/>
      <c r="B9" s="95" t="s">
        <v>7</v>
      </c>
      <c r="C9" s="101" t="s">
        <v>78</v>
      </c>
      <c r="D9" s="101"/>
      <c r="E9" s="101"/>
      <c r="F9" s="101"/>
      <c r="G9" s="101"/>
      <c r="H9" s="101"/>
      <c r="I9" s="101"/>
      <c r="J9" s="101"/>
      <c r="K9" s="92"/>
      <c r="L9" s="92"/>
      <c r="M9" s="92"/>
      <c r="N9" s="92"/>
      <c r="O9" s="92"/>
      <c r="P9" s="93"/>
      <c r="Q9" s="92"/>
      <c r="R9" s="92"/>
      <c r="S9" s="92"/>
      <c r="T9" s="92"/>
    </row>
    <row r="10" spans="1:759" s="87" customFormat="1" ht="69.95" customHeight="1">
      <c r="A10" s="88"/>
      <c r="B10" s="95" t="s">
        <v>32</v>
      </c>
      <c r="C10" s="102" t="s">
        <v>67</v>
      </c>
      <c r="D10" s="102"/>
      <c r="E10" s="102"/>
      <c r="F10" s="102"/>
      <c r="G10" s="102"/>
      <c r="H10" s="102"/>
      <c r="I10" s="96"/>
      <c r="J10" s="91"/>
      <c r="K10" s="92"/>
      <c r="L10" s="92"/>
      <c r="M10" s="92"/>
      <c r="N10" s="92"/>
      <c r="O10" s="92"/>
      <c r="P10" s="93"/>
      <c r="Q10" s="92"/>
      <c r="R10" s="92"/>
      <c r="S10" s="92"/>
      <c r="T10" s="92"/>
    </row>
    <row r="11" spans="1:759" s="5" customFormat="1" ht="99" customHeight="1">
      <c r="A11" s="116" t="s">
        <v>8</v>
      </c>
      <c r="B11" s="116" t="s">
        <v>9</v>
      </c>
      <c r="C11" s="116" t="s">
        <v>10</v>
      </c>
      <c r="D11" s="124" t="s">
        <v>11</v>
      </c>
      <c r="E11" s="120" t="s">
        <v>12</v>
      </c>
      <c r="F11" s="120"/>
      <c r="G11" s="120"/>
      <c r="H11" s="120"/>
      <c r="I11" s="116" t="s">
        <v>76</v>
      </c>
      <c r="J11" s="116" t="s">
        <v>13</v>
      </c>
      <c r="K11" s="120" t="s">
        <v>14</v>
      </c>
      <c r="L11" s="120"/>
      <c r="M11" s="120"/>
      <c r="N11" s="120"/>
      <c r="O11" s="116" t="s">
        <v>76</v>
      </c>
      <c r="P11" s="116" t="s">
        <v>15</v>
      </c>
      <c r="Q11" s="120" t="s">
        <v>16</v>
      </c>
      <c r="R11" s="120"/>
      <c r="S11" s="120"/>
      <c r="T11" s="12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</row>
    <row r="12" spans="1:759" s="5" customFormat="1" ht="140.25" customHeight="1">
      <c r="A12" s="116"/>
      <c r="B12" s="116"/>
      <c r="C12" s="116"/>
      <c r="D12" s="124"/>
      <c r="E12" s="120"/>
      <c r="F12" s="120"/>
      <c r="G12" s="120"/>
      <c r="H12" s="120"/>
      <c r="I12" s="116"/>
      <c r="J12" s="116"/>
      <c r="K12" s="120"/>
      <c r="L12" s="120"/>
      <c r="M12" s="120"/>
      <c r="N12" s="120"/>
      <c r="O12" s="116"/>
      <c r="P12" s="116"/>
      <c r="Q12" s="120"/>
      <c r="R12" s="120"/>
      <c r="S12" s="120"/>
      <c r="T12" s="12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</row>
    <row r="13" spans="1:759" s="5" customFormat="1" ht="83.25" customHeight="1">
      <c r="A13" s="116"/>
      <c r="B13" s="116"/>
      <c r="C13" s="116"/>
      <c r="D13" s="124"/>
      <c r="E13" s="63" t="s">
        <v>17</v>
      </c>
      <c r="F13" s="63" t="s">
        <v>18</v>
      </c>
      <c r="G13" s="63" t="s">
        <v>19</v>
      </c>
      <c r="H13" s="63" t="s">
        <v>20</v>
      </c>
      <c r="I13" s="116"/>
      <c r="J13" s="116"/>
      <c r="K13" s="63" t="s">
        <v>17</v>
      </c>
      <c r="L13" s="63" t="s">
        <v>18</v>
      </c>
      <c r="M13" s="63" t="s">
        <v>19</v>
      </c>
      <c r="N13" s="63" t="s">
        <v>20</v>
      </c>
      <c r="O13" s="116"/>
      <c r="P13" s="116"/>
      <c r="Q13" s="64" t="s">
        <v>17</v>
      </c>
      <c r="R13" s="64" t="s">
        <v>18</v>
      </c>
      <c r="S13" s="64" t="s">
        <v>19</v>
      </c>
      <c r="T13" s="64" t="s">
        <v>20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</row>
    <row r="14" spans="1:759" s="5" customFormat="1" ht="151.5" customHeight="1">
      <c r="A14" s="118" t="s">
        <v>30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9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</row>
    <row r="15" spans="1:759" s="2" customFormat="1" ht="183.75" customHeight="1">
      <c r="A15" s="121" t="s">
        <v>67</v>
      </c>
      <c r="B15" s="57" t="s">
        <v>35</v>
      </c>
      <c r="C15" s="28" t="s">
        <v>86</v>
      </c>
      <c r="D15" s="23" t="s">
        <v>80</v>
      </c>
      <c r="E15" s="21">
        <v>1</v>
      </c>
      <c r="F15" s="21">
        <v>4</v>
      </c>
      <c r="G15" s="21">
        <v>6</v>
      </c>
      <c r="H15" s="21">
        <f t="shared" ref="H15:H19" si="0">G15*F15*E15</f>
        <v>24</v>
      </c>
      <c r="I15" s="22">
        <f t="shared" ref="I15:I22" si="1">IF(H15&lt;=20,4,IF(H15&lt;=70,3,IF(H15&lt;=200,2,IF(H15&gt;200,1))))</f>
        <v>3</v>
      </c>
      <c r="J15" s="23" t="s">
        <v>56</v>
      </c>
      <c r="K15" s="21">
        <v>1</v>
      </c>
      <c r="L15" s="21">
        <v>1</v>
      </c>
      <c r="M15" s="21">
        <v>3</v>
      </c>
      <c r="N15" s="21">
        <f t="shared" ref="N15:N19" si="2">M15*L15*K15</f>
        <v>3</v>
      </c>
      <c r="O15" s="22">
        <f t="shared" ref="O15:O22" si="3">IF(N15&lt;=20,4,IF(N15&lt;=70,3,IF(N15&lt;=200,2,IF(N15&gt;200,1))))</f>
        <v>4</v>
      </c>
      <c r="P15" s="24"/>
      <c r="Q15" s="25"/>
      <c r="R15" s="25"/>
      <c r="S15" s="25"/>
      <c r="T15" s="25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314.25" customHeight="1">
      <c r="A16" s="121"/>
      <c r="B16" s="117" t="s">
        <v>90</v>
      </c>
      <c r="C16" s="31" t="s">
        <v>85</v>
      </c>
      <c r="D16" s="23" t="s">
        <v>21</v>
      </c>
      <c r="E16" s="21">
        <v>1</v>
      </c>
      <c r="F16" s="21">
        <v>7</v>
      </c>
      <c r="G16" s="21">
        <v>6</v>
      </c>
      <c r="H16" s="21">
        <f t="shared" si="0"/>
        <v>42</v>
      </c>
      <c r="I16" s="22">
        <f t="shared" si="1"/>
        <v>3</v>
      </c>
      <c r="J16" s="23" t="s">
        <v>81</v>
      </c>
      <c r="K16" s="21">
        <v>1</v>
      </c>
      <c r="L16" s="21">
        <v>4</v>
      </c>
      <c r="M16" s="21">
        <v>3</v>
      </c>
      <c r="N16" s="21">
        <f t="shared" si="2"/>
        <v>12</v>
      </c>
      <c r="O16" s="22">
        <f t="shared" si="3"/>
        <v>4</v>
      </c>
      <c r="P16" s="24"/>
      <c r="Q16" s="25"/>
      <c r="R16" s="25"/>
      <c r="S16" s="25"/>
      <c r="T16" s="25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2" customFormat="1" ht="194.25" customHeight="1">
      <c r="A17" s="121"/>
      <c r="B17" s="117"/>
      <c r="C17" s="52" t="s">
        <v>83</v>
      </c>
      <c r="D17" s="23" t="s">
        <v>84</v>
      </c>
      <c r="E17" s="21">
        <v>1</v>
      </c>
      <c r="F17" s="21">
        <v>4</v>
      </c>
      <c r="G17" s="21">
        <v>6</v>
      </c>
      <c r="H17" s="21">
        <f t="shared" si="0"/>
        <v>24</v>
      </c>
      <c r="I17" s="22">
        <f t="shared" si="1"/>
        <v>3</v>
      </c>
      <c r="J17" s="23" t="s">
        <v>82</v>
      </c>
      <c r="K17" s="21">
        <v>1</v>
      </c>
      <c r="L17" s="21">
        <v>1</v>
      </c>
      <c r="M17" s="21">
        <v>3</v>
      </c>
      <c r="N17" s="21">
        <f t="shared" si="2"/>
        <v>3</v>
      </c>
      <c r="O17" s="22">
        <f t="shared" si="3"/>
        <v>4</v>
      </c>
      <c r="P17" s="24"/>
      <c r="Q17" s="25"/>
      <c r="R17" s="25"/>
      <c r="S17" s="25"/>
      <c r="T17" s="25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</row>
    <row r="18" spans="1:759" s="2" customFormat="1" ht="226.5" customHeight="1">
      <c r="A18" s="121"/>
      <c r="B18" s="117"/>
      <c r="C18" s="129" t="s">
        <v>23</v>
      </c>
      <c r="D18" s="23" t="s">
        <v>87</v>
      </c>
      <c r="E18" s="21">
        <v>1</v>
      </c>
      <c r="F18" s="21">
        <v>25</v>
      </c>
      <c r="G18" s="21">
        <v>6</v>
      </c>
      <c r="H18" s="21">
        <f t="shared" si="0"/>
        <v>150</v>
      </c>
      <c r="I18" s="22">
        <f t="shared" si="1"/>
        <v>2</v>
      </c>
      <c r="J18" s="23" t="s">
        <v>89</v>
      </c>
      <c r="K18" s="21">
        <v>1</v>
      </c>
      <c r="L18" s="21">
        <v>7</v>
      </c>
      <c r="M18" s="21">
        <v>6</v>
      </c>
      <c r="N18" s="21">
        <f t="shared" si="2"/>
        <v>42</v>
      </c>
      <c r="O18" s="22">
        <f t="shared" si="3"/>
        <v>3</v>
      </c>
      <c r="P18" s="97" t="s">
        <v>29</v>
      </c>
      <c r="Q18" s="25">
        <v>1</v>
      </c>
      <c r="R18" s="25">
        <v>4</v>
      </c>
      <c r="S18" s="25">
        <v>3</v>
      </c>
      <c r="T18" s="25">
        <f>+Q18*R18*S18</f>
        <v>12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234" customHeight="1">
      <c r="A19" s="121"/>
      <c r="B19" s="117"/>
      <c r="C19" s="130"/>
      <c r="D19" s="23" t="s">
        <v>88</v>
      </c>
      <c r="E19" s="21">
        <v>1</v>
      </c>
      <c r="F19" s="21">
        <v>7</v>
      </c>
      <c r="G19" s="21">
        <v>6</v>
      </c>
      <c r="H19" s="21">
        <f t="shared" si="0"/>
        <v>42</v>
      </c>
      <c r="I19" s="22">
        <f t="shared" si="1"/>
        <v>3</v>
      </c>
      <c r="J19" s="23" t="s">
        <v>58</v>
      </c>
      <c r="K19" s="21">
        <v>1</v>
      </c>
      <c r="L19" s="21">
        <v>4</v>
      </c>
      <c r="M19" s="21">
        <v>3</v>
      </c>
      <c r="N19" s="21">
        <f t="shared" si="2"/>
        <v>12</v>
      </c>
      <c r="O19" s="22">
        <f t="shared" si="3"/>
        <v>4</v>
      </c>
      <c r="P19" s="24"/>
      <c r="Q19" s="25"/>
      <c r="R19" s="25"/>
      <c r="S19" s="25"/>
      <c r="T19" s="25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2" customFormat="1" ht="206.25" customHeight="1">
      <c r="A20" s="121"/>
      <c r="B20" s="122" t="s">
        <v>91</v>
      </c>
      <c r="C20" s="33" t="s">
        <v>38</v>
      </c>
      <c r="D20" s="33" t="s">
        <v>21</v>
      </c>
      <c r="E20" s="34">
        <v>2</v>
      </c>
      <c r="F20" s="34">
        <v>4</v>
      </c>
      <c r="G20" s="34">
        <v>6</v>
      </c>
      <c r="H20" s="35">
        <f t="shared" ref="H20:H21" si="4">E20*F20*G20</f>
        <v>48</v>
      </c>
      <c r="I20" s="36">
        <f t="shared" si="1"/>
        <v>3</v>
      </c>
      <c r="J20" s="52" t="s">
        <v>109</v>
      </c>
      <c r="K20" s="34">
        <v>3</v>
      </c>
      <c r="L20" s="34">
        <v>1</v>
      </c>
      <c r="M20" s="34">
        <v>3</v>
      </c>
      <c r="N20" s="35">
        <f t="shared" ref="N20:N21" si="5">K20*L20*M20</f>
        <v>9</v>
      </c>
      <c r="O20" s="36">
        <f t="shared" si="3"/>
        <v>4</v>
      </c>
      <c r="P20" s="37"/>
      <c r="Q20" s="34"/>
      <c r="R20" s="34"/>
      <c r="S20" s="34"/>
      <c r="T20" s="35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7" customFormat="1" ht="180" customHeight="1" thickBot="1">
      <c r="A21" s="121"/>
      <c r="B21" s="123"/>
      <c r="C21" s="33" t="s">
        <v>86</v>
      </c>
      <c r="D21" s="33" t="s">
        <v>110</v>
      </c>
      <c r="E21" s="34">
        <v>2</v>
      </c>
      <c r="F21" s="34">
        <v>4</v>
      </c>
      <c r="G21" s="34">
        <v>6</v>
      </c>
      <c r="H21" s="35">
        <f t="shared" si="4"/>
        <v>48</v>
      </c>
      <c r="I21" s="36">
        <f t="shared" si="1"/>
        <v>3</v>
      </c>
      <c r="J21" s="23" t="s">
        <v>28</v>
      </c>
      <c r="K21" s="34">
        <v>3</v>
      </c>
      <c r="L21" s="34">
        <v>1</v>
      </c>
      <c r="M21" s="34">
        <v>3</v>
      </c>
      <c r="N21" s="35">
        <f t="shared" si="5"/>
        <v>9</v>
      </c>
      <c r="O21" s="36">
        <f t="shared" si="3"/>
        <v>4</v>
      </c>
      <c r="P21" s="33"/>
      <c r="Q21" s="34"/>
      <c r="R21" s="34"/>
      <c r="S21" s="34"/>
      <c r="T21" s="35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</row>
    <row r="22" spans="1:759" s="2" customFormat="1" ht="200.25" customHeight="1">
      <c r="A22" s="121"/>
      <c r="B22" s="98" t="s">
        <v>92</v>
      </c>
      <c r="C22" s="52" t="s">
        <v>94</v>
      </c>
      <c r="D22" s="23" t="s">
        <v>101</v>
      </c>
      <c r="E22" s="34">
        <v>2</v>
      </c>
      <c r="F22" s="21">
        <v>4</v>
      </c>
      <c r="G22" s="21">
        <v>6</v>
      </c>
      <c r="H22" s="21">
        <f t="shared" ref="H22" si="6">G22*F22*E22</f>
        <v>48</v>
      </c>
      <c r="I22" s="22">
        <f t="shared" si="1"/>
        <v>3</v>
      </c>
      <c r="J22" s="23" t="s">
        <v>28</v>
      </c>
      <c r="K22" s="34">
        <v>3</v>
      </c>
      <c r="L22" s="21">
        <v>1</v>
      </c>
      <c r="M22" s="21">
        <v>6</v>
      </c>
      <c r="N22" s="21">
        <f t="shared" ref="N22" si="7">M22*L22*K22</f>
        <v>18</v>
      </c>
      <c r="O22" s="22">
        <f t="shared" si="3"/>
        <v>4</v>
      </c>
      <c r="P22" s="23"/>
      <c r="Q22" s="21"/>
      <c r="R22" s="21"/>
      <c r="S22" s="21"/>
      <c r="T22" s="25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</row>
    <row r="23" spans="1:759" s="2" customFormat="1" ht="141.75" customHeight="1">
      <c r="A23" s="121"/>
      <c r="B23" s="126" t="s">
        <v>68</v>
      </c>
      <c r="C23" s="30" t="s">
        <v>95</v>
      </c>
      <c r="D23" s="23" t="s">
        <v>100</v>
      </c>
      <c r="E23" s="34">
        <v>2</v>
      </c>
      <c r="F23" s="21">
        <v>4</v>
      </c>
      <c r="G23" s="21">
        <v>6</v>
      </c>
      <c r="H23" s="21">
        <f t="shared" ref="H23:H34" si="8">G23*F23*E23</f>
        <v>48</v>
      </c>
      <c r="I23" s="22">
        <f t="shared" ref="I23:I34" si="9">IF(H23&lt;=20,4,IF(H23&lt;=70,3,IF(H23&lt;=200,2,IF(H23&gt;200,1))))</f>
        <v>3</v>
      </c>
      <c r="J23" s="23" t="s">
        <v>27</v>
      </c>
      <c r="K23" s="34">
        <v>3</v>
      </c>
      <c r="L23" s="21">
        <v>1</v>
      </c>
      <c r="M23" s="21">
        <v>6</v>
      </c>
      <c r="N23" s="21">
        <f t="shared" ref="N23:N28" si="10">M23*L23*K23</f>
        <v>18</v>
      </c>
      <c r="O23" s="22">
        <f t="shared" ref="O23:O34" si="11">IF(N23&lt;=20,4,IF(N23&lt;=70,3,IF(N23&lt;=200,2,IF(N23&gt;200,1))))</f>
        <v>4</v>
      </c>
      <c r="P23" s="24"/>
      <c r="Q23" s="25"/>
      <c r="R23" s="25"/>
      <c r="S23" s="25"/>
      <c r="T23" s="25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</row>
    <row r="24" spans="1:759" s="2" customFormat="1" ht="192" customHeight="1">
      <c r="A24" s="121"/>
      <c r="B24" s="127"/>
      <c r="C24" s="54" t="s">
        <v>93</v>
      </c>
      <c r="D24" s="23" t="s">
        <v>99</v>
      </c>
      <c r="E24" s="34">
        <v>2</v>
      </c>
      <c r="F24" s="21">
        <v>4</v>
      </c>
      <c r="G24" s="21">
        <v>6</v>
      </c>
      <c r="H24" s="21">
        <f t="shared" ref="H24" si="12">G24*F24*E24</f>
        <v>48</v>
      </c>
      <c r="I24" s="22">
        <f t="shared" ref="I24" si="13">IF(H24&lt;=20,4,IF(H24&lt;=70,3,IF(H24&lt;=200,2,IF(H24&gt;200,1))))</f>
        <v>3</v>
      </c>
      <c r="J24" s="23" t="s">
        <v>70</v>
      </c>
      <c r="K24" s="34">
        <v>3</v>
      </c>
      <c r="L24" s="21">
        <v>1</v>
      </c>
      <c r="M24" s="21">
        <v>6</v>
      </c>
      <c r="N24" s="21">
        <f t="shared" si="10"/>
        <v>18</v>
      </c>
      <c r="O24" s="22">
        <f t="shared" ref="O24" si="14">IF(N24&lt;=20,4,IF(N24&lt;=70,3,IF(N24&lt;=200,2,IF(N24&gt;200,1))))</f>
        <v>4</v>
      </c>
      <c r="P24" s="23"/>
      <c r="Q24" s="21"/>
      <c r="R24" s="21"/>
      <c r="S24" s="21"/>
      <c r="T24" s="25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</row>
    <row r="25" spans="1:759" s="2" customFormat="1" ht="141.75" customHeight="1">
      <c r="A25" s="121"/>
      <c r="B25" s="127"/>
      <c r="C25" s="52" t="s">
        <v>94</v>
      </c>
      <c r="D25" s="23" t="s">
        <v>98</v>
      </c>
      <c r="E25" s="34">
        <v>2</v>
      </c>
      <c r="F25" s="21">
        <v>4</v>
      </c>
      <c r="G25" s="21">
        <v>6</v>
      </c>
      <c r="H25" s="21">
        <f t="shared" ref="H25" si="15">G25*F25*E25</f>
        <v>48</v>
      </c>
      <c r="I25" s="22">
        <f t="shared" ref="I25" si="16">IF(H25&lt;=20,4,IF(H25&lt;=70,3,IF(H25&lt;=200,2,IF(H25&gt;200,1))))</f>
        <v>3</v>
      </c>
      <c r="J25" s="23" t="s">
        <v>28</v>
      </c>
      <c r="K25" s="34">
        <v>3</v>
      </c>
      <c r="L25" s="21">
        <v>1</v>
      </c>
      <c r="M25" s="21">
        <v>6</v>
      </c>
      <c r="N25" s="21">
        <f t="shared" si="10"/>
        <v>18</v>
      </c>
      <c r="O25" s="22">
        <f t="shared" ref="O25" si="17">IF(N25&lt;=20,4,IF(N25&lt;=70,3,IF(N25&lt;=200,2,IF(N25&gt;200,1))))</f>
        <v>4</v>
      </c>
      <c r="P25" s="23"/>
      <c r="Q25" s="21"/>
      <c r="R25" s="21"/>
      <c r="S25" s="21"/>
      <c r="T25" s="25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</row>
    <row r="26" spans="1:759" s="2" customFormat="1" ht="141.75" customHeight="1">
      <c r="A26" s="121"/>
      <c r="B26" s="127"/>
      <c r="C26" s="23" t="s">
        <v>96</v>
      </c>
      <c r="D26" s="23" t="s">
        <v>97</v>
      </c>
      <c r="E26" s="34">
        <v>2</v>
      </c>
      <c r="F26" s="21">
        <v>4</v>
      </c>
      <c r="G26" s="21">
        <v>6</v>
      </c>
      <c r="H26" s="21">
        <f t="shared" si="8"/>
        <v>48</v>
      </c>
      <c r="I26" s="22">
        <f t="shared" si="9"/>
        <v>3</v>
      </c>
      <c r="J26" s="23" t="s">
        <v>111</v>
      </c>
      <c r="K26" s="34">
        <v>3</v>
      </c>
      <c r="L26" s="21">
        <v>1</v>
      </c>
      <c r="M26" s="21">
        <v>6</v>
      </c>
      <c r="N26" s="21">
        <f t="shared" si="10"/>
        <v>18</v>
      </c>
      <c r="O26" s="22">
        <f t="shared" si="11"/>
        <v>4</v>
      </c>
      <c r="P26" s="24"/>
      <c r="Q26" s="25"/>
      <c r="R26" s="25"/>
      <c r="S26" s="25"/>
      <c r="T26" s="25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</row>
    <row r="27" spans="1:759" s="2" customFormat="1" ht="111.75" customHeight="1">
      <c r="A27" s="121"/>
      <c r="B27" s="126" t="s">
        <v>105</v>
      </c>
      <c r="C27" s="132" t="s">
        <v>83</v>
      </c>
      <c r="D27" s="23" t="s">
        <v>84</v>
      </c>
      <c r="E27" s="34">
        <v>2</v>
      </c>
      <c r="F27" s="21">
        <v>4</v>
      </c>
      <c r="G27" s="21">
        <v>6</v>
      </c>
      <c r="H27" s="21">
        <f t="shared" si="8"/>
        <v>48</v>
      </c>
      <c r="I27" s="22">
        <f t="shared" si="9"/>
        <v>3</v>
      </c>
      <c r="J27" s="23" t="s">
        <v>26</v>
      </c>
      <c r="K27" s="34">
        <v>3</v>
      </c>
      <c r="L27" s="21">
        <v>1</v>
      </c>
      <c r="M27" s="21">
        <v>3</v>
      </c>
      <c r="N27" s="21">
        <f t="shared" si="10"/>
        <v>9</v>
      </c>
      <c r="O27" s="22">
        <f t="shared" si="11"/>
        <v>4</v>
      </c>
      <c r="P27" s="24"/>
      <c r="Q27" s="25"/>
      <c r="R27" s="25"/>
      <c r="S27" s="25"/>
      <c r="T27" s="2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</row>
    <row r="28" spans="1:759" s="2" customFormat="1" ht="111.75" customHeight="1">
      <c r="A28" s="121"/>
      <c r="B28" s="127"/>
      <c r="C28" s="133"/>
      <c r="D28" s="23" t="s">
        <v>102</v>
      </c>
      <c r="E28" s="34">
        <v>2</v>
      </c>
      <c r="F28" s="21">
        <v>4</v>
      </c>
      <c r="G28" s="21">
        <v>6</v>
      </c>
      <c r="H28" s="21">
        <f t="shared" si="8"/>
        <v>48</v>
      </c>
      <c r="I28" s="22">
        <f t="shared" si="9"/>
        <v>3</v>
      </c>
      <c r="J28" s="23" t="s">
        <v>26</v>
      </c>
      <c r="K28" s="34">
        <v>3</v>
      </c>
      <c r="L28" s="21">
        <v>1</v>
      </c>
      <c r="M28" s="21">
        <v>3</v>
      </c>
      <c r="N28" s="21">
        <f t="shared" si="10"/>
        <v>9</v>
      </c>
      <c r="O28" s="22">
        <f t="shared" si="11"/>
        <v>4</v>
      </c>
      <c r="P28" s="24"/>
      <c r="Q28" s="25"/>
      <c r="R28" s="25"/>
      <c r="S28" s="25"/>
      <c r="T28" s="25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</row>
    <row r="29" spans="1:759" s="8" customFormat="1" ht="236.25" customHeight="1" thickBot="1">
      <c r="A29" s="121"/>
      <c r="B29" s="127"/>
      <c r="C29" s="52" t="s">
        <v>94</v>
      </c>
      <c r="D29" s="23" t="s">
        <v>98</v>
      </c>
      <c r="E29" s="34">
        <v>2</v>
      </c>
      <c r="F29" s="21">
        <v>4</v>
      </c>
      <c r="G29" s="21">
        <v>6</v>
      </c>
      <c r="H29" s="21">
        <f t="shared" si="8"/>
        <v>48</v>
      </c>
      <c r="I29" s="22">
        <f t="shared" si="9"/>
        <v>3</v>
      </c>
      <c r="J29" s="23" t="s">
        <v>107</v>
      </c>
      <c r="K29" s="34">
        <v>3</v>
      </c>
      <c r="L29" s="21">
        <v>1</v>
      </c>
      <c r="M29" s="21">
        <v>6</v>
      </c>
      <c r="N29" s="21">
        <f t="shared" ref="N29:N34" si="18">M29*L29*K29</f>
        <v>18</v>
      </c>
      <c r="O29" s="22">
        <f t="shared" si="11"/>
        <v>4</v>
      </c>
      <c r="P29" s="23"/>
      <c r="Q29" s="21"/>
      <c r="R29" s="21"/>
      <c r="S29" s="21"/>
      <c r="T29" s="25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59" s="1" customFormat="1" ht="179.25" customHeight="1">
      <c r="A30" s="121"/>
      <c r="B30" s="127"/>
      <c r="C30" s="53" t="s">
        <v>93</v>
      </c>
      <c r="D30" s="23" t="s">
        <v>99</v>
      </c>
      <c r="E30" s="34">
        <v>2</v>
      </c>
      <c r="F30" s="21">
        <v>4</v>
      </c>
      <c r="G30" s="21">
        <v>6</v>
      </c>
      <c r="H30" s="21">
        <f t="shared" si="8"/>
        <v>48</v>
      </c>
      <c r="I30" s="22">
        <f t="shared" si="9"/>
        <v>3</v>
      </c>
      <c r="J30" s="23" t="s">
        <v>70</v>
      </c>
      <c r="K30" s="34">
        <v>3</v>
      </c>
      <c r="L30" s="21">
        <v>1</v>
      </c>
      <c r="M30" s="21">
        <v>6</v>
      </c>
      <c r="N30" s="21">
        <f t="shared" si="18"/>
        <v>18</v>
      </c>
      <c r="O30" s="22">
        <f t="shared" si="11"/>
        <v>4</v>
      </c>
      <c r="P30" s="23"/>
      <c r="Q30" s="21"/>
      <c r="R30" s="21"/>
      <c r="S30" s="21"/>
      <c r="T30" s="25"/>
    </row>
    <row r="31" spans="1:759" s="1" customFormat="1" ht="216.75" customHeight="1">
      <c r="A31" s="121"/>
      <c r="B31" s="131"/>
      <c r="C31" s="32" t="s">
        <v>86</v>
      </c>
      <c r="D31" s="23" t="s">
        <v>24</v>
      </c>
      <c r="E31" s="34">
        <v>2</v>
      </c>
      <c r="F31" s="21">
        <v>4</v>
      </c>
      <c r="G31" s="21">
        <v>6</v>
      </c>
      <c r="H31" s="21">
        <f t="shared" si="8"/>
        <v>48</v>
      </c>
      <c r="I31" s="22">
        <f t="shared" si="9"/>
        <v>3</v>
      </c>
      <c r="J31" s="23" t="s">
        <v>53</v>
      </c>
      <c r="K31" s="34">
        <v>3</v>
      </c>
      <c r="L31" s="21">
        <v>1</v>
      </c>
      <c r="M31" s="21">
        <v>6</v>
      </c>
      <c r="N31" s="21">
        <f t="shared" si="18"/>
        <v>18</v>
      </c>
      <c r="O31" s="22">
        <f t="shared" si="11"/>
        <v>4</v>
      </c>
      <c r="P31" s="23"/>
      <c r="Q31" s="21"/>
      <c r="R31" s="21"/>
      <c r="S31" s="21"/>
      <c r="T31" s="25"/>
    </row>
    <row r="32" spans="1:759" s="1" customFormat="1" ht="147.75" customHeight="1">
      <c r="A32" s="121"/>
      <c r="B32" s="126" t="s">
        <v>69</v>
      </c>
      <c r="C32" s="132" t="s">
        <v>93</v>
      </c>
      <c r="D32" s="23" t="s">
        <v>99</v>
      </c>
      <c r="E32" s="34">
        <v>2</v>
      </c>
      <c r="F32" s="21">
        <v>4</v>
      </c>
      <c r="G32" s="21">
        <v>6</v>
      </c>
      <c r="H32" s="21">
        <f t="shared" ref="H32:H33" si="19">G32*F32*E32</f>
        <v>48</v>
      </c>
      <c r="I32" s="22">
        <f t="shared" si="9"/>
        <v>3</v>
      </c>
      <c r="J32" s="134" t="s">
        <v>71</v>
      </c>
      <c r="K32" s="34"/>
      <c r="L32" s="21"/>
      <c r="M32" s="21"/>
      <c r="N32" s="21"/>
      <c r="O32" s="22"/>
      <c r="P32" s="23"/>
      <c r="Q32" s="21"/>
      <c r="R32" s="21"/>
      <c r="S32" s="21"/>
      <c r="T32" s="25"/>
    </row>
    <row r="33" spans="1:78" s="8" customFormat="1" ht="161.25" customHeight="1" thickBot="1">
      <c r="A33" s="121"/>
      <c r="B33" s="127"/>
      <c r="C33" s="133"/>
      <c r="D33" s="23" t="s">
        <v>106</v>
      </c>
      <c r="E33" s="34">
        <v>2</v>
      </c>
      <c r="F33" s="21">
        <v>4</v>
      </c>
      <c r="G33" s="21">
        <v>6</v>
      </c>
      <c r="H33" s="21">
        <f t="shared" si="19"/>
        <v>48</v>
      </c>
      <c r="I33" s="22">
        <f t="shared" ref="I33" si="20">IF(H33&lt;=20,4,IF(H33&lt;=70,3,IF(H33&lt;=200,2,IF(H33&gt;200,1))))</f>
        <v>3</v>
      </c>
      <c r="J33" s="135"/>
      <c r="K33" s="34">
        <v>3</v>
      </c>
      <c r="L33" s="21">
        <v>1</v>
      </c>
      <c r="M33" s="21">
        <v>6</v>
      </c>
      <c r="N33" s="21">
        <f t="shared" ref="N33" si="21">M33*L33*K33</f>
        <v>18</v>
      </c>
      <c r="O33" s="22">
        <f t="shared" ref="O33" si="22">IF(N33&lt;=20,4,IF(N33&lt;=70,3,IF(N33&lt;=200,2,IF(N33&gt;200,1))))</f>
        <v>4</v>
      </c>
      <c r="P33" s="23"/>
      <c r="Q33" s="21"/>
      <c r="R33" s="21"/>
      <c r="S33" s="21"/>
      <c r="T33" s="25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s="1" customFormat="1" ht="234.75" customHeight="1">
      <c r="A34" s="121"/>
      <c r="B34" s="131"/>
      <c r="C34" s="29" t="s">
        <v>86</v>
      </c>
      <c r="D34" s="23" t="s">
        <v>24</v>
      </c>
      <c r="E34" s="34">
        <v>2</v>
      </c>
      <c r="F34" s="21">
        <v>4</v>
      </c>
      <c r="G34" s="21">
        <v>6</v>
      </c>
      <c r="H34" s="21">
        <f t="shared" si="8"/>
        <v>48</v>
      </c>
      <c r="I34" s="22">
        <f t="shared" si="9"/>
        <v>3</v>
      </c>
      <c r="J34" s="23" t="s">
        <v>72</v>
      </c>
      <c r="K34" s="34">
        <v>3</v>
      </c>
      <c r="L34" s="21">
        <v>1</v>
      </c>
      <c r="M34" s="21">
        <v>6</v>
      </c>
      <c r="N34" s="21">
        <f t="shared" si="18"/>
        <v>18</v>
      </c>
      <c r="O34" s="22">
        <f t="shared" si="11"/>
        <v>4</v>
      </c>
      <c r="P34" s="26"/>
      <c r="Q34" s="21"/>
      <c r="R34" s="21"/>
      <c r="S34" s="21"/>
      <c r="T34" s="25"/>
    </row>
    <row r="35" spans="1:78" s="1" customFormat="1" ht="233.25" customHeight="1">
      <c r="A35" s="121"/>
      <c r="B35" s="126" t="s">
        <v>55</v>
      </c>
      <c r="C35" s="56" t="s">
        <v>51</v>
      </c>
      <c r="D35" s="23" t="s">
        <v>21</v>
      </c>
      <c r="E35" s="34">
        <v>2</v>
      </c>
      <c r="F35" s="21">
        <v>4</v>
      </c>
      <c r="G35" s="21">
        <v>6</v>
      </c>
      <c r="H35" s="21">
        <f t="shared" ref="H35" si="23">G35*F35*E35</f>
        <v>48</v>
      </c>
      <c r="I35" s="22">
        <f t="shared" ref="I35" si="24">IF(H35&lt;=20,4,IF(H35&lt;=70,3,IF(H35&lt;=200,2,IF(H35&gt;200,1))))</f>
        <v>3</v>
      </c>
      <c r="J35" s="125" t="s">
        <v>108</v>
      </c>
      <c r="K35" s="34">
        <v>3</v>
      </c>
      <c r="L35" s="21">
        <v>1</v>
      </c>
      <c r="M35" s="21">
        <v>3</v>
      </c>
      <c r="N35" s="21">
        <f t="shared" ref="N35:N36" si="25">M35*L35*K35</f>
        <v>9</v>
      </c>
      <c r="O35" s="22">
        <f t="shared" ref="O35:O36" si="26">IF(N35&lt;=20,4,IF(N35&lt;=70,3,IF(N35&lt;=200,2,IF(N35&gt;200,1))))</f>
        <v>4</v>
      </c>
      <c r="P35" s="27"/>
      <c r="Q35" s="22"/>
      <c r="R35" s="22"/>
      <c r="S35" s="22"/>
      <c r="T35" s="25"/>
    </row>
    <row r="36" spans="1:78" s="1" customFormat="1" ht="318.75" customHeight="1">
      <c r="A36" s="121"/>
      <c r="B36" s="128"/>
      <c r="C36" s="56" t="s">
        <v>104</v>
      </c>
      <c r="D36" s="23" t="s">
        <v>103</v>
      </c>
      <c r="E36" s="34">
        <v>2</v>
      </c>
      <c r="F36" s="21">
        <v>4</v>
      </c>
      <c r="G36" s="21">
        <v>6</v>
      </c>
      <c r="H36" s="21">
        <f t="shared" ref="H36" si="27">G36*F36*E36</f>
        <v>48</v>
      </c>
      <c r="I36" s="22">
        <f t="shared" ref="I36" si="28">IF(H36&lt;=20,4,IF(H36&lt;=70,3,IF(H36&lt;=200,2,IF(H36&gt;200,1))))</f>
        <v>3</v>
      </c>
      <c r="J36" s="125"/>
      <c r="K36" s="34">
        <v>3</v>
      </c>
      <c r="L36" s="21">
        <v>1</v>
      </c>
      <c r="M36" s="21">
        <v>3</v>
      </c>
      <c r="N36" s="21">
        <f t="shared" si="25"/>
        <v>9</v>
      </c>
      <c r="O36" s="22">
        <f t="shared" si="26"/>
        <v>4</v>
      </c>
      <c r="P36" s="55"/>
      <c r="Q36" s="55"/>
      <c r="R36" s="55"/>
      <c r="S36" s="55"/>
      <c r="T36" s="55"/>
    </row>
    <row r="37" spans="1:78">
      <c r="B37" s="20"/>
      <c r="J37" s="17"/>
      <c r="K37" s="18"/>
      <c r="L37" s="18"/>
      <c r="M37" s="18"/>
      <c r="N37" s="18"/>
      <c r="O37" s="18"/>
      <c r="P37" s="19"/>
    </row>
    <row r="38" spans="1:78">
      <c r="J38" s="17"/>
      <c r="K38" s="18"/>
      <c r="L38" s="18"/>
      <c r="M38" s="18"/>
      <c r="N38" s="18"/>
      <c r="O38" s="18"/>
      <c r="P38" s="19"/>
    </row>
    <row r="39" spans="1:78">
      <c r="J39" s="17"/>
      <c r="K39" s="18"/>
      <c r="L39" s="18"/>
      <c r="M39" s="18"/>
      <c r="N39" s="18"/>
      <c r="O39" s="18"/>
      <c r="P39" s="19"/>
    </row>
    <row r="40" spans="1:78">
      <c r="J40" s="17"/>
      <c r="K40" s="18"/>
      <c r="L40" s="18"/>
      <c r="M40" s="18"/>
      <c r="N40" s="18"/>
      <c r="O40" s="18"/>
      <c r="P40" s="19"/>
    </row>
    <row r="41" spans="1:78">
      <c r="J41" s="17"/>
      <c r="K41" s="18"/>
      <c r="L41" s="18"/>
      <c r="M41" s="18"/>
      <c r="N41" s="18"/>
      <c r="O41" s="18"/>
      <c r="P41" s="19"/>
    </row>
    <row r="42" spans="1:78">
      <c r="J42" s="17"/>
      <c r="K42" s="18"/>
      <c r="L42" s="18"/>
      <c r="M42" s="18"/>
      <c r="N42" s="18"/>
      <c r="O42" s="18"/>
      <c r="P42" s="19"/>
    </row>
    <row r="43" spans="1:78">
      <c r="J43" s="17"/>
      <c r="K43" s="18"/>
      <c r="L43" s="18"/>
      <c r="M43" s="18"/>
      <c r="N43" s="18"/>
      <c r="O43" s="18"/>
      <c r="P43" s="19"/>
    </row>
    <row r="44" spans="1:78">
      <c r="J44" s="17"/>
      <c r="K44" s="18"/>
      <c r="L44" s="18"/>
      <c r="M44" s="18"/>
      <c r="N44" s="18"/>
      <c r="O44" s="18"/>
      <c r="P44" s="19"/>
    </row>
    <row r="45" spans="1:78">
      <c r="J45" s="17"/>
      <c r="K45" s="18"/>
      <c r="L45" s="18"/>
      <c r="M45" s="18"/>
      <c r="N45" s="18"/>
      <c r="O45" s="18"/>
      <c r="P45" s="19"/>
    </row>
    <row r="46" spans="1:78">
      <c r="J46" s="17"/>
      <c r="K46" s="18"/>
      <c r="L46" s="18"/>
      <c r="M46" s="18"/>
      <c r="N46" s="18"/>
      <c r="O46" s="18"/>
      <c r="P46" s="19"/>
    </row>
    <row r="47" spans="1:78">
      <c r="J47" s="17"/>
      <c r="K47" s="18"/>
      <c r="L47" s="18"/>
      <c r="M47" s="18"/>
      <c r="N47" s="18"/>
      <c r="O47" s="18"/>
      <c r="P47" s="19"/>
    </row>
    <row r="48" spans="1:78">
      <c r="J48" s="17"/>
      <c r="K48" s="18"/>
      <c r="L48" s="18"/>
      <c r="M48" s="18"/>
      <c r="N48" s="18"/>
      <c r="O48" s="18"/>
      <c r="P48" s="19"/>
    </row>
    <row r="49" spans="10:16">
      <c r="J49" s="17"/>
      <c r="K49" s="18"/>
      <c r="L49" s="18"/>
      <c r="M49" s="18"/>
      <c r="N49" s="18"/>
      <c r="O49" s="18"/>
      <c r="P49" s="19"/>
    </row>
    <row r="50" spans="10:16">
      <c r="J50" s="17"/>
      <c r="K50" s="18"/>
      <c r="L50" s="18"/>
      <c r="M50" s="18"/>
      <c r="N50" s="18"/>
      <c r="O50" s="18"/>
      <c r="P50" s="19"/>
    </row>
  </sheetData>
  <mergeCells count="35">
    <mergeCell ref="B35:B36"/>
    <mergeCell ref="K11:N12"/>
    <mergeCell ref="C18:C19"/>
    <mergeCell ref="B27:B31"/>
    <mergeCell ref="C27:C28"/>
    <mergeCell ref="C32:C33"/>
    <mergeCell ref="B32:B34"/>
    <mergeCell ref="J32:J33"/>
    <mergeCell ref="O11:O13"/>
    <mergeCell ref="P11:P13"/>
    <mergeCell ref="B16:B19"/>
    <mergeCell ref="A14:T14"/>
    <mergeCell ref="A11:A13"/>
    <mergeCell ref="B11:B13"/>
    <mergeCell ref="C11:C13"/>
    <mergeCell ref="Q11:T12"/>
    <mergeCell ref="A15:A36"/>
    <mergeCell ref="B20:B21"/>
    <mergeCell ref="I11:I13"/>
    <mergeCell ref="J11:J13"/>
    <mergeCell ref="D11:D13"/>
    <mergeCell ref="E11:H12"/>
    <mergeCell ref="J35:J36"/>
    <mergeCell ref="B23:B26"/>
    <mergeCell ref="Q1:T1"/>
    <mergeCell ref="Q2:T2"/>
    <mergeCell ref="Q3:T3"/>
    <mergeCell ref="Q4:T4"/>
    <mergeCell ref="Q5:T5"/>
    <mergeCell ref="D7:I7"/>
    <mergeCell ref="C8:I8"/>
    <mergeCell ref="C9:J9"/>
    <mergeCell ref="C10:H10"/>
    <mergeCell ref="A1:A5"/>
    <mergeCell ref="B1:P5"/>
  </mergeCells>
  <conditionalFormatting sqref="O15:O36 I15:I36">
    <cfRule type="cellIs" dxfId="3" priority="34" operator="equal">
      <formula>1</formula>
    </cfRule>
    <cfRule type="cellIs" dxfId="2" priority="35" operator="equal">
      <formula>2</formula>
    </cfRule>
    <cfRule type="cellIs" dxfId="1" priority="36" operator="equal">
      <formula>3</formula>
    </cfRule>
    <cfRule type="cellIs" dxfId="0" priority="37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tabSelected="1" view="pageBreakPreview" zoomScale="20" zoomScaleNormal="20" zoomScaleSheetLayoutView="20" workbookViewId="0">
      <selection activeCell="F12" sqref="F12"/>
    </sheetView>
  </sheetViews>
  <sheetFormatPr baseColWidth="10" defaultRowHeight="15"/>
  <cols>
    <col min="1" max="1" width="38.140625" customWidth="1"/>
    <col min="2" max="2" width="214.7109375" customWidth="1"/>
    <col min="3" max="3" width="53.42578125" customWidth="1"/>
    <col min="4" max="4" width="100.140625" customWidth="1"/>
    <col min="5" max="5" width="96.42578125" customWidth="1"/>
    <col min="6" max="6" width="114" style="40" customWidth="1"/>
    <col min="7" max="7" width="234.5703125" customWidth="1"/>
    <col min="8" max="8" width="133.5703125" customWidth="1"/>
  </cols>
  <sheetData>
    <row r="1" spans="1:12" ht="34.5" customHeight="1">
      <c r="A1" s="38"/>
      <c r="B1" s="39"/>
    </row>
    <row r="2" spans="1:12" ht="214.5" customHeight="1">
      <c r="A2" s="172" t="s">
        <v>39</v>
      </c>
      <c r="B2" s="172"/>
      <c r="C2" s="172"/>
      <c r="D2" s="172"/>
      <c r="E2" s="172"/>
      <c r="F2" s="172"/>
      <c r="G2" s="172"/>
      <c r="H2" s="172"/>
      <c r="I2" s="41"/>
      <c r="J2" s="42"/>
      <c r="K2" s="42"/>
      <c r="L2" s="42"/>
    </row>
    <row r="3" spans="1:12" ht="90" customHeight="1">
      <c r="A3" s="60"/>
      <c r="B3" s="60" t="s">
        <v>40</v>
      </c>
      <c r="C3" s="173" t="s">
        <v>6</v>
      </c>
      <c r="D3" s="173"/>
      <c r="E3" s="173"/>
      <c r="F3" s="61"/>
      <c r="G3" s="44"/>
      <c r="H3" s="174"/>
      <c r="I3" s="175"/>
      <c r="J3" s="175"/>
      <c r="K3" s="43"/>
    </row>
    <row r="4" spans="1:12" ht="90" customHeight="1">
      <c r="A4" s="62"/>
      <c r="B4" s="62" t="s">
        <v>65</v>
      </c>
      <c r="C4" s="176" t="s">
        <v>54</v>
      </c>
      <c r="D4" s="176"/>
      <c r="E4" s="176"/>
      <c r="F4" s="176"/>
      <c r="G4" s="46"/>
      <c r="H4" s="45"/>
      <c r="I4" s="47"/>
      <c r="J4" s="47"/>
      <c r="K4" s="43"/>
    </row>
    <row r="5" spans="1:12" ht="90" customHeight="1">
      <c r="A5" s="60"/>
      <c r="B5" s="60" t="s">
        <v>41</v>
      </c>
      <c r="C5" s="176" t="s">
        <v>67</v>
      </c>
      <c r="D5" s="176"/>
      <c r="E5" s="176"/>
      <c r="F5" s="176"/>
      <c r="G5" s="48"/>
      <c r="H5" s="45"/>
      <c r="I5" s="46"/>
      <c r="J5" s="46"/>
      <c r="K5" s="43"/>
    </row>
    <row r="6" spans="1:12" ht="90" customHeight="1">
      <c r="A6" s="181" t="s">
        <v>114</v>
      </c>
      <c r="B6" s="181"/>
      <c r="C6" s="150" t="s">
        <v>74</v>
      </c>
      <c r="D6" s="150"/>
      <c r="E6" s="150"/>
      <c r="F6" s="150"/>
      <c r="G6" s="151" t="s">
        <v>113</v>
      </c>
      <c r="H6" s="151"/>
      <c r="I6" s="171"/>
      <c r="J6" s="171"/>
      <c r="K6" s="171"/>
      <c r="L6" s="171"/>
    </row>
    <row r="7" spans="1:12" ht="86.25" customHeight="1">
      <c r="A7" s="155" t="s">
        <v>42</v>
      </c>
      <c r="B7" s="155" t="s">
        <v>9</v>
      </c>
      <c r="C7" s="156" t="s">
        <v>43</v>
      </c>
      <c r="D7" s="155" t="s">
        <v>44</v>
      </c>
      <c r="E7" s="155"/>
      <c r="F7" s="155" t="s">
        <v>45</v>
      </c>
      <c r="G7" s="156" t="s">
        <v>46</v>
      </c>
      <c r="H7" s="152" t="s">
        <v>47</v>
      </c>
    </row>
    <row r="8" spans="1:12" ht="123" customHeight="1">
      <c r="A8" s="155"/>
      <c r="B8" s="155"/>
      <c r="C8" s="155"/>
      <c r="D8" s="65" t="s">
        <v>48</v>
      </c>
      <c r="E8" s="65" t="s">
        <v>49</v>
      </c>
      <c r="F8" s="155"/>
      <c r="G8" s="156"/>
      <c r="H8" s="153"/>
    </row>
    <row r="9" spans="1:12" s="49" customFormat="1" ht="225" customHeight="1">
      <c r="A9" s="66">
        <v>1</v>
      </c>
      <c r="B9" s="84" t="s">
        <v>50</v>
      </c>
      <c r="C9" s="67" t="s">
        <v>66</v>
      </c>
      <c r="D9" s="164" t="s">
        <v>112</v>
      </c>
      <c r="E9" s="164"/>
      <c r="F9" s="164"/>
      <c r="G9" s="164"/>
      <c r="H9" s="154"/>
    </row>
    <row r="10" spans="1:12" s="49" customFormat="1" ht="391.5" customHeight="1">
      <c r="A10" s="68">
        <v>2</v>
      </c>
      <c r="B10" s="85" t="s">
        <v>35</v>
      </c>
      <c r="C10" s="69" t="s">
        <v>59</v>
      </c>
      <c r="D10" s="70" t="s">
        <v>115</v>
      </c>
      <c r="E10" s="70"/>
      <c r="F10" s="71" t="s">
        <v>86</v>
      </c>
      <c r="G10" s="72" t="s">
        <v>56</v>
      </c>
      <c r="H10" s="154"/>
    </row>
    <row r="11" spans="1:12" s="49" customFormat="1" ht="391.5" customHeight="1">
      <c r="A11" s="136">
        <v>3</v>
      </c>
      <c r="B11" s="157" t="s">
        <v>90</v>
      </c>
      <c r="C11" s="161" t="s">
        <v>60</v>
      </c>
      <c r="D11" s="161" t="s">
        <v>115</v>
      </c>
      <c r="E11" s="161"/>
      <c r="F11" s="71" t="s">
        <v>85</v>
      </c>
      <c r="G11" s="72" t="s">
        <v>118</v>
      </c>
      <c r="H11" s="154"/>
    </row>
    <row r="12" spans="1:12" s="49" customFormat="1" ht="241.5" customHeight="1">
      <c r="A12" s="137"/>
      <c r="B12" s="157"/>
      <c r="C12" s="162"/>
      <c r="D12" s="162"/>
      <c r="E12" s="162"/>
      <c r="F12" s="71" t="s">
        <v>83</v>
      </c>
      <c r="G12" s="72" t="s">
        <v>26</v>
      </c>
      <c r="H12" s="154"/>
    </row>
    <row r="13" spans="1:12" s="49" customFormat="1" ht="408.75" customHeight="1">
      <c r="A13" s="137"/>
      <c r="B13" s="157"/>
      <c r="C13" s="162"/>
      <c r="D13" s="162"/>
      <c r="E13" s="162"/>
      <c r="F13" s="167" t="s">
        <v>23</v>
      </c>
      <c r="G13" s="72" t="s">
        <v>34</v>
      </c>
      <c r="H13" s="154"/>
    </row>
    <row r="14" spans="1:12" s="49" customFormat="1" ht="359.25" customHeight="1">
      <c r="A14" s="138"/>
      <c r="B14" s="157"/>
      <c r="C14" s="163"/>
      <c r="D14" s="163"/>
      <c r="E14" s="163"/>
      <c r="F14" s="168"/>
      <c r="G14" s="72" t="s">
        <v>58</v>
      </c>
      <c r="H14" s="154"/>
    </row>
    <row r="15" spans="1:12" s="49" customFormat="1" ht="228.75" customHeight="1">
      <c r="A15" s="136">
        <v>4</v>
      </c>
      <c r="B15" s="184" t="s">
        <v>91</v>
      </c>
      <c r="C15" s="139" t="s">
        <v>60</v>
      </c>
      <c r="D15" s="165" t="s">
        <v>116</v>
      </c>
      <c r="E15" s="177" t="s">
        <v>119</v>
      </c>
      <c r="F15" s="73" t="s">
        <v>38</v>
      </c>
      <c r="G15" s="71" t="s">
        <v>109</v>
      </c>
      <c r="H15" s="154"/>
    </row>
    <row r="16" spans="1:12" s="49" customFormat="1" ht="191.25" customHeight="1">
      <c r="A16" s="138"/>
      <c r="B16" s="185"/>
      <c r="C16" s="140"/>
      <c r="D16" s="166"/>
      <c r="E16" s="178"/>
      <c r="F16" s="73" t="s">
        <v>86</v>
      </c>
      <c r="G16" s="72" t="s">
        <v>28</v>
      </c>
      <c r="H16" s="154"/>
    </row>
    <row r="17" spans="1:8" s="49" customFormat="1" ht="206.25" customHeight="1">
      <c r="A17" s="68">
        <v>5</v>
      </c>
      <c r="B17" s="99" t="s">
        <v>92</v>
      </c>
      <c r="C17" s="74" t="s">
        <v>61</v>
      </c>
      <c r="D17" s="75" t="s">
        <v>115</v>
      </c>
      <c r="E17" s="76"/>
      <c r="F17" s="71" t="s">
        <v>94</v>
      </c>
      <c r="G17" s="72" t="s">
        <v>28</v>
      </c>
      <c r="H17" s="154"/>
    </row>
    <row r="18" spans="1:8" s="49" customFormat="1" ht="198.75" customHeight="1">
      <c r="A18" s="136">
        <v>6</v>
      </c>
      <c r="B18" s="148" t="s">
        <v>117</v>
      </c>
      <c r="C18" s="139" t="s">
        <v>60</v>
      </c>
      <c r="D18" s="165" t="s">
        <v>115</v>
      </c>
      <c r="E18" s="188" t="s">
        <v>62</v>
      </c>
      <c r="F18" s="77" t="s">
        <v>95</v>
      </c>
      <c r="G18" s="72" t="s">
        <v>27</v>
      </c>
      <c r="H18" s="154"/>
    </row>
    <row r="19" spans="1:8" s="49" customFormat="1" ht="288.75" customHeight="1">
      <c r="A19" s="137"/>
      <c r="B19" s="186"/>
      <c r="C19" s="179"/>
      <c r="D19" s="180"/>
      <c r="E19" s="189"/>
      <c r="F19" s="78" t="s">
        <v>52</v>
      </c>
      <c r="G19" s="72" t="s">
        <v>70</v>
      </c>
      <c r="H19" s="154"/>
    </row>
    <row r="20" spans="1:8" s="49" customFormat="1" ht="228.75" customHeight="1">
      <c r="A20" s="137"/>
      <c r="B20" s="186"/>
      <c r="C20" s="179"/>
      <c r="D20" s="180"/>
      <c r="E20" s="189"/>
      <c r="F20" s="71" t="s">
        <v>31</v>
      </c>
      <c r="G20" s="72" t="s">
        <v>28</v>
      </c>
      <c r="H20" s="154"/>
    </row>
    <row r="21" spans="1:8" s="49" customFormat="1" ht="288.75" customHeight="1">
      <c r="A21" s="137"/>
      <c r="B21" s="186"/>
      <c r="C21" s="179"/>
      <c r="D21" s="180"/>
      <c r="E21" s="189"/>
      <c r="F21" s="72" t="s">
        <v>36</v>
      </c>
      <c r="G21" s="72" t="s">
        <v>111</v>
      </c>
      <c r="H21" s="154"/>
    </row>
    <row r="22" spans="1:8" s="49" customFormat="1" ht="243.75" customHeight="1">
      <c r="A22" s="136">
        <v>7</v>
      </c>
      <c r="B22" s="158" t="s">
        <v>73</v>
      </c>
      <c r="C22" s="139" t="s">
        <v>59</v>
      </c>
      <c r="D22" s="165" t="s">
        <v>115</v>
      </c>
      <c r="E22" s="141" t="s">
        <v>75</v>
      </c>
      <c r="F22" s="169" t="s">
        <v>22</v>
      </c>
      <c r="G22" s="72" t="s">
        <v>26</v>
      </c>
      <c r="H22" s="154"/>
    </row>
    <row r="23" spans="1:8" s="49" customFormat="1" ht="243.75" customHeight="1">
      <c r="A23" s="137"/>
      <c r="B23" s="187"/>
      <c r="C23" s="179"/>
      <c r="D23" s="180"/>
      <c r="E23" s="189"/>
      <c r="F23" s="170"/>
      <c r="G23" s="72" t="s">
        <v>26</v>
      </c>
      <c r="H23" s="154"/>
    </row>
    <row r="24" spans="1:8" s="49" customFormat="1" ht="311.25" customHeight="1">
      <c r="A24" s="137"/>
      <c r="B24" s="187"/>
      <c r="C24" s="179"/>
      <c r="D24" s="180"/>
      <c r="E24" s="189"/>
      <c r="F24" s="71" t="s">
        <v>31</v>
      </c>
      <c r="G24" s="72" t="s">
        <v>107</v>
      </c>
      <c r="H24" s="154"/>
    </row>
    <row r="25" spans="1:8" s="49" customFormat="1" ht="326.25" customHeight="1">
      <c r="A25" s="137"/>
      <c r="B25" s="187"/>
      <c r="C25" s="179"/>
      <c r="D25" s="180"/>
      <c r="E25" s="189"/>
      <c r="F25" s="78" t="s">
        <v>52</v>
      </c>
      <c r="G25" s="72" t="s">
        <v>70</v>
      </c>
      <c r="H25" s="154"/>
    </row>
    <row r="26" spans="1:8" s="49" customFormat="1" ht="409.6" customHeight="1">
      <c r="A26" s="138"/>
      <c r="B26" s="159"/>
      <c r="C26" s="140"/>
      <c r="D26" s="166"/>
      <c r="E26" s="142"/>
      <c r="F26" s="78" t="s">
        <v>25</v>
      </c>
      <c r="G26" s="72" t="s">
        <v>53</v>
      </c>
      <c r="H26" s="154"/>
    </row>
    <row r="27" spans="1:8" s="49" customFormat="1" ht="273.75" customHeight="1">
      <c r="A27" s="136">
        <v>8</v>
      </c>
      <c r="B27" s="158" t="s">
        <v>57</v>
      </c>
      <c r="C27" s="139" t="s">
        <v>60</v>
      </c>
      <c r="D27" s="165" t="s">
        <v>115</v>
      </c>
      <c r="E27" s="141" t="s">
        <v>63</v>
      </c>
      <c r="F27" s="169" t="s">
        <v>52</v>
      </c>
      <c r="G27" s="182" t="s">
        <v>71</v>
      </c>
      <c r="H27" s="154"/>
    </row>
    <row r="28" spans="1:8" s="49" customFormat="1" ht="232.5" customHeight="1">
      <c r="A28" s="138"/>
      <c r="B28" s="159"/>
      <c r="C28" s="140"/>
      <c r="D28" s="166"/>
      <c r="E28" s="142"/>
      <c r="F28" s="170"/>
      <c r="G28" s="183"/>
      <c r="H28" s="154"/>
    </row>
    <row r="29" spans="1:8" s="49" customFormat="1" ht="87.75" hidden="1" customHeight="1">
      <c r="A29" s="79"/>
      <c r="B29" s="86"/>
      <c r="C29" s="80"/>
      <c r="D29" s="81"/>
      <c r="E29" s="82"/>
      <c r="F29" s="71" t="s">
        <v>25</v>
      </c>
      <c r="G29" s="72" t="s">
        <v>72</v>
      </c>
      <c r="H29" s="154"/>
    </row>
    <row r="30" spans="1:8" s="49" customFormat="1" ht="275.25" customHeight="1">
      <c r="A30" s="136">
        <v>9</v>
      </c>
      <c r="B30" s="148" t="s">
        <v>55</v>
      </c>
      <c r="C30" s="139" t="s">
        <v>59</v>
      </c>
      <c r="D30" s="165" t="s">
        <v>115</v>
      </c>
      <c r="E30" s="141" t="s">
        <v>64</v>
      </c>
      <c r="F30" s="83" t="s">
        <v>51</v>
      </c>
      <c r="G30" s="160" t="s">
        <v>108</v>
      </c>
      <c r="H30" s="154"/>
    </row>
    <row r="31" spans="1:8" s="49" customFormat="1" ht="275.25" customHeight="1">
      <c r="A31" s="138"/>
      <c r="B31" s="149"/>
      <c r="C31" s="140"/>
      <c r="D31" s="166"/>
      <c r="E31" s="142"/>
      <c r="F31" s="83" t="s">
        <v>37</v>
      </c>
      <c r="G31" s="160"/>
      <c r="H31" s="154"/>
    </row>
    <row r="32" spans="1:8" s="42" customFormat="1" ht="120" customHeight="1">
      <c r="B32" s="58"/>
      <c r="C32" s="50"/>
      <c r="E32" s="51"/>
    </row>
    <row r="33" spans="1:6" s="42" customFormat="1" ht="63" customHeight="1">
      <c r="B33" s="58"/>
      <c r="E33" s="51"/>
      <c r="F33" s="51"/>
    </row>
    <row r="34" spans="1:6" ht="15" customHeight="1">
      <c r="A34" s="42"/>
      <c r="B34" s="58"/>
    </row>
    <row r="35" spans="1:6" ht="15" customHeight="1">
      <c r="B35" s="146"/>
    </row>
    <row r="36" spans="1:6" ht="15" customHeight="1">
      <c r="B36" s="147"/>
    </row>
    <row r="37" spans="1:6" ht="15" customHeight="1">
      <c r="B37" s="147"/>
    </row>
    <row r="38" spans="1:6" ht="15" customHeight="1">
      <c r="B38" s="147"/>
    </row>
    <row r="39" spans="1:6" ht="15" customHeight="1">
      <c r="B39" s="147"/>
    </row>
    <row r="40" spans="1:6" ht="15" customHeight="1">
      <c r="B40" s="145"/>
    </row>
    <row r="41" spans="1:6" ht="15" customHeight="1">
      <c r="B41" s="145"/>
    </row>
    <row r="42" spans="1:6" ht="15" customHeight="1">
      <c r="B42" s="145"/>
    </row>
    <row r="43" spans="1:6" ht="15" customHeight="1">
      <c r="B43" s="145"/>
    </row>
    <row r="44" spans="1:6" ht="75" customHeight="1">
      <c r="B44" s="145"/>
    </row>
    <row r="45" spans="1:6" ht="39.75" customHeight="1">
      <c r="B45" s="143"/>
    </row>
    <row r="46" spans="1:6" ht="69.75" customHeight="1">
      <c r="B46" s="144"/>
    </row>
    <row r="47" spans="1:6" ht="15" customHeight="1">
      <c r="B47" s="145"/>
    </row>
    <row r="48" spans="1:6" ht="15" customHeight="1">
      <c r="B48" s="145"/>
    </row>
    <row r="49" spans="2:2" ht="15" customHeight="1">
      <c r="B49" s="145"/>
    </row>
    <row r="50" spans="2:2" ht="15" customHeight="1">
      <c r="B50" s="145"/>
    </row>
    <row r="51" spans="2:2">
      <c r="B51" s="145"/>
    </row>
    <row r="52" spans="2:2">
      <c r="B52" s="143"/>
    </row>
    <row r="53" spans="2:2" ht="54.75" customHeight="1">
      <c r="B53" s="144"/>
    </row>
    <row r="54" spans="2:2">
      <c r="B54" s="59"/>
    </row>
    <row r="55" spans="2:2" ht="15" customHeight="1">
      <c r="B55" s="58"/>
    </row>
    <row r="56" spans="2:2" ht="15" customHeight="1">
      <c r="B56" s="58"/>
    </row>
    <row r="57" spans="2:2" ht="15" customHeight="1">
      <c r="B57" s="58"/>
    </row>
    <row r="58" spans="2:2" ht="15" customHeight="1">
      <c r="B58" s="58"/>
    </row>
    <row r="59" spans="2:2" ht="15" customHeight="1">
      <c r="B59" s="58"/>
    </row>
    <row r="60" spans="2:2">
      <c r="B60" s="143"/>
    </row>
    <row r="61" spans="2:2">
      <c r="B61" s="144"/>
    </row>
  </sheetData>
  <mergeCells count="59">
    <mergeCell ref="G27:G28"/>
    <mergeCell ref="F27:F28"/>
    <mergeCell ref="B15:B16"/>
    <mergeCell ref="B18:B21"/>
    <mergeCell ref="B22:B26"/>
    <mergeCell ref="E18:E21"/>
    <mergeCell ref="C22:C26"/>
    <mergeCell ref="D22:D26"/>
    <mergeCell ref="E22:E26"/>
    <mergeCell ref="C27:C28"/>
    <mergeCell ref="D27:D28"/>
    <mergeCell ref="E27:E28"/>
    <mergeCell ref="F13:F14"/>
    <mergeCell ref="F22:F23"/>
    <mergeCell ref="I6:L6"/>
    <mergeCell ref="A2:H2"/>
    <mergeCell ref="C3:E3"/>
    <mergeCell ref="H3:J3"/>
    <mergeCell ref="C4:F4"/>
    <mergeCell ref="C5:F5"/>
    <mergeCell ref="D11:D14"/>
    <mergeCell ref="E11:E14"/>
    <mergeCell ref="C15:C16"/>
    <mergeCell ref="D15:D16"/>
    <mergeCell ref="E15:E16"/>
    <mergeCell ref="C18:C21"/>
    <mergeCell ref="D18:D21"/>
    <mergeCell ref="A6:B6"/>
    <mergeCell ref="C6:F6"/>
    <mergeCell ref="G6:H6"/>
    <mergeCell ref="H7:H8"/>
    <mergeCell ref="H9:H31"/>
    <mergeCell ref="A7:A8"/>
    <mergeCell ref="B7:B8"/>
    <mergeCell ref="C7:C8"/>
    <mergeCell ref="D7:E7"/>
    <mergeCell ref="F7:F8"/>
    <mergeCell ref="G7:G8"/>
    <mergeCell ref="B11:B14"/>
    <mergeCell ref="B27:B28"/>
    <mergeCell ref="G30:G31"/>
    <mergeCell ref="C11:C14"/>
    <mergeCell ref="D9:G9"/>
    <mergeCell ref="D30:D31"/>
    <mergeCell ref="E30:E31"/>
    <mergeCell ref="A30:A31"/>
    <mergeCell ref="A15:A16"/>
    <mergeCell ref="B60:B61"/>
    <mergeCell ref="B47:B51"/>
    <mergeCell ref="B52:B53"/>
    <mergeCell ref="B35:B39"/>
    <mergeCell ref="B40:B44"/>
    <mergeCell ref="B45:B46"/>
    <mergeCell ref="B30:B31"/>
    <mergeCell ref="A11:A14"/>
    <mergeCell ref="A27:A28"/>
    <mergeCell ref="A22:A26"/>
    <mergeCell ref="A18:A21"/>
    <mergeCell ref="C30:C31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4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2019-09-18T14:38:43Z</dcterms:modified>
</cp:coreProperties>
</file>