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Dépose moteur thermique du camion KOMATSU\"/>
    </mc:Choice>
  </mc:AlternateContent>
  <bookViews>
    <workbookView xWindow="1260" yWindow="45" windowWidth="12000" windowHeight="8055"/>
  </bookViews>
  <sheets>
    <sheet name="MO" sheetId="7" r:id="rId1"/>
    <sheet name="ADRPT" sheetId="6" r:id="rId2"/>
    <sheet name="Feuil1" sheetId="10" r:id="rId3"/>
  </sheets>
  <definedNames>
    <definedName name="_xlnm.Print_Area" localSheetId="1">ADRPT!$A$1:$U$69</definedName>
    <definedName name="_xlnm.Print_Area" localSheetId="0">MO!$A$1:$I$69</definedName>
  </definedNames>
  <calcPr calcId="162913"/>
</workbook>
</file>

<file path=xl/calcChain.xml><?xml version="1.0" encoding="utf-8"?>
<calcChain xmlns="http://schemas.openxmlformats.org/spreadsheetml/2006/main">
  <c r="T53" i="6" l="1"/>
  <c r="T31" i="6"/>
  <c r="T35" i="6"/>
  <c r="T46" i="6"/>
  <c r="T45" i="6"/>
  <c r="N48" i="6"/>
  <c r="O48" i="6" s="1"/>
  <c r="H48" i="6"/>
  <c r="I48" i="6" s="1"/>
  <c r="N20" i="6"/>
  <c r="O20" i="6" s="1"/>
  <c r="H20" i="6"/>
  <c r="I20" i="6" s="1"/>
  <c r="N19" i="6"/>
  <c r="O19" i="6" s="1"/>
  <c r="H19" i="6"/>
  <c r="I19" i="6" s="1"/>
  <c r="N18" i="6"/>
  <c r="O18" i="6" s="1"/>
  <c r="H18" i="6"/>
  <c r="I18" i="6" s="1"/>
  <c r="T17" i="6"/>
  <c r="N17" i="6"/>
  <c r="O17" i="6" s="1"/>
  <c r="H17" i="6"/>
  <c r="I17" i="6" s="1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N27" i="6" l="1"/>
  <c r="O27" i="6" s="1"/>
  <c r="N26" i="6"/>
  <c r="O26" i="6" s="1"/>
  <c r="H27" i="6"/>
  <c r="I27" i="6" s="1"/>
  <c r="H26" i="6"/>
  <c r="I26" i="6" s="1"/>
  <c r="N23" i="6"/>
  <c r="O23" i="6" s="1"/>
  <c r="N24" i="6"/>
  <c r="O24" i="6" s="1"/>
  <c r="N30" i="6"/>
  <c r="O30" i="6" s="1"/>
  <c r="N33" i="6"/>
  <c r="O33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25" i="6"/>
  <c r="O25" i="6" s="1"/>
  <c r="N28" i="6"/>
  <c r="O28" i="6" s="1"/>
  <c r="N29" i="6"/>
  <c r="O29" i="6" s="1"/>
  <c r="N31" i="6"/>
  <c r="O31" i="6" s="1"/>
  <c r="N32" i="6"/>
  <c r="O32" i="6" s="1"/>
  <c r="N34" i="6"/>
  <c r="O34" i="6" s="1"/>
  <c r="N35" i="6"/>
  <c r="O35" i="6" s="1"/>
  <c r="N22" i="6"/>
  <c r="O22" i="6" s="1"/>
  <c r="H62" i="6"/>
  <c r="I62" i="6" s="1"/>
  <c r="H63" i="6"/>
  <c r="I63" i="6" s="1"/>
  <c r="H64" i="6"/>
  <c r="I64" i="6" s="1"/>
  <c r="H44" i="6"/>
  <c r="I44" i="6" s="1"/>
  <c r="H45" i="6"/>
  <c r="I45" i="6" s="1"/>
  <c r="H46" i="6"/>
  <c r="I46" i="6" s="1"/>
  <c r="H47" i="6"/>
  <c r="I47" i="6" s="1"/>
  <c r="H50" i="6"/>
  <c r="I50" i="6" s="1"/>
  <c r="H51" i="6"/>
  <c r="I51" i="6" s="1"/>
  <c r="H52" i="6"/>
  <c r="I52" i="6" s="1"/>
  <c r="H53" i="6"/>
  <c r="I53" i="6" s="1"/>
  <c r="H54" i="6"/>
  <c r="I54" i="6" s="1"/>
  <c r="H67" i="6"/>
  <c r="I67" i="6" s="1"/>
  <c r="H66" i="6"/>
  <c r="I66" i="6" s="1"/>
  <c r="H65" i="6"/>
  <c r="I65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49" i="6"/>
  <c r="I49" i="6" s="1"/>
  <c r="H42" i="6"/>
  <c r="I42" i="6" s="1"/>
  <c r="H40" i="6"/>
  <c r="I40" i="6" s="1"/>
  <c r="H38" i="6"/>
  <c r="I38" i="6" s="1"/>
  <c r="H37" i="6"/>
  <c r="I37" i="6" s="1"/>
  <c r="H36" i="6"/>
  <c r="I36" i="6" s="1"/>
  <c r="H34" i="6"/>
  <c r="I34" i="6" s="1"/>
  <c r="H33" i="6"/>
  <c r="I33" i="6" s="1"/>
  <c r="H31" i="6"/>
  <c r="I31" i="6" s="1"/>
  <c r="H29" i="6"/>
  <c r="I29" i="6" s="1"/>
  <c r="H28" i="6"/>
  <c r="I28" i="6" s="1"/>
  <c r="H24" i="6"/>
  <c r="I24" i="6" s="1"/>
  <c r="H23" i="6"/>
  <c r="I23" i="6" s="1"/>
  <c r="H22" i="6"/>
  <c r="I22" i="6" s="1"/>
  <c r="H32" i="6"/>
  <c r="I32" i="6" s="1"/>
  <c r="H25" i="6"/>
  <c r="I25" i="6" s="1"/>
  <c r="H30" i="6"/>
  <c r="I30" i="6" s="1"/>
  <c r="H35" i="6"/>
  <c r="I35" i="6" s="1"/>
  <c r="N21" i="6"/>
  <c r="O21" i="6" s="1"/>
  <c r="H21" i="6"/>
  <c r="I21" i="6" s="1"/>
  <c r="H41" i="6"/>
  <c r="I41" i="6" s="1"/>
  <c r="H43" i="6"/>
  <c r="I43" i="6" s="1"/>
  <c r="H39" i="6"/>
  <c r="I39" i="6" s="1"/>
</calcChain>
</file>

<file path=xl/sharedStrings.xml><?xml version="1.0" encoding="utf-8"?>
<sst xmlns="http://schemas.openxmlformats.org/spreadsheetml/2006/main" count="424" uniqueCount="164">
  <si>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</si>
  <si>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</si>
  <si>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</si>
  <si>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</si>
  <si>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</si>
  <si>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</si>
  <si>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</si>
  <si>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</si>
  <si>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</si>
  <si>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</si>
  <si>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</si>
  <si>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</si>
  <si>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</si>
  <si>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</si>
  <si>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</si>
  <si>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</si>
  <si>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</si>
  <si>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</si>
  <si>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</si>
  <si>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</si>
  <si>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</si>
  <si>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Trébuchement</t>
  </si>
  <si>
    <t>déplacement a pied</t>
  </si>
  <si>
    <t>travail en hauteur</t>
  </si>
  <si>
    <t xml:space="preserve">bruit </t>
  </si>
  <si>
    <t>surdité</t>
  </si>
  <si>
    <t>Circulation</t>
  </si>
  <si>
    <t>manutention mécanique</t>
  </si>
  <si>
    <t>heurte des personne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</si>
  <si>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</si>
  <si>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</si>
  <si>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</si>
  <si>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</si>
  <si>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</si>
  <si>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</si>
  <si>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</si>
  <si>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</si>
  <si>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</si>
  <si>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</si>
  <si>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</si>
  <si>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</si>
  <si>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</si>
  <si>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</si>
  <si>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</si>
  <si>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>manutention manuelle</t>
  </si>
  <si>
    <t>équipement et matériels</t>
  </si>
  <si>
    <t>Maintenance des camions de chantier et engins divers</t>
  </si>
  <si>
    <t xml:space="preserve">Equipement sous pression </t>
  </si>
  <si>
    <t>Equipement et matériel</t>
  </si>
  <si>
    <t>Intervention sur moteur thermique</t>
  </si>
  <si>
    <t xml:space="preserve">* vidange de l'huile moteur et de l'eau </t>
  </si>
  <si>
    <t>Projection liquide</t>
  </si>
  <si>
    <t>irritation</t>
  </si>
  <si>
    <t>bruit</t>
  </si>
  <si>
    <t>Description de l'activité :</t>
  </si>
  <si>
    <t>Tache :</t>
  </si>
  <si>
    <t>projection liquide</t>
  </si>
  <si>
    <t>* dépose capot</t>
  </si>
  <si>
    <t>* dépose de l'échelle</t>
  </si>
  <si>
    <t>* dépose cache protection cardon 
* dépose cardon
* débranchement durite refoulement roto clone</t>
  </si>
  <si>
    <t>* dépose baffle</t>
  </si>
  <si>
    <t>* dépose module et fixation sur châssis</t>
  </si>
  <si>
    <t xml:space="preserve">* bouchage des orifices </t>
  </si>
  <si>
    <t xml:space="preserve">* levage a la station </t>
  </si>
  <si>
    <t>* expédition pour désequipement</t>
  </si>
  <si>
    <t xml:space="preserve">* prévoir un silencieux pour moteur pneumatique de vérin </t>
  </si>
  <si>
    <t>Fréquence:3fois/AN</t>
  </si>
  <si>
    <t>heurte des personnes</t>
  </si>
  <si>
    <t xml:space="preserve">*dépose plate forme 
</t>
  </si>
  <si>
    <t>illustration</t>
  </si>
  <si>
    <t>*lavage engins à la station service ( voir ADRPT lavage)</t>
  </si>
  <si>
    <t>Préparer l’outillage et moyen de manutention</t>
  </si>
  <si>
    <t>* déplacement et positionnement du camion</t>
  </si>
  <si>
    <t xml:space="preserve">Balisage lieu de travail et signalisation 
sensibilisation aux danger de circulation
habilité à conduire et guidage  </t>
  </si>
  <si>
    <t>Remise en état des avertisseurs de la marche arrière</t>
  </si>
  <si>
    <t>collision</t>
  </si>
  <si>
    <t>consignation</t>
  </si>
  <si>
    <t xml:space="preserve">Déplacement a pied </t>
  </si>
  <si>
    <t xml:space="preserve">
* dévissé les vis de fixation module</t>
  </si>
  <si>
    <t xml:space="preserve">* suspendre l'arrière du module pour mettre des galets 
* par élingue ou par vérin </t>
  </si>
  <si>
    <t xml:space="preserve">* mise en place des élingues 
</t>
  </si>
  <si>
    <t xml:space="preserve">*confection d'un plate forme </t>
  </si>
  <si>
    <t xml:space="preserve">Voir ADRPT lavage engins </t>
  </si>
  <si>
    <t xml:space="preserve">* Lavage du camion 
</t>
  </si>
  <si>
    <t>15min</t>
  </si>
  <si>
    <t>30min</t>
  </si>
  <si>
    <t>20min</t>
  </si>
  <si>
    <t>Clé a choc
Clé mixte et douille 15/16;1"1/8
plate forme</t>
  </si>
  <si>
    <t xml:space="preserve">
Clé mixte et douille 9/16;5/8;11/16;3/4;1"1/4
plate forme</t>
  </si>
  <si>
    <t xml:space="preserve">
Clé mixte et douille 11/16;3/4;7/8;15/16;1"1/16;1"1/81"1/4
plate forme
</t>
  </si>
  <si>
    <t>Clé a choc
Clé mixte et douille 9/16;7/16;tourne-vis
plate forme</t>
  </si>
  <si>
    <t>40min</t>
  </si>
  <si>
    <t>Clé a choc
Clé mixte et douille 1"</t>
  </si>
  <si>
    <t>moyen de manutention
des élingues</t>
  </si>
  <si>
    <t>Clé a choc
Clé mixte et douille 1"
des élingue et vérin
moyen de manutention</t>
  </si>
  <si>
    <t>Clé a choc
Clé mixte et douille 15/16
élingue
plate forme
moyen de manutention</t>
  </si>
  <si>
    <t>Clé a choc
Clé mixte et douille 3/4
élingue
plate forme
moyen de manutention</t>
  </si>
  <si>
    <t>Clé a choc
Clé mixte et douille 3/4;1"1/8
élingue
plate forme
moyen de manutention</t>
  </si>
  <si>
    <t>des bacs de vidanges</t>
  </si>
  <si>
    <t>1h30min</t>
  </si>
  <si>
    <t>Page 01/01</t>
  </si>
  <si>
    <t>OIK/MB/MM</t>
  </si>
  <si>
    <t>Priorité</t>
  </si>
  <si>
    <t>TMS</t>
  </si>
  <si>
    <t>Chute personne</t>
  </si>
  <si>
    <t>Chute de la charge</t>
  </si>
  <si>
    <t xml:space="preserve">Port EPI ( Gant de manutention)
Etablir fiche de recul 
</t>
  </si>
  <si>
    <t>Port EPI ( spécifiquement anti-bruit)</t>
  </si>
  <si>
    <t xml:space="preserve">Port EPI 
Balisage lieu de travail et signalisation
présence d'un guide </t>
  </si>
  <si>
    <t>Port EPI ( Gant de manutention)</t>
  </si>
  <si>
    <t>* Port EPI ( Gant de hydrocarbure)
fiche de recul
utilisation bac de vidange</t>
  </si>
  <si>
    <t>* Port EPI ( Gant de manutention)
utilisation plate forme</t>
  </si>
  <si>
    <t>* Port EPI ( Gant de manutention)
Balisage
utilisation élingue conforme</t>
  </si>
  <si>
    <t>* Port EPI ( Gant de manutention)</t>
  </si>
  <si>
    <t>* Port EPI ( Gant de manutention)
balisage
guidage</t>
  </si>
  <si>
    <t>Ecrasement/ Blessure</t>
  </si>
  <si>
    <t>* Port EPI ( Gant de manutention; Lunette)</t>
  </si>
  <si>
    <t>* Port EPI ( Gant de protection; Lunette)</t>
  </si>
  <si>
    <t>Intervention sur moteur thermique Komatsu</t>
  </si>
  <si>
    <t>* desserrer les silents-blocs du radiateur</t>
  </si>
  <si>
    <t>équipement et matériel</t>
  </si>
  <si>
    <t>* débranchement des flexibles sous plate forme 
* dépose les tirants et les attaches des pipes d'admission et d'échappement</t>
  </si>
  <si>
    <t>* dépose les pipes d'admission et d'échappement</t>
  </si>
  <si>
    <t xml:space="preserve">* débranchement des flexibles; d'huile moteur, d'eau; by-pass, gasoil (routeur; alimentation ) </t>
  </si>
  <si>
    <t>* Port EPI ( Gant de manutention: Anti-bruit)</t>
  </si>
  <si>
    <t>* Port EPI ( Gant de manutention; Lunette de protection)</t>
  </si>
  <si>
    <t>* Port EPI ( Gant de manutention; Anti-bruit)</t>
  </si>
  <si>
    <t>Port EPI 
Entretenir les sols et aménagement</t>
  </si>
  <si>
    <t>Port EPI (spécifiquement Gant de manutention)
Aménagement lieu de travail, Nettoyage sols</t>
  </si>
  <si>
    <t>* Port EPI ( Gant de manutention)
Balisage
Guidage</t>
  </si>
  <si>
    <t>* Port EPI ( Gant de manutention)
Balisage
Présence d'un guide</t>
  </si>
  <si>
    <t>* Port EPI ( Gant de manutention)
Balisage 
Guidage et présence d'un responsable</t>
  </si>
  <si>
    <t>Port EPI ( Gants de manutention)</t>
  </si>
  <si>
    <t>* Port EPI ( Gants de hydrocarbure)
fiche de recul
utilisation bac de vidange</t>
  </si>
  <si>
    <t>* Port EPI ( Gants de manutention)
utilisation plate forme</t>
  </si>
  <si>
    <t>* Port EPI ( Gants de manutention)
Balisage
utilisation élingue conforme</t>
  </si>
  <si>
    <t>* Port EPI ( Gants de manutention)</t>
  </si>
  <si>
    <t>* Port EPI ( Gants de manutention)
balisage
guidage</t>
  </si>
  <si>
    <t>* Port EPI ( Gants de manutention)
balisage
présence d'un guide</t>
  </si>
  <si>
    <t>2 Mécaniciens</t>
  </si>
  <si>
    <t>2 Mécaniciens
chargé de consignation</t>
  </si>
  <si>
    <t>* Port EPI ( Gants de manutention; Lunette de protection)</t>
  </si>
  <si>
    <t>* Port EPI ( Gants de manutention; Lunette)</t>
  </si>
  <si>
    <t>* Port EPI ( Gants de manutention)
balisage 
guidage et présence d'un responsable</t>
  </si>
  <si>
    <t>* Port EPI ( Gants de manutention)
*application des règles de manutention manuelle</t>
  </si>
  <si>
    <t>* Port EPI ( Gants de protection; Lunette)</t>
  </si>
  <si>
    <t>1 Responsable
2 Mécaniciens</t>
  </si>
  <si>
    <t>Manutention manuelle</t>
  </si>
  <si>
    <t xml:space="preserve">Port EPI ( Gants de manutention)
Etablir fiche de recul </t>
  </si>
  <si>
    <t>Port EPI (spécifiquement Gants de manutention)
Aménagement lieu de travail, Nettoyage des sols</t>
  </si>
  <si>
    <t xml:space="preserve">Bruit </t>
  </si>
  <si>
    <t>Port EPI ( spécifiquement anti-Bruit)</t>
  </si>
  <si>
    <t>Bruit</t>
  </si>
  <si>
    <t>* Port EPI ( Gants de manutention: Anti-Bruit)</t>
  </si>
  <si>
    <t>* Port EPI ( Gants de manutention; Anti-Bruit)</t>
  </si>
  <si>
    <t>Balisage lieu de travail et signalisation 
Sensibilisation aux danger de circulation
Habilité à conduire et guidage</t>
  </si>
  <si>
    <t>1 Guide
1 Mécaniciens</t>
  </si>
  <si>
    <t xml:space="preserve">Port EPI 
Balisage lieu de travail et signalisation
Présence d'un guide </t>
  </si>
  <si>
    <t>DATE : 01/01/2019</t>
  </si>
  <si>
    <t>Durée opération: 11H15min</t>
  </si>
  <si>
    <t xml:space="preserve">
Clé mixte et douille 7/16;1/2;9/16;5/8;11/16;3/4
plate forme
Elingue
moyen de manutention</t>
  </si>
  <si>
    <t xml:space="preserve">
Clé mixte et douille 9/16;5/8;11/16;
Tournevis
plate forme
Elingue
moyen de manutention</t>
  </si>
  <si>
    <t xml:space="preserve">Cadenas 
Dispositif consignation </t>
  </si>
  <si>
    <t>* Port EPI ( Gants de manutention)
Utilisation plate 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</si>
</sst>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sz val="22"/>
      <color indexed="3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66"/>
      <color indexed="8"/>
      <name val="Calibri"/>
      <family val="2"/>
    </font>
    <font>
      <sz val="66"/>
      <color theme="1"/>
      <name val="Calibri"/>
      <family val="2"/>
      <scheme val="minor"/>
    </font>
    <font>
      <b/>
      <sz val="55"/>
      <color theme="1"/>
      <name val="Tahoma,Bold"/>
    </font>
    <font>
      <b/>
      <sz val="55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70"/>
      <color indexed="8"/>
      <name val="Calibri"/>
      <family val="2"/>
    </font>
    <font>
      <sz val="66"/>
      <color indexed="8"/>
      <name val="Calibri"/>
      <family val="2"/>
    </font>
    <font>
      <b/>
      <sz val="56"/>
      <color indexed="8"/>
      <name val="Calibri"/>
      <family val="2"/>
    </font>
    <font>
      <sz val="72"/>
      <color theme="1"/>
      <name val="Calibri"/>
      <family val="2"/>
      <scheme val="minor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48"/>
      <color theme="1"/>
      <name val="Tahoma,Bold"/>
    </font>
    <font>
      <b/>
      <sz val="52"/>
      <color theme="1"/>
      <name val="Tahoma,Bold"/>
    </font>
    <font>
      <b/>
      <sz val="52"/>
      <color indexed="8"/>
      <name val="Tahoma,Bold"/>
    </font>
    <font>
      <b/>
      <sz val="54"/>
      <color indexed="8"/>
      <name val="Tahoma,Bold"/>
    </font>
    <font>
      <b/>
      <sz val="56"/>
      <color theme="1"/>
      <name val="Tahoma,Bold"/>
    </font>
    <font>
      <b/>
      <sz val="56"/>
      <color indexed="8"/>
      <name val="Tahoma,Bold"/>
    </font>
    <font>
      <b/>
      <sz val="5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0"/>
      <color indexed="8"/>
      <name val="Calibri"/>
      <family val="2"/>
    </font>
    <font>
      <b/>
      <sz val="60"/>
      <color theme="1"/>
      <name val="Tahoma,Bold"/>
    </font>
    <font>
      <b/>
      <sz val="5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1" fillId="0" borderId="0"/>
    <xf numFmtId="0" fontId="3" fillId="0" borderId="0"/>
    <xf numFmtId="0" fontId="2" fillId="0" borderId="0"/>
    <xf numFmtId="0" fontId="11" fillId="0" borderId="0"/>
  </cellStyleXfs>
  <cellXfs count="166">
    <xf numFmtId="0" fontId="0" fillId="0" borderId="0" xfId="0"/>
    <xf numFmtId="0" fontId="4" fillId="2" borderId="0" xfId="1" applyFont="1" applyFill="1" applyAlignment="1">
      <alignment horizontal="center" vertical="center"/>
    </xf>
    <xf numFmtId="0" fontId="11" fillId="0" borderId="0" xfId="1" applyAlignment="1">
      <alignment horizontal="center"/>
    </xf>
    <xf numFmtId="0" fontId="11" fillId="0" borderId="0" xfId="1" applyAlignment="1">
      <alignment horizontal="left" vertical="center" wrapText="1"/>
    </xf>
    <xf numFmtId="0" fontId="11" fillId="0" borderId="0" xfId="1" applyAlignment="1">
      <alignment horizontal="center" vertical="center"/>
    </xf>
    <xf numFmtId="0" fontId="11" fillId="0" borderId="0" xfId="1" applyAlignment="1">
      <alignment horizontal="left" vertical="top"/>
    </xf>
    <xf numFmtId="0" fontId="11" fillId="0" borderId="0" xfId="1" applyFill="1"/>
    <xf numFmtId="0" fontId="1" fillId="2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top" wrapText="1"/>
    </xf>
    <xf numFmtId="0" fontId="13" fillId="2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vertical="top" wrapText="1"/>
    </xf>
    <xf numFmtId="0" fontId="12" fillId="0" borderId="1" xfId="1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left" vertical="top" wrapText="1"/>
    </xf>
    <xf numFmtId="0" fontId="21" fillId="0" borderId="1" xfId="1" applyFont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3" fillId="8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center"/>
    </xf>
    <xf numFmtId="0" fontId="22" fillId="8" borderId="1" xfId="1" applyFont="1" applyFill="1" applyBorder="1" applyAlignment="1">
      <alignment horizontal="center" vertical="center" wrapText="1"/>
    </xf>
    <xf numFmtId="0" fontId="25" fillId="0" borderId="0" xfId="0" applyFont="1"/>
    <xf numFmtId="0" fontId="16" fillId="0" borderId="0" xfId="1" applyFont="1" applyAlignment="1">
      <alignment horizontal="left" wrapText="1"/>
    </xf>
    <xf numFmtId="0" fontId="27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6" fillId="4" borderId="1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27" fillId="0" borderId="0" xfId="1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top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/>
    </xf>
    <xf numFmtId="0" fontId="29" fillId="0" borderId="0" xfId="1" applyFont="1" applyFill="1" applyBorder="1"/>
    <xf numFmtId="0" fontId="29" fillId="0" borderId="0" xfId="1" applyFont="1" applyFill="1"/>
    <xf numFmtId="0" fontId="29" fillId="0" borderId="0" xfId="1" applyFont="1"/>
    <xf numFmtId="0" fontId="10" fillId="5" borderId="13" xfId="1" applyFont="1" applyFill="1" applyBorder="1" applyAlignment="1">
      <alignment horizontal="center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0" fillId="5" borderId="14" xfId="1" applyFont="1" applyFill="1" applyBorder="1" applyAlignment="1">
      <alignment horizontal="center" vertical="center" wrapText="1"/>
    </xf>
    <xf numFmtId="14" fontId="28" fillId="0" borderId="1" xfId="1" applyNumberFormat="1" applyFont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30" fillId="0" borderId="0" xfId="1" applyFont="1" applyBorder="1" applyAlignment="1">
      <alignment horizontal="left" wrapText="1"/>
    </xf>
    <xf numFmtId="14" fontId="31" fillId="0" borderId="0" xfId="1" applyNumberFormat="1" applyFont="1" applyBorder="1" applyAlignment="1">
      <alignment vertical="center" wrapText="1"/>
    </xf>
    <xf numFmtId="0" fontId="32" fillId="0" borderId="0" xfId="1" applyFont="1" applyBorder="1" applyAlignment="1">
      <alignment horizontal="left" vertical="center" wrapText="1"/>
    </xf>
    <xf numFmtId="14" fontId="31" fillId="0" borderId="0" xfId="1" applyNumberFormat="1" applyFont="1" applyBorder="1" applyAlignment="1">
      <alignment horizontal="left" wrapText="1"/>
    </xf>
    <xf numFmtId="14" fontId="31" fillId="0" borderId="0" xfId="1" applyNumberFormat="1" applyFont="1" applyBorder="1" applyAlignment="1">
      <alignment horizontal="left" vertical="center" wrapText="1"/>
    </xf>
    <xf numFmtId="0" fontId="30" fillId="0" borderId="0" xfId="1" applyFont="1" applyBorder="1" applyAlignment="1">
      <alignment horizontal="left" vertical="center" wrapText="1"/>
    </xf>
    <xf numFmtId="0" fontId="31" fillId="0" borderId="0" xfId="1" applyFont="1" applyBorder="1" applyAlignment="1">
      <alignment horizontal="left" vertical="center" wrapText="1"/>
    </xf>
    <xf numFmtId="0" fontId="31" fillId="0" borderId="0" xfId="1" applyFont="1" applyBorder="1" applyAlignment="1">
      <alignment horizontal="left" vertical="center"/>
    </xf>
    <xf numFmtId="0" fontId="18" fillId="7" borderId="6" xfId="1" applyFont="1" applyFill="1" applyBorder="1" applyAlignment="1">
      <alignment horizontal="center" vertical="center" wrapText="1"/>
    </xf>
    <xf numFmtId="0" fontId="18" fillId="7" borderId="7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</xf>
    <xf numFmtId="0" fontId="12" fillId="0" borderId="2" xfId="1" applyFont="1" applyBorder="1" applyAlignment="1">
      <alignment horizontal="center" vertical="top" wrapText="1"/>
    </xf>
    <xf numFmtId="0" fontId="12" fillId="0" borderId="3" xfId="1" applyFont="1" applyBorder="1" applyAlignment="1">
      <alignment horizontal="center" vertical="top" wrapText="1"/>
    </xf>
    <xf numFmtId="0" fontId="33" fillId="0" borderId="1" xfId="1" applyFont="1" applyBorder="1" applyAlignment="1">
      <alignment vertical="center" wrapText="1"/>
    </xf>
    <xf numFmtId="0" fontId="33" fillId="0" borderId="1" xfId="1" applyFont="1" applyBorder="1" applyAlignment="1">
      <alignment horizontal="left" vertical="center" wrapText="1"/>
    </xf>
    <xf numFmtId="0" fontId="12" fillId="8" borderId="1" xfId="1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0" fontId="35" fillId="0" borderId="12" xfId="1" applyFont="1" applyBorder="1" applyAlignment="1">
      <alignment horizontal="center" vertical="center" wrapText="1"/>
    </xf>
    <xf numFmtId="0" fontId="35" fillId="0" borderId="3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36" fillId="2" borderId="2" xfId="1" applyFont="1" applyFill="1" applyBorder="1" applyAlignment="1">
      <alignment horizontal="center" vertical="center" wrapText="1"/>
    </xf>
    <xf numFmtId="0" fontId="36" fillId="2" borderId="12" xfId="1" applyFont="1" applyFill="1" applyBorder="1" applyAlignment="1">
      <alignment horizontal="center" vertical="center" wrapText="1"/>
    </xf>
    <xf numFmtId="0" fontId="36" fillId="2" borderId="3" xfId="1" applyFont="1" applyFill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37" fillId="0" borderId="2" xfId="1" applyFont="1" applyBorder="1" applyAlignment="1">
      <alignment horizontal="center" vertical="center" wrapText="1"/>
    </xf>
    <xf numFmtId="0" fontId="37" fillId="0" borderId="12" xfId="1" applyFont="1" applyBorder="1" applyAlignment="1">
      <alignment horizontal="center" vertical="center" wrapText="1"/>
    </xf>
    <xf numFmtId="0" fontId="37" fillId="0" borderId="3" xfId="1" applyFont="1" applyBorder="1" applyAlignment="1">
      <alignment horizontal="center" vertical="center" wrapText="1"/>
    </xf>
    <xf numFmtId="0" fontId="38" fillId="8" borderId="1" xfId="1" applyFont="1" applyFill="1" applyBorder="1" applyAlignment="1">
      <alignment horizontal="center" vertical="center" wrapText="1"/>
    </xf>
    <xf numFmtId="0" fontId="38" fillId="0" borderId="1" xfId="1" applyFont="1" applyBorder="1" applyAlignment="1">
      <alignment horizontal="center" vertical="center" wrapText="1"/>
    </xf>
    <xf numFmtId="0" fontId="38" fillId="0" borderId="2" xfId="1" applyFont="1" applyBorder="1" applyAlignment="1">
      <alignment horizontal="center" vertical="center" wrapText="1"/>
    </xf>
    <xf numFmtId="0" fontId="38" fillId="0" borderId="3" xfId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7" fillId="0" borderId="1" xfId="1" applyFont="1" applyBorder="1" applyAlignment="1">
      <alignment vertical="center" wrapText="1"/>
    </xf>
    <xf numFmtId="0" fontId="40" fillId="0" borderId="1" xfId="0" applyFont="1" applyBorder="1" applyAlignment="1">
      <alignment horizontal="center"/>
    </xf>
    <xf numFmtId="0" fontId="41" fillId="8" borderId="1" xfId="0" applyFont="1" applyFill="1" applyBorder="1" applyAlignment="1">
      <alignment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/>
    </xf>
    <xf numFmtId="0" fontId="40" fillId="0" borderId="2" xfId="0" applyFont="1" applyBorder="1" applyAlignment="1">
      <alignment horizontal="center"/>
    </xf>
    <xf numFmtId="0" fontId="42" fillId="0" borderId="8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8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 wrapText="1"/>
    </xf>
    <xf numFmtId="0" fontId="30" fillId="0" borderId="14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30" fillId="0" borderId="11" xfId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top" wrapText="1"/>
    </xf>
    <xf numFmtId="0" fontId="43" fillId="0" borderId="3" xfId="0" applyFont="1" applyBorder="1" applyAlignment="1">
      <alignment horizontal="center" vertical="top" wrapText="1"/>
    </xf>
    <xf numFmtId="0" fontId="37" fillId="0" borderId="2" xfId="1" applyFont="1" applyBorder="1" applyAlignment="1">
      <alignment vertical="center" wrapText="1"/>
    </xf>
    <xf numFmtId="0" fontId="37" fillId="0" borderId="3" xfId="1" applyFont="1" applyBorder="1" applyAlignment="1">
      <alignment vertical="center" wrapText="1"/>
    </xf>
    <xf numFmtId="0" fontId="38" fillId="0" borderId="1" xfId="1" applyFont="1" applyBorder="1" applyAlignment="1">
      <alignment vertical="center" wrapText="1"/>
    </xf>
    <xf numFmtId="0" fontId="38" fillId="0" borderId="2" xfId="1" applyFont="1" applyBorder="1" applyAlignment="1">
      <alignment vertical="center" wrapText="1"/>
    </xf>
    <xf numFmtId="0" fontId="38" fillId="0" borderId="3" xfId="1" applyFont="1" applyBorder="1" applyAlignment="1">
      <alignment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10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5381625</xdr:colOff>
      <xdr:row>5</xdr:row>
      <xdr:rowOff>428625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68000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65"/>
  <sheetViews>
    <sheetView tabSelected="1" view="pageBreakPreview" zoomScale="20" zoomScaleNormal="55" zoomScaleSheetLayoutView="20" workbookViewId="0">
      <selection activeCell="C4" sqref="C4:G4"/>
    </sheetView>
  </sheetViews>
  <sheetFormatPr baseColWidth="10" defaultRowHeight="15"/>
  <cols>
    <col min="1" max="1" width="44.28515625" customWidth="1"/>
    <col min="2" max="2" width="176.7109375" customWidth="1"/>
    <col min="3" max="3" width="38.5703125" customWidth="1"/>
    <col min="4" max="4" width="66.85546875" customWidth="1"/>
    <col min="5" max="5" width="80.42578125" customWidth="1"/>
    <col min="6" max="6" width="113.7109375" style="13" customWidth="1"/>
    <col min="7" max="7" width="119.5703125" customWidth="1"/>
    <col min="8" max="8" width="255.85546875" style="13" customWidth="1"/>
    <col min="9" max="9" width="112.85546875" customWidth="1"/>
  </cols>
  <sheetData>
    <row r="1" spans="1:9" ht="355.5" customHeight="1">
      <c r="A1" s="45" t="s">
        <v>29</v>
      </c>
      <c r="B1" s="45"/>
      <c r="C1" s="45"/>
      <c r="D1" s="45"/>
      <c r="E1" s="45"/>
      <c r="F1" s="45"/>
      <c r="G1" s="45"/>
      <c r="H1" s="45"/>
      <c r="I1" s="45"/>
    </row>
    <row r="2" spans="1:9" ht="90" customHeight="1">
      <c r="B2" s="38" t="s">
        <v>54</v>
      </c>
      <c r="C2" s="39" t="s">
        <v>101</v>
      </c>
      <c r="D2" s="39"/>
      <c r="E2" s="39"/>
      <c r="F2" s="40"/>
      <c r="G2" s="41"/>
    </row>
    <row r="3" spans="1:9" ht="90" customHeight="1">
      <c r="B3" s="38" t="s">
        <v>1</v>
      </c>
      <c r="C3" s="39" t="s">
        <v>46</v>
      </c>
      <c r="D3" s="39"/>
      <c r="E3" s="39"/>
      <c r="F3" s="40"/>
      <c r="G3" s="41"/>
    </row>
    <row r="4" spans="1:9" ht="90" customHeight="1">
      <c r="B4" s="38" t="s">
        <v>55</v>
      </c>
      <c r="C4" s="49" t="s">
        <v>118</v>
      </c>
      <c r="D4" s="49"/>
      <c r="E4" s="49"/>
      <c r="F4" s="49"/>
      <c r="G4" s="49"/>
    </row>
    <row r="5" spans="1:9" ht="90" customHeight="1">
      <c r="B5" s="38" t="s">
        <v>66</v>
      </c>
      <c r="C5" s="50" t="s">
        <v>159</v>
      </c>
      <c r="D5" s="50"/>
      <c r="E5" s="50"/>
      <c r="F5" s="50"/>
      <c r="G5" s="41"/>
      <c r="H5" s="165" t="s">
        <v>158</v>
      </c>
    </row>
    <row r="6" spans="1:9" ht="127.5" customHeight="1">
      <c r="A6" s="47" t="s">
        <v>30</v>
      </c>
      <c r="B6" s="47" t="s">
        <v>14</v>
      </c>
      <c r="C6" s="47"/>
      <c r="D6" s="48" t="s">
        <v>31</v>
      </c>
      <c r="E6" s="47" t="s">
        <v>32</v>
      </c>
      <c r="F6" s="47"/>
      <c r="G6" s="47" t="s">
        <v>33</v>
      </c>
      <c r="H6" s="48" t="s">
        <v>34</v>
      </c>
      <c r="I6" s="43" t="s">
        <v>69</v>
      </c>
    </row>
    <row r="7" spans="1:9" ht="110.25" customHeight="1">
      <c r="A7" s="47"/>
      <c r="B7" s="47"/>
      <c r="C7" s="47"/>
      <c r="D7" s="47"/>
      <c r="E7" s="42" t="s">
        <v>35</v>
      </c>
      <c r="F7" s="26" t="s">
        <v>36</v>
      </c>
      <c r="G7" s="47"/>
      <c r="H7" s="48"/>
      <c r="I7" s="44"/>
    </row>
    <row r="8" spans="1:9" s="10" customFormat="1" ht="150.75" customHeight="1">
      <c r="A8" s="119">
        <v>1</v>
      </c>
      <c r="B8" s="121" t="s">
        <v>83</v>
      </c>
      <c r="C8" s="122"/>
      <c r="D8" s="120" t="s">
        <v>99</v>
      </c>
      <c r="E8" s="162" t="s">
        <v>82</v>
      </c>
      <c r="F8" s="163"/>
      <c r="G8" s="163"/>
      <c r="H8" s="164"/>
      <c r="I8" s="46"/>
    </row>
    <row r="9" spans="1:9" s="10" customFormat="1" ht="187.5" customHeight="1">
      <c r="A9" s="119">
        <v>2</v>
      </c>
      <c r="B9" s="121" t="s">
        <v>71</v>
      </c>
      <c r="C9" s="122"/>
      <c r="D9" s="123" t="s">
        <v>84</v>
      </c>
      <c r="E9" s="149" t="s">
        <v>139</v>
      </c>
      <c r="F9" s="150"/>
      <c r="G9" s="109" t="s">
        <v>147</v>
      </c>
      <c r="H9" s="118" t="s">
        <v>148</v>
      </c>
      <c r="I9" s="46"/>
    </row>
    <row r="10" spans="1:9" s="10" customFormat="1" ht="203.25" customHeight="1">
      <c r="A10" s="124">
        <v>3</v>
      </c>
      <c r="B10" s="125" t="s">
        <v>72</v>
      </c>
      <c r="C10" s="126"/>
      <c r="D10" s="127" t="s">
        <v>84</v>
      </c>
      <c r="E10" s="151" t="s">
        <v>156</v>
      </c>
      <c r="F10" s="151"/>
      <c r="G10" s="109" t="s">
        <v>22</v>
      </c>
      <c r="H10" s="118" t="s">
        <v>149</v>
      </c>
      <c r="I10" s="46"/>
    </row>
    <row r="11" spans="1:9" s="10" customFormat="1" ht="135" customHeight="1">
      <c r="A11" s="128"/>
      <c r="B11" s="129"/>
      <c r="C11" s="130"/>
      <c r="D11" s="131"/>
      <c r="E11" s="152"/>
      <c r="F11" s="152"/>
      <c r="G11" s="109" t="s">
        <v>150</v>
      </c>
      <c r="H11" s="118" t="s">
        <v>151</v>
      </c>
      <c r="I11" s="46"/>
    </row>
    <row r="12" spans="1:9" s="10" customFormat="1" ht="168.75" customHeight="1">
      <c r="A12" s="128"/>
      <c r="B12" s="129"/>
      <c r="C12" s="130"/>
      <c r="D12" s="131"/>
      <c r="E12" s="152"/>
      <c r="F12" s="152"/>
      <c r="G12" s="110" t="s">
        <v>26</v>
      </c>
      <c r="H12" s="157" t="s">
        <v>155</v>
      </c>
      <c r="I12" s="46"/>
    </row>
    <row r="13" spans="1:9" ht="94.5" customHeight="1">
      <c r="A13" s="128"/>
      <c r="B13" s="129"/>
      <c r="C13" s="130"/>
      <c r="D13" s="131"/>
      <c r="E13" s="152"/>
      <c r="F13" s="152"/>
      <c r="G13" s="111"/>
      <c r="H13" s="158"/>
      <c r="I13" s="46"/>
    </row>
    <row r="14" spans="1:9" ht="258.75" customHeight="1">
      <c r="A14" s="132"/>
      <c r="B14" s="133"/>
      <c r="C14" s="134"/>
      <c r="D14" s="135"/>
      <c r="E14" s="153"/>
      <c r="F14" s="153"/>
      <c r="G14" s="112"/>
      <c r="H14" s="118" t="s">
        <v>157</v>
      </c>
      <c r="I14" s="46"/>
    </row>
    <row r="15" spans="1:9" ht="198.75" customHeight="1">
      <c r="A15" s="124">
        <v>4</v>
      </c>
      <c r="B15" s="136" t="s">
        <v>76</v>
      </c>
      <c r="C15" s="137"/>
      <c r="D15" s="127" t="s">
        <v>84</v>
      </c>
      <c r="E15" s="151" t="s">
        <v>140</v>
      </c>
      <c r="F15" s="151" t="s">
        <v>162</v>
      </c>
      <c r="G15" s="113" t="s">
        <v>77</v>
      </c>
      <c r="H15" s="118" t="s">
        <v>127</v>
      </c>
      <c r="I15" s="46"/>
    </row>
    <row r="16" spans="1:9" ht="172.5" customHeight="1">
      <c r="A16" s="132"/>
      <c r="B16" s="138"/>
      <c r="C16" s="139"/>
      <c r="D16" s="135"/>
      <c r="E16" s="153"/>
      <c r="F16" s="154"/>
      <c r="G16" s="113" t="s">
        <v>44</v>
      </c>
      <c r="H16" s="118" t="s">
        <v>132</v>
      </c>
      <c r="I16" s="46"/>
    </row>
    <row r="17" spans="1:9" ht="251.25" customHeight="1">
      <c r="A17" s="119">
        <v>5</v>
      </c>
      <c r="B17" s="140" t="s">
        <v>50</v>
      </c>
      <c r="C17" s="141"/>
      <c r="D17" s="123" t="s">
        <v>85</v>
      </c>
      <c r="E17" s="149" t="s">
        <v>139</v>
      </c>
      <c r="F17" s="149" t="s">
        <v>98</v>
      </c>
      <c r="G17" s="114" t="s">
        <v>51</v>
      </c>
      <c r="H17" s="159" t="s">
        <v>133</v>
      </c>
      <c r="I17" s="46"/>
    </row>
    <row r="18" spans="1:9" ht="228.75" customHeight="1">
      <c r="A18" s="124">
        <v>6</v>
      </c>
      <c r="B18" s="142" t="s">
        <v>58</v>
      </c>
      <c r="C18" s="143"/>
      <c r="D18" s="127" t="s">
        <v>85</v>
      </c>
      <c r="E18" s="151" t="s">
        <v>146</v>
      </c>
      <c r="F18" s="151" t="s">
        <v>97</v>
      </c>
      <c r="G18" s="114" t="s">
        <v>23</v>
      </c>
      <c r="H18" s="159" t="s">
        <v>134</v>
      </c>
      <c r="I18" s="46"/>
    </row>
    <row r="19" spans="1:9" ht="293.25" customHeight="1">
      <c r="A19" s="128"/>
      <c r="B19" s="144"/>
      <c r="C19" s="145"/>
      <c r="D19" s="131"/>
      <c r="E19" s="152"/>
      <c r="F19" s="152"/>
      <c r="G19" s="115" t="s">
        <v>27</v>
      </c>
      <c r="H19" s="159" t="s">
        <v>135</v>
      </c>
      <c r="I19" s="46"/>
    </row>
    <row r="20" spans="1:9" ht="267" customHeight="1">
      <c r="A20" s="128"/>
      <c r="B20" s="144"/>
      <c r="C20" s="145"/>
      <c r="D20" s="131"/>
      <c r="E20" s="152"/>
      <c r="F20" s="152"/>
      <c r="G20" s="116"/>
      <c r="H20" s="159" t="s">
        <v>135</v>
      </c>
      <c r="I20" s="46"/>
    </row>
    <row r="21" spans="1:9" ht="183.75" customHeight="1">
      <c r="A21" s="132"/>
      <c r="B21" s="146"/>
      <c r="C21" s="147"/>
      <c r="D21" s="135"/>
      <c r="E21" s="153"/>
      <c r="F21" s="153"/>
      <c r="G21" s="114" t="s">
        <v>48</v>
      </c>
      <c r="H21" s="159" t="s">
        <v>136</v>
      </c>
      <c r="I21" s="46"/>
    </row>
    <row r="22" spans="1:9" ht="210" customHeight="1">
      <c r="A22" s="124">
        <v>7</v>
      </c>
      <c r="B22" s="142" t="s">
        <v>119</v>
      </c>
      <c r="C22" s="143"/>
      <c r="D22" s="127" t="s">
        <v>86</v>
      </c>
      <c r="E22" s="151" t="s">
        <v>139</v>
      </c>
      <c r="F22" s="151" t="s">
        <v>87</v>
      </c>
      <c r="G22" s="114" t="s">
        <v>23</v>
      </c>
      <c r="H22" s="159" t="s">
        <v>134</v>
      </c>
      <c r="I22" s="46"/>
    </row>
    <row r="23" spans="1:9" ht="165" customHeight="1">
      <c r="A23" s="132"/>
      <c r="B23" s="146"/>
      <c r="C23" s="147"/>
      <c r="D23" s="135"/>
      <c r="E23" s="153"/>
      <c r="F23" s="153"/>
      <c r="G23" s="114" t="s">
        <v>120</v>
      </c>
      <c r="H23" s="159" t="s">
        <v>136</v>
      </c>
      <c r="I23" s="46"/>
    </row>
    <row r="24" spans="1:9" ht="308.25" customHeight="1">
      <c r="A24" s="124">
        <v>8</v>
      </c>
      <c r="B24" s="142" t="s">
        <v>57</v>
      </c>
      <c r="C24" s="143"/>
      <c r="D24" s="127" t="s">
        <v>91</v>
      </c>
      <c r="E24" s="151" t="s">
        <v>146</v>
      </c>
      <c r="F24" s="151" t="s">
        <v>96</v>
      </c>
      <c r="G24" s="115" t="s">
        <v>27</v>
      </c>
      <c r="H24" s="159" t="s">
        <v>135</v>
      </c>
      <c r="I24" s="46"/>
    </row>
    <row r="25" spans="1:9" ht="270" customHeight="1">
      <c r="A25" s="128"/>
      <c r="B25" s="144"/>
      <c r="C25" s="145"/>
      <c r="D25" s="131"/>
      <c r="E25" s="152"/>
      <c r="F25" s="152"/>
      <c r="G25" s="116"/>
      <c r="H25" s="159" t="s">
        <v>135</v>
      </c>
      <c r="I25" s="46"/>
    </row>
    <row r="26" spans="1:9" ht="217.5" customHeight="1">
      <c r="A26" s="132"/>
      <c r="B26" s="146"/>
      <c r="C26" s="147"/>
      <c r="D26" s="135"/>
      <c r="E26" s="153"/>
      <c r="F26" s="153"/>
      <c r="G26" s="114" t="s">
        <v>23</v>
      </c>
      <c r="H26" s="159" t="s">
        <v>134</v>
      </c>
      <c r="I26" s="46"/>
    </row>
    <row r="27" spans="1:9" ht="236.25" customHeight="1">
      <c r="A27" s="124">
        <v>9</v>
      </c>
      <c r="B27" s="142" t="s">
        <v>121</v>
      </c>
      <c r="C27" s="143"/>
      <c r="D27" s="127" t="s">
        <v>85</v>
      </c>
      <c r="E27" s="151" t="s">
        <v>146</v>
      </c>
      <c r="F27" s="151" t="s">
        <v>88</v>
      </c>
      <c r="G27" s="114" t="s">
        <v>23</v>
      </c>
      <c r="H27" s="159" t="s">
        <v>134</v>
      </c>
      <c r="I27" s="46"/>
    </row>
    <row r="28" spans="1:9" ht="176.25" customHeight="1">
      <c r="A28" s="132"/>
      <c r="B28" s="146"/>
      <c r="C28" s="147"/>
      <c r="D28" s="135"/>
      <c r="E28" s="153"/>
      <c r="F28" s="153"/>
      <c r="G28" s="114" t="s">
        <v>48</v>
      </c>
      <c r="H28" s="159" t="s">
        <v>136</v>
      </c>
      <c r="I28" s="46"/>
    </row>
    <row r="29" spans="1:9" ht="198.75" customHeight="1">
      <c r="A29" s="124">
        <v>10</v>
      </c>
      <c r="B29" s="142" t="s">
        <v>68</v>
      </c>
      <c r="C29" s="143"/>
      <c r="D29" s="127" t="s">
        <v>85</v>
      </c>
      <c r="E29" s="151" t="s">
        <v>146</v>
      </c>
      <c r="F29" s="151" t="s">
        <v>95</v>
      </c>
      <c r="G29" s="114" t="s">
        <v>27</v>
      </c>
      <c r="H29" s="159" t="s">
        <v>136</v>
      </c>
      <c r="I29" s="46"/>
    </row>
    <row r="30" spans="1:9" ht="187.5" customHeight="1">
      <c r="A30" s="128"/>
      <c r="B30" s="144"/>
      <c r="C30" s="145"/>
      <c r="D30" s="131"/>
      <c r="E30" s="152"/>
      <c r="F30" s="152"/>
      <c r="G30" s="114" t="s">
        <v>48</v>
      </c>
      <c r="H30" s="159" t="s">
        <v>136</v>
      </c>
      <c r="I30" s="46"/>
    </row>
    <row r="31" spans="1:9" ht="213.75" customHeight="1">
      <c r="A31" s="132"/>
      <c r="B31" s="146"/>
      <c r="C31" s="147"/>
      <c r="D31" s="135"/>
      <c r="E31" s="153"/>
      <c r="F31" s="153"/>
      <c r="G31" s="114" t="s">
        <v>23</v>
      </c>
      <c r="H31" s="159" t="s">
        <v>134</v>
      </c>
      <c r="I31" s="46"/>
    </row>
    <row r="32" spans="1:9" ht="180" customHeight="1">
      <c r="A32" s="124">
        <v>11</v>
      </c>
      <c r="B32" s="142" t="s">
        <v>122</v>
      </c>
      <c r="C32" s="143"/>
      <c r="D32" s="127" t="s">
        <v>91</v>
      </c>
      <c r="E32" s="151" t="s">
        <v>146</v>
      </c>
      <c r="F32" s="151" t="s">
        <v>160</v>
      </c>
      <c r="G32" s="114" t="s">
        <v>44</v>
      </c>
      <c r="H32" s="159" t="s">
        <v>136</v>
      </c>
      <c r="I32" s="46"/>
    </row>
    <row r="33" spans="1:9" ht="292.5" customHeight="1">
      <c r="A33" s="128"/>
      <c r="B33" s="144"/>
      <c r="C33" s="145"/>
      <c r="D33" s="131"/>
      <c r="E33" s="152"/>
      <c r="F33" s="152"/>
      <c r="G33" s="115" t="s">
        <v>27</v>
      </c>
      <c r="H33" s="159" t="s">
        <v>137</v>
      </c>
      <c r="I33" s="46"/>
    </row>
    <row r="34" spans="1:9" ht="293.25" customHeight="1">
      <c r="A34" s="128"/>
      <c r="B34" s="144"/>
      <c r="C34" s="145"/>
      <c r="D34" s="131"/>
      <c r="E34" s="152"/>
      <c r="F34" s="152"/>
      <c r="G34" s="116"/>
      <c r="H34" s="159" t="s">
        <v>137</v>
      </c>
      <c r="I34" s="46"/>
    </row>
    <row r="35" spans="1:9" ht="180" customHeight="1">
      <c r="A35" s="132"/>
      <c r="B35" s="146"/>
      <c r="C35" s="147"/>
      <c r="D35" s="135"/>
      <c r="E35" s="153"/>
      <c r="F35" s="153"/>
      <c r="G35" s="114" t="s">
        <v>45</v>
      </c>
      <c r="H35" s="159" t="s">
        <v>136</v>
      </c>
      <c r="I35" s="46"/>
    </row>
    <row r="36" spans="1:9" ht="162" customHeight="1">
      <c r="A36" s="124">
        <v>12</v>
      </c>
      <c r="B36" s="142" t="s">
        <v>123</v>
      </c>
      <c r="C36" s="143"/>
      <c r="D36" s="127" t="s">
        <v>85</v>
      </c>
      <c r="E36" s="151" t="s">
        <v>146</v>
      </c>
      <c r="F36" s="151" t="s">
        <v>89</v>
      </c>
      <c r="G36" s="114" t="s">
        <v>51</v>
      </c>
      <c r="H36" s="159" t="s">
        <v>136</v>
      </c>
      <c r="I36" s="46"/>
    </row>
    <row r="37" spans="1:9" ht="195" customHeight="1">
      <c r="A37" s="132"/>
      <c r="B37" s="146"/>
      <c r="C37" s="147"/>
      <c r="D37" s="135"/>
      <c r="E37" s="153"/>
      <c r="F37" s="153"/>
      <c r="G37" s="114" t="s">
        <v>48</v>
      </c>
      <c r="H37" s="159" t="s">
        <v>136</v>
      </c>
      <c r="I37" s="46"/>
    </row>
    <row r="38" spans="1:9" ht="168.75" customHeight="1">
      <c r="A38" s="124">
        <v>13</v>
      </c>
      <c r="B38" s="142" t="s">
        <v>59</v>
      </c>
      <c r="C38" s="143"/>
      <c r="D38" s="127" t="s">
        <v>85</v>
      </c>
      <c r="E38" s="151" t="s">
        <v>146</v>
      </c>
      <c r="F38" s="155" t="s">
        <v>90</v>
      </c>
      <c r="G38" s="114" t="s">
        <v>44</v>
      </c>
      <c r="H38" s="159" t="s">
        <v>136</v>
      </c>
      <c r="I38" s="46"/>
    </row>
    <row r="39" spans="1:9" ht="198.75" customHeight="1">
      <c r="A39" s="132"/>
      <c r="B39" s="146"/>
      <c r="C39" s="147"/>
      <c r="D39" s="135"/>
      <c r="E39" s="153"/>
      <c r="F39" s="156"/>
      <c r="G39" s="114" t="s">
        <v>48</v>
      </c>
      <c r="H39" s="159" t="s">
        <v>136</v>
      </c>
      <c r="I39" s="46"/>
    </row>
    <row r="40" spans="1:9" ht="165" customHeight="1">
      <c r="A40" s="124">
        <v>14</v>
      </c>
      <c r="B40" s="142" t="s">
        <v>60</v>
      </c>
      <c r="C40" s="143"/>
      <c r="D40" s="127" t="s">
        <v>91</v>
      </c>
      <c r="E40" s="151" t="s">
        <v>146</v>
      </c>
      <c r="F40" s="151" t="s">
        <v>161</v>
      </c>
      <c r="G40" s="114" t="s">
        <v>48</v>
      </c>
      <c r="H40" s="159" t="s">
        <v>136</v>
      </c>
      <c r="I40" s="46"/>
    </row>
    <row r="41" spans="1:9" ht="195" customHeight="1">
      <c r="A41" s="128"/>
      <c r="B41" s="144"/>
      <c r="C41" s="145"/>
      <c r="D41" s="131"/>
      <c r="E41" s="152"/>
      <c r="F41" s="152"/>
      <c r="G41" s="115" t="s">
        <v>23</v>
      </c>
      <c r="H41" s="159" t="s">
        <v>134</v>
      </c>
      <c r="I41" s="46"/>
    </row>
    <row r="42" spans="1:9" ht="198.75" customHeight="1">
      <c r="A42" s="128"/>
      <c r="B42" s="144"/>
      <c r="C42" s="145"/>
      <c r="D42" s="131"/>
      <c r="E42" s="152"/>
      <c r="F42" s="152"/>
      <c r="G42" s="116"/>
      <c r="H42" s="159" t="s">
        <v>163</v>
      </c>
      <c r="I42" s="46"/>
    </row>
    <row r="43" spans="1:9" ht="165.75" customHeight="1">
      <c r="A43" s="132"/>
      <c r="B43" s="146"/>
      <c r="C43" s="147"/>
      <c r="D43" s="135"/>
      <c r="E43" s="153"/>
      <c r="F43" s="153"/>
      <c r="G43" s="114" t="s">
        <v>44</v>
      </c>
      <c r="H43" s="159" t="s">
        <v>136</v>
      </c>
      <c r="I43" s="46"/>
    </row>
    <row r="44" spans="1:9" ht="300" customHeight="1">
      <c r="A44" s="124">
        <v>15</v>
      </c>
      <c r="B44" s="142" t="s">
        <v>78</v>
      </c>
      <c r="C44" s="143"/>
      <c r="D44" s="127" t="s">
        <v>91</v>
      </c>
      <c r="E44" s="151" t="s">
        <v>146</v>
      </c>
      <c r="F44" s="151" t="s">
        <v>92</v>
      </c>
      <c r="G44" s="114" t="s">
        <v>152</v>
      </c>
      <c r="H44" s="159" t="s">
        <v>153</v>
      </c>
      <c r="I44" s="46"/>
    </row>
    <row r="45" spans="1:9" ht="300" customHeight="1">
      <c r="A45" s="132"/>
      <c r="B45" s="146"/>
      <c r="C45" s="147"/>
      <c r="D45" s="135"/>
      <c r="E45" s="153"/>
      <c r="F45" s="153"/>
      <c r="G45" s="114" t="s">
        <v>48</v>
      </c>
      <c r="H45" s="159" t="s">
        <v>136</v>
      </c>
      <c r="I45" s="46"/>
    </row>
    <row r="46" spans="1:9" ht="300" customHeight="1">
      <c r="A46" s="124">
        <v>16</v>
      </c>
      <c r="B46" s="142" t="s">
        <v>79</v>
      </c>
      <c r="C46" s="143"/>
      <c r="D46" s="127" t="s">
        <v>91</v>
      </c>
      <c r="E46" s="151" t="s">
        <v>146</v>
      </c>
      <c r="F46" s="151" t="s">
        <v>94</v>
      </c>
      <c r="G46" s="114" t="s">
        <v>44</v>
      </c>
      <c r="H46" s="159" t="s">
        <v>136</v>
      </c>
      <c r="I46" s="46"/>
    </row>
    <row r="47" spans="1:9" ht="360" customHeight="1">
      <c r="A47" s="128"/>
      <c r="B47" s="144"/>
      <c r="C47" s="145"/>
      <c r="D47" s="131"/>
      <c r="E47" s="152"/>
      <c r="F47" s="152"/>
      <c r="G47" s="114" t="s">
        <v>27</v>
      </c>
      <c r="H47" s="159" t="s">
        <v>137</v>
      </c>
      <c r="I47" s="46"/>
    </row>
    <row r="48" spans="1:9" ht="300" customHeight="1">
      <c r="A48" s="128"/>
      <c r="B48" s="144"/>
      <c r="C48" s="145"/>
      <c r="D48" s="131"/>
      <c r="E48" s="152"/>
      <c r="F48" s="152"/>
      <c r="G48" s="114" t="s">
        <v>47</v>
      </c>
      <c r="H48" s="159" t="s">
        <v>141</v>
      </c>
      <c r="I48" s="46"/>
    </row>
    <row r="49" spans="1:9" ht="300" customHeight="1">
      <c r="A49" s="128"/>
      <c r="B49" s="144"/>
      <c r="C49" s="145"/>
      <c r="D49" s="131"/>
      <c r="E49" s="152"/>
      <c r="F49" s="152"/>
      <c r="G49" s="114" t="s">
        <v>152</v>
      </c>
      <c r="H49" s="159" t="s">
        <v>154</v>
      </c>
      <c r="I49" s="46"/>
    </row>
    <row r="50" spans="1:9" ht="409.6" customHeight="1">
      <c r="A50" s="132"/>
      <c r="B50" s="146"/>
      <c r="C50" s="147"/>
      <c r="D50" s="135"/>
      <c r="E50" s="153"/>
      <c r="F50" s="153"/>
      <c r="G50" s="114" t="s">
        <v>48</v>
      </c>
      <c r="H50" s="159" t="s">
        <v>136</v>
      </c>
      <c r="I50" s="46"/>
    </row>
    <row r="51" spans="1:9" ht="300" customHeight="1">
      <c r="A51" s="124">
        <v>17</v>
      </c>
      <c r="B51" s="142" t="s">
        <v>80</v>
      </c>
      <c r="C51" s="143"/>
      <c r="D51" s="127" t="s">
        <v>86</v>
      </c>
      <c r="E51" s="151" t="s">
        <v>146</v>
      </c>
      <c r="F51" s="151" t="s">
        <v>93</v>
      </c>
      <c r="G51" s="114" t="s">
        <v>44</v>
      </c>
      <c r="H51" s="159" t="s">
        <v>136</v>
      </c>
      <c r="I51" s="46"/>
    </row>
    <row r="52" spans="1:9" ht="300" customHeight="1">
      <c r="A52" s="128"/>
      <c r="B52" s="144"/>
      <c r="C52" s="145"/>
      <c r="D52" s="131"/>
      <c r="E52" s="152"/>
      <c r="F52" s="152"/>
      <c r="G52" s="115" t="s">
        <v>23</v>
      </c>
      <c r="H52" s="159" t="s">
        <v>134</v>
      </c>
      <c r="I52" s="46"/>
    </row>
    <row r="53" spans="1:9" ht="300" customHeight="1">
      <c r="A53" s="128"/>
      <c r="B53" s="144"/>
      <c r="C53" s="145"/>
      <c r="D53" s="131"/>
      <c r="E53" s="152"/>
      <c r="F53" s="152"/>
      <c r="G53" s="116"/>
      <c r="H53" s="159" t="s">
        <v>134</v>
      </c>
      <c r="I53" s="46"/>
    </row>
    <row r="54" spans="1:9" ht="300" customHeight="1">
      <c r="A54" s="128"/>
      <c r="B54" s="144"/>
      <c r="C54" s="145"/>
      <c r="D54" s="131"/>
      <c r="E54" s="152"/>
      <c r="F54" s="152"/>
      <c r="G54" s="114" t="s">
        <v>48</v>
      </c>
      <c r="H54" s="159" t="s">
        <v>136</v>
      </c>
      <c r="I54" s="46"/>
    </row>
    <row r="55" spans="1:9" ht="300" customHeight="1">
      <c r="A55" s="128"/>
      <c r="B55" s="144"/>
      <c r="C55" s="145"/>
      <c r="D55" s="131"/>
      <c r="E55" s="152"/>
      <c r="F55" s="152"/>
      <c r="G55" s="114" t="s">
        <v>47</v>
      </c>
      <c r="H55" s="159" t="s">
        <v>142</v>
      </c>
      <c r="I55" s="46"/>
    </row>
    <row r="56" spans="1:9" ht="382.5" customHeight="1">
      <c r="A56" s="128"/>
      <c r="B56" s="144"/>
      <c r="C56" s="145"/>
      <c r="D56" s="131"/>
      <c r="E56" s="152"/>
      <c r="F56" s="152"/>
      <c r="G56" s="115" t="s">
        <v>27</v>
      </c>
      <c r="H56" s="159" t="s">
        <v>138</v>
      </c>
      <c r="I56" s="46"/>
    </row>
    <row r="57" spans="1:9" ht="375" customHeight="1">
      <c r="A57" s="132"/>
      <c r="B57" s="146"/>
      <c r="C57" s="147"/>
      <c r="D57" s="135"/>
      <c r="E57" s="153"/>
      <c r="F57" s="153"/>
      <c r="G57" s="116"/>
      <c r="H57" s="159" t="s">
        <v>138</v>
      </c>
      <c r="I57" s="46"/>
    </row>
    <row r="58" spans="1:9" ht="270" customHeight="1">
      <c r="A58" s="124">
        <v>18</v>
      </c>
      <c r="B58" s="142" t="s">
        <v>61</v>
      </c>
      <c r="C58" s="143"/>
      <c r="D58" s="127" t="s">
        <v>85</v>
      </c>
      <c r="E58" s="151" t="s">
        <v>146</v>
      </c>
      <c r="F58" s="151" t="s">
        <v>93</v>
      </c>
      <c r="G58" s="115" t="s">
        <v>27</v>
      </c>
      <c r="H58" s="160" t="s">
        <v>143</v>
      </c>
      <c r="I58" s="46"/>
    </row>
    <row r="59" spans="1:9" ht="222" customHeight="1">
      <c r="A59" s="128"/>
      <c r="B59" s="144"/>
      <c r="C59" s="145"/>
      <c r="D59" s="131"/>
      <c r="E59" s="152"/>
      <c r="F59" s="152"/>
      <c r="G59" s="116"/>
      <c r="H59" s="161"/>
      <c r="I59" s="46"/>
    </row>
    <row r="60" spans="1:9" ht="300" customHeight="1">
      <c r="A60" s="128"/>
      <c r="B60" s="144"/>
      <c r="C60" s="145"/>
      <c r="D60" s="131"/>
      <c r="E60" s="152"/>
      <c r="F60" s="152"/>
      <c r="G60" s="114" t="s">
        <v>48</v>
      </c>
      <c r="H60" s="159" t="s">
        <v>136</v>
      </c>
      <c r="I60" s="46"/>
    </row>
    <row r="61" spans="1:9" ht="409.6" customHeight="1">
      <c r="A61" s="132"/>
      <c r="B61" s="146"/>
      <c r="C61" s="147"/>
      <c r="D61" s="135"/>
      <c r="E61" s="153"/>
      <c r="F61" s="153"/>
      <c r="G61" s="114" t="s">
        <v>44</v>
      </c>
      <c r="H61" s="159" t="s">
        <v>144</v>
      </c>
      <c r="I61" s="46"/>
    </row>
    <row r="62" spans="1:9" ht="300" customHeight="1">
      <c r="A62" s="119">
        <v>19</v>
      </c>
      <c r="B62" s="140" t="s">
        <v>62</v>
      </c>
      <c r="C62" s="141"/>
      <c r="D62" s="123" t="s">
        <v>85</v>
      </c>
      <c r="E62" s="149" t="s">
        <v>139</v>
      </c>
      <c r="F62" s="150"/>
      <c r="G62" s="114" t="s">
        <v>23</v>
      </c>
      <c r="H62" s="159" t="s">
        <v>136</v>
      </c>
      <c r="I62" s="46"/>
    </row>
    <row r="63" spans="1:9" ht="300" customHeight="1">
      <c r="A63" s="119">
        <v>20</v>
      </c>
      <c r="B63" s="140" t="s">
        <v>63</v>
      </c>
      <c r="C63" s="141"/>
      <c r="D63" s="123" t="s">
        <v>85</v>
      </c>
      <c r="E63" s="149" t="s">
        <v>139</v>
      </c>
      <c r="F63" s="150"/>
      <c r="G63" s="114" t="s">
        <v>47</v>
      </c>
      <c r="H63" s="159" t="s">
        <v>145</v>
      </c>
      <c r="I63" s="46"/>
    </row>
    <row r="64" spans="1:9" ht="300" customHeight="1">
      <c r="A64" s="119">
        <v>21</v>
      </c>
      <c r="B64" s="140" t="s">
        <v>64</v>
      </c>
      <c r="C64" s="141"/>
      <c r="D64" s="148" t="s">
        <v>85</v>
      </c>
      <c r="E64" s="149" t="s">
        <v>139</v>
      </c>
      <c r="F64" s="149"/>
      <c r="G64" s="114" t="s">
        <v>48</v>
      </c>
      <c r="H64" s="159" t="s">
        <v>136</v>
      </c>
      <c r="I64" s="46"/>
    </row>
    <row r="65" spans="1:7" ht="72">
      <c r="A65" s="37"/>
      <c r="B65" s="37"/>
      <c r="C65" s="37"/>
      <c r="D65" s="37"/>
      <c r="E65" s="37"/>
      <c r="G65" s="117"/>
    </row>
  </sheetData>
  <mergeCells count="103">
    <mergeCell ref="H12:H13"/>
    <mergeCell ref="G52:G53"/>
    <mergeCell ref="G56:G57"/>
    <mergeCell ref="E8:H8"/>
    <mergeCell ref="B62:C62"/>
    <mergeCell ref="B63:C63"/>
    <mergeCell ref="F46:F50"/>
    <mergeCell ref="F44:F45"/>
    <mergeCell ref="F40:F43"/>
    <mergeCell ref="F38:F39"/>
    <mergeCell ref="F36:F37"/>
    <mergeCell ref="F32:F35"/>
    <mergeCell ref="B9:C9"/>
    <mergeCell ref="B10:C14"/>
    <mergeCell ref="B15:C16"/>
    <mergeCell ref="B17:C17"/>
    <mergeCell ref="B29:C31"/>
    <mergeCell ref="G19:G20"/>
    <mergeCell ref="G24:G25"/>
    <mergeCell ref="G33:G34"/>
    <mergeCell ref="G41:G42"/>
    <mergeCell ref="G12:G14"/>
    <mergeCell ref="G58:G59"/>
    <mergeCell ref="D38:D39"/>
    <mergeCell ref="A10:A14"/>
    <mergeCell ref="D10:D14"/>
    <mergeCell ref="E10:E14"/>
    <mergeCell ref="D27:D28"/>
    <mergeCell ref="E27:E28"/>
    <mergeCell ref="A24:A26"/>
    <mergeCell ref="D24:D26"/>
    <mergeCell ref="E24:E26"/>
    <mergeCell ref="A22:A23"/>
    <mergeCell ref="D22:D23"/>
    <mergeCell ref="E22:E23"/>
    <mergeCell ref="A18:A21"/>
    <mergeCell ref="D18:D21"/>
    <mergeCell ref="E18:E21"/>
    <mergeCell ref="A15:A16"/>
    <mergeCell ref="D15:D16"/>
    <mergeCell ref="E15:E16"/>
    <mergeCell ref="B18:C21"/>
    <mergeCell ref="B22:C23"/>
    <mergeCell ref="B24:C26"/>
    <mergeCell ref="B27:C28"/>
    <mergeCell ref="E38:E39"/>
    <mergeCell ref="A36:A37"/>
    <mergeCell ref="D36:D37"/>
    <mergeCell ref="E36:E37"/>
    <mergeCell ref="B38:C39"/>
    <mergeCell ref="A32:A35"/>
    <mergeCell ref="D32:D35"/>
    <mergeCell ref="E32:E35"/>
    <mergeCell ref="B32:C35"/>
    <mergeCell ref="B36:C37"/>
    <mergeCell ref="F27:F28"/>
    <mergeCell ref="F24:F26"/>
    <mergeCell ref="F22:F23"/>
    <mergeCell ref="F18:F21"/>
    <mergeCell ref="F15:F16"/>
    <mergeCell ref="F10:F14"/>
    <mergeCell ref="A51:A57"/>
    <mergeCell ref="D51:D57"/>
    <mergeCell ref="E51:E57"/>
    <mergeCell ref="F51:F57"/>
    <mergeCell ref="B51:C57"/>
    <mergeCell ref="A46:A50"/>
    <mergeCell ref="A44:A45"/>
    <mergeCell ref="D44:D45"/>
    <mergeCell ref="E44:E45"/>
    <mergeCell ref="A40:A43"/>
    <mergeCell ref="D40:D43"/>
    <mergeCell ref="E40:E43"/>
    <mergeCell ref="B40:C43"/>
    <mergeCell ref="B44:C45"/>
    <mergeCell ref="B46:C50"/>
    <mergeCell ref="D46:D50"/>
    <mergeCell ref="E46:E50"/>
    <mergeCell ref="A38:A39"/>
    <mergeCell ref="H58:H59"/>
    <mergeCell ref="B58:C61"/>
    <mergeCell ref="D58:D61"/>
    <mergeCell ref="E58:E61"/>
    <mergeCell ref="F58:F61"/>
    <mergeCell ref="A58:A61"/>
    <mergeCell ref="B64:C64"/>
    <mergeCell ref="I6:I7"/>
    <mergeCell ref="A1:I1"/>
    <mergeCell ref="I8:I64"/>
    <mergeCell ref="A6:A7"/>
    <mergeCell ref="B8:C8"/>
    <mergeCell ref="E6:F6"/>
    <mergeCell ref="G6:G7"/>
    <mergeCell ref="H6:H7"/>
    <mergeCell ref="A29:A31"/>
    <mergeCell ref="D29:D31"/>
    <mergeCell ref="E29:E31"/>
    <mergeCell ref="A27:A28"/>
    <mergeCell ref="C4:G4"/>
    <mergeCell ref="B6:C7"/>
    <mergeCell ref="D6:D7"/>
    <mergeCell ref="C5:F5"/>
    <mergeCell ref="F29:F31"/>
  </mergeCells>
  <phoneticPr fontId="8" type="noConversion"/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10" orientation="portrait" r:id="rId1"/>
  <rowBreaks count="2" manualBreakCount="2">
    <brk id="37" max="8" man="1"/>
    <brk id="67" min="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67"/>
  <sheetViews>
    <sheetView view="pageBreakPreview" topLeftCell="A64" zoomScale="20" zoomScaleNormal="40" zoomScaleSheetLayoutView="20" zoomScalePageLayoutView="50" workbookViewId="0">
      <selection activeCell="A14" sqref="A14:A67"/>
    </sheetView>
  </sheetViews>
  <sheetFormatPr baseColWidth="10" defaultColWidth="10.85546875" defaultRowHeight="33.75"/>
  <cols>
    <col min="1" max="1" width="79" style="1" customWidth="1"/>
    <col min="2" max="2" width="185" style="14" customWidth="1"/>
    <col min="3" max="3" width="133.5703125" style="2" customWidth="1"/>
    <col min="4" max="4" width="150.7109375" style="3" customWidth="1"/>
    <col min="5" max="8" width="30" style="4" customWidth="1"/>
    <col min="9" max="9" width="37.28515625" style="4" customWidth="1"/>
    <col min="10" max="10" width="220" style="3" customWidth="1"/>
    <col min="11" max="14" width="30" style="4" customWidth="1"/>
    <col min="15" max="15" width="37.28515625" style="4" customWidth="1"/>
    <col min="16" max="16" width="149" style="5" customWidth="1"/>
    <col min="17" max="20" width="30" style="4" customWidth="1"/>
    <col min="21" max="16384" width="10.85546875" style="6"/>
  </cols>
  <sheetData>
    <row r="1" spans="1:759" s="67" customFormat="1" ht="90" customHeight="1">
      <c r="A1" s="59"/>
      <c r="B1" s="60" t="s">
        <v>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  <c r="Q1" s="63" t="s">
        <v>0</v>
      </c>
      <c r="R1" s="64"/>
      <c r="S1" s="64"/>
      <c r="T1" s="64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  <c r="IY1" s="66"/>
      <c r="IZ1" s="66"/>
      <c r="JA1" s="66"/>
      <c r="JB1" s="66"/>
      <c r="JC1" s="66"/>
      <c r="JD1" s="66"/>
      <c r="JE1" s="66"/>
      <c r="JF1" s="66"/>
      <c r="JG1" s="66"/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6"/>
      <c r="JT1" s="66"/>
      <c r="JU1" s="66"/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6"/>
      <c r="KI1" s="66"/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6"/>
      <c r="KW1" s="66"/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6"/>
      <c r="LK1" s="66"/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6"/>
      <c r="LY1" s="66"/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6"/>
      <c r="MM1" s="66"/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6"/>
      <c r="NA1" s="66"/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6"/>
      <c r="NO1" s="66"/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6"/>
      <c r="OC1" s="66"/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6"/>
      <c r="OQ1" s="66"/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6"/>
      <c r="PG1" s="66"/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6"/>
      <c r="PU1" s="66"/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6"/>
      <c r="QI1" s="66"/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6"/>
      <c r="QW1" s="66"/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6"/>
      <c r="RK1" s="66"/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6"/>
      <c r="RY1" s="66"/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6"/>
      <c r="SM1" s="66"/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6"/>
      <c r="TA1" s="66"/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6"/>
      <c r="TO1" s="66"/>
      <c r="TP1" s="66"/>
      <c r="TQ1" s="66"/>
      <c r="TR1" s="66"/>
      <c r="TS1" s="66"/>
      <c r="TT1" s="66"/>
      <c r="TU1" s="66"/>
      <c r="TV1" s="66"/>
      <c r="TW1" s="66"/>
      <c r="TX1" s="66"/>
      <c r="TY1" s="66"/>
      <c r="TZ1" s="66"/>
      <c r="UA1" s="66"/>
      <c r="UB1" s="66"/>
      <c r="UC1" s="66"/>
      <c r="UD1" s="66"/>
      <c r="UE1" s="66"/>
      <c r="UF1" s="66"/>
      <c r="UG1" s="66"/>
      <c r="UH1" s="66"/>
      <c r="UI1" s="66"/>
      <c r="UJ1" s="66"/>
      <c r="UK1" s="66"/>
      <c r="UL1" s="66"/>
      <c r="UM1" s="66"/>
      <c r="UN1" s="66"/>
      <c r="UO1" s="66"/>
      <c r="UP1" s="66"/>
      <c r="UQ1" s="66"/>
      <c r="UR1" s="66"/>
      <c r="US1" s="66"/>
      <c r="UT1" s="66"/>
      <c r="UU1" s="66"/>
      <c r="UV1" s="66"/>
      <c r="UW1" s="66"/>
      <c r="UX1" s="66"/>
      <c r="UY1" s="66"/>
      <c r="UZ1" s="66"/>
      <c r="VA1" s="66"/>
      <c r="VB1" s="66"/>
      <c r="VC1" s="66"/>
      <c r="VD1" s="66"/>
      <c r="VE1" s="66"/>
      <c r="VF1" s="66"/>
      <c r="VG1" s="66"/>
      <c r="VH1" s="66"/>
      <c r="VI1" s="66"/>
      <c r="VJ1" s="66"/>
      <c r="VK1" s="66"/>
      <c r="VL1" s="66"/>
      <c r="VM1" s="66"/>
      <c r="VN1" s="66"/>
      <c r="VO1" s="66"/>
      <c r="VP1" s="66"/>
      <c r="VQ1" s="66"/>
      <c r="VR1" s="66"/>
      <c r="VS1" s="66"/>
      <c r="VT1" s="66"/>
      <c r="VU1" s="66"/>
      <c r="VV1" s="66"/>
      <c r="VW1" s="66"/>
      <c r="VX1" s="66"/>
      <c r="VY1" s="66"/>
      <c r="VZ1" s="66"/>
      <c r="WA1" s="66"/>
      <c r="WB1" s="66"/>
      <c r="WC1" s="66"/>
      <c r="WD1" s="66"/>
      <c r="WE1" s="66"/>
      <c r="WF1" s="66"/>
      <c r="WG1" s="66"/>
      <c r="WH1" s="66"/>
      <c r="WI1" s="66"/>
      <c r="WJ1" s="66"/>
      <c r="WK1" s="66"/>
      <c r="WL1" s="66"/>
      <c r="WM1" s="66"/>
      <c r="WN1" s="66"/>
      <c r="WO1" s="66"/>
      <c r="WP1" s="66"/>
      <c r="WQ1" s="66"/>
      <c r="WR1" s="66"/>
      <c r="WS1" s="66"/>
      <c r="WT1" s="66"/>
      <c r="WU1" s="66"/>
      <c r="WV1" s="66"/>
      <c r="WW1" s="66"/>
      <c r="WX1" s="66"/>
      <c r="WY1" s="66"/>
      <c r="WZ1" s="66"/>
      <c r="XA1" s="66"/>
      <c r="XB1" s="66"/>
      <c r="XC1" s="66"/>
      <c r="XD1" s="66"/>
      <c r="XE1" s="66"/>
      <c r="XF1" s="66"/>
      <c r="XG1" s="66"/>
      <c r="XH1" s="66"/>
      <c r="XI1" s="66"/>
      <c r="XJ1" s="66"/>
      <c r="XK1" s="66"/>
      <c r="XL1" s="66"/>
      <c r="XM1" s="66"/>
      <c r="XN1" s="66"/>
      <c r="XO1" s="66"/>
      <c r="XP1" s="66"/>
      <c r="XQ1" s="66"/>
      <c r="XR1" s="66"/>
      <c r="XS1" s="66"/>
      <c r="XT1" s="66"/>
      <c r="XU1" s="66"/>
      <c r="XV1" s="66"/>
      <c r="XW1" s="66"/>
      <c r="XX1" s="66"/>
      <c r="XY1" s="66"/>
      <c r="XZ1" s="66"/>
      <c r="YA1" s="66"/>
      <c r="YB1" s="66"/>
      <c r="YC1" s="66"/>
      <c r="YD1" s="66"/>
      <c r="YE1" s="66"/>
      <c r="YF1" s="66"/>
      <c r="YG1" s="66"/>
      <c r="YH1" s="66"/>
      <c r="YI1" s="66"/>
      <c r="YJ1" s="66"/>
      <c r="YK1" s="66"/>
      <c r="YL1" s="66"/>
      <c r="YM1" s="66"/>
      <c r="YN1" s="66"/>
      <c r="YO1" s="66"/>
      <c r="YP1" s="66"/>
      <c r="YQ1" s="66"/>
      <c r="YR1" s="66"/>
      <c r="YS1" s="66"/>
      <c r="YT1" s="66"/>
      <c r="YU1" s="66"/>
      <c r="YV1" s="66"/>
      <c r="YW1" s="66"/>
      <c r="YX1" s="66"/>
      <c r="YY1" s="66"/>
      <c r="YZ1" s="66"/>
      <c r="ZA1" s="66"/>
      <c r="ZB1" s="66"/>
      <c r="ZC1" s="66"/>
      <c r="ZD1" s="66"/>
      <c r="ZE1" s="66"/>
      <c r="ZF1" s="66"/>
      <c r="ZG1" s="66"/>
      <c r="ZH1" s="66"/>
      <c r="ZI1" s="66"/>
      <c r="ZJ1" s="66"/>
      <c r="ZK1" s="66"/>
      <c r="ZL1" s="66"/>
      <c r="ZM1" s="66"/>
      <c r="ZN1" s="66"/>
      <c r="ZO1" s="66"/>
      <c r="ZP1" s="66"/>
      <c r="ZQ1" s="66"/>
      <c r="ZR1" s="66"/>
      <c r="ZS1" s="66"/>
      <c r="ZT1" s="66"/>
      <c r="ZU1" s="66"/>
      <c r="ZV1" s="66"/>
      <c r="ZW1" s="66"/>
      <c r="ZX1" s="66"/>
      <c r="ZY1" s="66"/>
      <c r="ZZ1" s="66"/>
      <c r="AAA1" s="66"/>
      <c r="AAB1" s="66"/>
      <c r="AAC1" s="66"/>
      <c r="AAD1" s="66"/>
      <c r="AAE1" s="66"/>
      <c r="AAF1" s="66"/>
      <c r="AAG1" s="66"/>
      <c r="AAH1" s="66"/>
      <c r="AAI1" s="66"/>
      <c r="AAJ1" s="66"/>
      <c r="AAK1" s="66"/>
      <c r="AAL1" s="66"/>
      <c r="AAM1" s="66"/>
      <c r="AAN1" s="66"/>
      <c r="AAO1" s="66"/>
      <c r="AAP1" s="66"/>
      <c r="AAQ1" s="66"/>
      <c r="AAR1" s="66"/>
      <c r="AAS1" s="66"/>
      <c r="AAT1" s="66"/>
      <c r="AAU1" s="66"/>
      <c r="AAV1" s="66"/>
      <c r="AAW1" s="66"/>
      <c r="AAX1" s="66"/>
      <c r="AAY1" s="66"/>
      <c r="AAZ1" s="66"/>
      <c r="ABA1" s="66"/>
      <c r="ABB1" s="66"/>
      <c r="ABC1" s="66"/>
      <c r="ABD1" s="66"/>
      <c r="ABE1" s="66"/>
      <c r="ABF1" s="66"/>
      <c r="ABG1" s="66"/>
      <c r="ABH1" s="66"/>
      <c r="ABI1" s="66"/>
      <c r="ABJ1" s="66"/>
      <c r="ABK1" s="66"/>
      <c r="ABL1" s="66"/>
      <c r="ABM1" s="66"/>
      <c r="ABN1" s="66"/>
      <c r="ABO1" s="66"/>
      <c r="ABP1" s="66"/>
      <c r="ABQ1" s="66"/>
      <c r="ABR1" s="66"/>
      <c r="ABS1" s="66"/>
      <c r="ABT1" s="66"/>
      <c r="ABU1" s="66"/>
      <c r="ABV1" s="66"/>
      <c r="ABW1" s="66"/>
      <c r="ABX1" s="66"/>
      <c r="ABY1" s="66"/>
      <c r="ABZ1" s="66"/>
      <c r="ACA1" s="66"/>
      <c r="ACB1" s="66"/>
      <c r="ACC1" s="66"/>
      <c r="ACD1" s="66"/>
      <c r="ACE1" s="66"/>
    </row>
    <row r="2" spans="1:759" s="67" customFormat="1" ht="90" customHeight="1">
      <c r="A2" s="59"/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63" t="s">
        <v>9</v>
      </c>
      <c r="R2" s="63"/>
      <c r="S2" s="63"/>
      <c r="T2" s="63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6"/>
      <c r="NO2" s="66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6"/>
      <c r="OQ2" s="66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6"/>
      <c r="QI2" s="66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6"/>
      <c r="QW2" s="66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6"/>
      <c r="TO2" s="66"/>
      <c r="TP2" s="66"/>
      <c r="TQ2" s="66"/>
      <c r="TR2" s="66"/>
      <c r="TS2" s="66"/>
      <c r="TT2" s="66"/>
      <c r="TU2" s="66"/>
      <c r="TV2" s="66"/>
      <c r="TW2" s="66"/>
      <c r="TX2" s="66"/>
      <c r="TY2" s="66"/>
      <c r="TZ2" s="66"/>
      <c r="UA2" s="66"/>
      <c r="UB2" s="66"/>
      <c r="UC2" s="66"/>
      <c r="UD2" s="66"/>
      <c r="UE2" s="66"/>
      <c r="UF2" s="66"/>
      <c r="UG2" s="66"/>
      <c r="UH2" s="66"/>
      <c r="UI2" s="66"/>
      <c r="UJ2" s="66"/>
      <c r="UK2" s="66"/>
      <c r="UL2" s="66"/>
      <c r="UM2" s="66"/>
      <c r="UN2" s="66"/>
      <c r="UO2" s="66"/>
      <c r="UP2" s="66"/>
      <c r="UQ2" s="66"/>
      <c r="UR2" s="66"/>
      <c r="US2" s="66"/>
      <c r="UT2" s="66"/>
      <c r="UU2" s="66"/>
      <c r="UV2" s="66"/>
      <c r="UW2" s="66"/>
      <c r="UX2" s="66"/>
      <c r="UY2" s="66"/>
      <c r="UZ2" s="66"/>
      <c r="VA2" s="66"/>
      <c r="VB2" s="66"/>
      <c r="VC2" s="66"/>
      <c r="VD2" s="66"/>
      <c r="VE2" s="66"/>
      <c r="VF2" s="66"/>
      <c r="VG2" s="66"/>
      <c r="VH2" s="66"/>
      <c r="VI2" s="66"/>
      <c r="VJ2" s="66"/>
      <c r="VK2" s="66"/>
      <c r="VL2" s="66"/>
      <c r="VM2" s="66"/>
      <c r="VN2" s="66"/>
      <c r="VO2" s="66"/>
      <c r="VP2" s="66"/>
      <c r="VQ2" s="66"/>
      <c r="VR2" s="66"/>
      <c r="VS2" s="66"/>
      <c r="VT2" s="66"/>
      <c r="VU2" s="66"/>
      <c r="VV2" s="66"/>
      <c r="VW2" s="66"/>
      <c r="VX2" s="66"/>
      <c r="VY2" s="66"/>
      <c r="VZ2" s="66"/>
      <c r="WA2" s="66"/>
      <c r="WB2" s="66"/>
      <c r="WC2" s="66"/>
      <c r="WD2" s="66"/>
      <c r="WE2" s="66"/>
      <c r="WF2" s="66"/>
      <c r="WG2" s="66"/>
      <c r="WH2" s="66"/>
      <c r="WI2" s="66"/>
      <c r="WJ2" s="66"/>
      <c r="WK2" s="66"/>
      <c r="WL2" s="66"/>
      <c r="WM2" s="66"/>
      <c r="WN2" s="66"/>
      <c r="WO2" s="66"/>
      <c r="WP2" s="66"/>
      <c r="WQ2" s="66"/>
      <c r="WR2" s="66"/>
      <c r="WS2" s="66"/>
      <c r="WT2" s="66"/>
      <c r="WU2" s="66"/>
      <c r="WV2" s="66"/>
      <c r="WW2" s="66"/>
      <c r="WX2" s="66"/>
      <c r="WY2" s="66"/>
      <c r="WZ2" s="66"/>
      <c r="XA2" s="66"/>
      <c r="XB2" s="66"/>
      <c r="XC2" s="66"/>
      <c r="XD2" s="66"/>
      <c r="XE2" s="66"/>
      <c r="XF2" s="66"/>
      <c r="XG2" s="66"/>
      <c r="XH2" s="66"/>
      <c r="XI2" s="66"/>
      <c r="XJ2" s="66"/>
      <c r="XK2" s="66"/>
      <c r="XL2" s="66"/>
      <c r="XM2" s="66"/>
      <c r="XN2" s="66"/>
      <c r="XO2" s="66"/>
      <c r="XP2" s="66"/>
      <c r="XQ2" s="66"/>
      <c r="XR2" s="66"/>
      <c r="XS2" s="66"/>
      <c r="XT2" s="66"/>
      <c r="XU2" s="66"/>
      <c r="XV2" s="66"/>
      <c r="XW2" s="66"/>
      <c r="XX2" s="66"/>
      <c r="XY2" s="66"/>
      <c r="XZ2" s="66"/>
      <c r="YA2" s="66"/>
      <c r="YB2" s="66"/>
      <c r="YC2" s="66"/>
      <c r="YD2" s="66"/>
      <c r="YE2" s="66"/>
      <c r="YF2" s="66"/>
      <c r="YG2" s="66"/>
      <c r="YH2" s="66"/>
      <c r="YI2" s="66"/>
      <c r="YJ2" s="66"/>
      <c r="YK2" s="66"/>
      <c r="YL2" s="66"/>
      <c r="YM2" s="66"/>
      <c r="YN2" s="66"/>
      <c r="YO2" s="66"/>
      <c r="YP2" s="66"/>
      <c r="YQ2" s="66"/>
      <c r="YR2" s="66"/>
      <c r="YS2" s="66"/>
      <c r="YT2" s="66"/>
      <c r="YU2" s="66"/>
      <c r="YV2" s="66"/>
      <c r="YW2" s="66"/>
      <c r="YX2" s="66"/>
      <c r="YY2" s="66"/>
      <c r="YZ2" s="66"/>
      <c r="ZA2" s="66"/>
      <c r="ZB2" s="66"/>
      <c r="ZC2" s="66"/>
      <c r="ZD2" s="66"/>
      <c r="ZE2" s="66"/>
      <c r="ZF2" s="66"/>
      <c r="ZG2" s="66"/>
      <c r="ZH2" s="66"/>
      <c r="ZI2" s="66"/>
      <c r="ZJ2" s="66"/>
      <c r="ZK2" s="66"/>
      <c r="ZL2" s="66"/>
      <c r="ZM2" s="66"/>
      <c r="ZN2" s="66"/>
      <c r="ZO2" s="66"/>
      <c r="ZP2" s="66"/>
      <c r="ZQ2" s="66"/>
      <c r="ZR2" s="66"/>
      <c r="ZS2" s="66"/>
      <c r="ZT2" s="66"/>
      <c r="ZU2" s="66"/>
      <c r="ZV2" s="66"/>
      <c r="ZW2" s="66"/>
      <c r="ZX2" s="66"/>
      <c r="ZY2" s="66"/>
      <c r="ZZ2" s="66"/>
      <c r="AAA2" s="66"/>
      <c r="AAB2" s="66"/>
      <c r="AAC2" s="66"/>
      <c r="AAD2" s="66"/>
      <c r="AAE2" s="66"/>
      <c r="AAF2" s="66"/>
      <c r="AAG2" s="66"/>
      <c r="AAH2" s="66"/>
      <c r="AAI2" s="66"/>
      <c r="AAJ2" s="66"/>
      <c r="AAK2" s="66"/>
      <c r="AAL2" s="66"/>
      <c r="AAM2" s="66"/>
      <c r="AAN2" s="66"/>
      <c r="AAO2" s="66"/>
      <c r="AAP2" s="66"/>
      <c r="AAQ2" s="66"/>
      <c r="AAR2" s="66"/>
      <c r="AAS2" s="66"/>
      <c r="AAT2" s="66"/>
      <c r="AAU2" s="66"/>
      <c r="AAV2" s="66"/>
      <c r="AAW2" s="66"/>
      <c r="AAX2" s="66"/>
      <c r="AAY2" s="66"/>
      <c r="AAZ2" s="66"/>
      <c r="ABA2" s="66"/>
      <c r="ABB2" s="66"/>
      <c r="ABC2" s="66"/>
      <c r="ABD2" s="66"/>
      <c r="ABE2" s="66"/>
      <c r="ABF2" s="66"/>
      <c r="ABG2" s="66"/>
      <c r="ABH2" s="66"/>
      <c r="ABI2" s="66"/>
      <c r="ABJ2" s="66"/>
      <c r="ABK2" s="66"/>
      <c r="ABL2" s="66"/>
      <c r="ABM2" s="66"/>
      <c r="ABN2" s="66"/>
      <c r="ABO2" s="66"/>
      <c r="ABP2" s="66"/>
      <c r="ABQ2" s="66"/>
      <c r="ABR2" s="66"/>
      <c r="ABS2" s="66"/>
      <c r="ABT2" s="66"/>
      <c r="ABU2" s="66"/>
      <c r="ABV2" s="66"/>
      <c r="ABW2" s="66"/>
      <c r="ABX2" s="66"/>
      <c r="ABY2" s="66"/>
      <c r="ABZ2" s="66"/>
      <c r="ACA2" s="66"/>
      <c r="ACB2" s="66"/>
      <c r="ACC2" s="66"/>
      <c r="ACD2" s="66"/>
      <c r="ACE2" s="66"/>
    </row>
    <row r="3" spans="1:759" s="67" customFormat="1" ht="90" customHeight="1">
      <c r="A3" s="59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63" t="s">
        <v>10</v>
      </c>
      <c r="R3" s="63"/>
      <c r="S3" s="63"/>
      <c r="T3" s="63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6"/>
      <c r="ZV3" s="66"/>
      <c r="ZW3" s="66"/>
      <c r="ZX3" s="66"/>
      <c r="ZY3" s="66"/>
      <c r="ZZ3" s="66"/>
      <c r="AAA3" s="66"/>
      <c r="AAB3" s="66"/>
      <c r="AAC3" s="66"/>
      <c r="AAD3" s="66"/>
      <c r="AAE3" s="66"/>
      <c r="AAF3" s="66"/>
      <c r="AAG3" s="66"/>
      <c r="AAH3" s="66"/>
      <c r="AAI3" s="66"/>
      <c r="AAJ3" s="66"/>
      <c r="AAK3" s="66"/>
      <c r="AAL3" s="66"/>
      <c r="AAM3" s="66"/>
      <c r="AAN3" s="66"/>
      <c r="AAO3" s="66"/>
      <c r="AAP3" s="66"/>
      <c r="AAQ3" s="66"/>
      <c r="AAR3" s="66"/>
      <c r="AAS3" s="66"/>
      <c r="AAT3" s="66"/>
      <c r="AAU3" s="66"/>
      <c r="AAV3" s="66"/>
      <c r="AAW3" s="66"/>
      <c r="AAX3" s="66"/>
      <c r="AAY3" s="66"/>
      <c r="AAZ3" s="66"/>
      <c r="ABA3" s="66"/>
      <c r="ABB3" s="66"/>
      <c r="ABC3" s="66"/>
      <c r="ABD3" s="66"/>
      <c r="ABE3" s="66"/>
      <c r="ABF3" s="66"/>
      <c r="ABG3" s="66"/>
      <c r="ABH3" s="66"/>
      <c r="ABI3" s="66"/>
      <c r="ABJ3" s="66"/>
      <c r="ABK3" s="66"/>
      <c r="ABL3" s="66"/>
      <c r="ABM3" s="66"/>
      <c r="ABN3" s="66"/>
      <c r="ABO3" s="66"/>
      <c r="ABP3" s="66"/>
      <c r="ABQ3" s="66"/>
      <c r="ABR3" s="66"/>
      <c r="ABS3" s="66"/>
      <c r="ABT3" s="66"/>
      <c r="ABU3" s="66"/>
      <c r="ABV3" s="66"/>
      <c r="ABW3" s="66"/>
      <c r="ABX3" s="66"/>
      <c r="ABY3" s="66"/>
      <c r="ABZ3" s="66"/>
      <c r="ACA3" s="66"/>
      <c r="ACB3" s="66"/>
      <c r="ACC3" s="66"/>
      <c r="ACD3" s="66"/>
      <c r="ACE3" s="66"/>
    </row>
    <row r="4" spans="1:759" s="67" customFormat="1" ht="90" customHeight="1">
      <c r="A4" s="59"/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0"/>
      <c r="Q4" s="71">
        <v>41354</v>
      </c>
      <c r="R4" s="63"/>
      <c r="S4" s="63"/>
      <c r="T4" s="63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6"/>
      <c r="ZV4" s="66"/>
      <c r="ZW4" s="66"/>
      <c r="ZX4" s="66"/>
      <c r="ZY4" s="66"/>
      <c r="ZZ4" s="66"/>
      <c r="AAA4" s="66"/>
      <c r="AAB4" s="66"/>
      <c r="AAC4" s="66"/>
      <c r="AAD4" s="66"/>
      <c r="AAE4" s="66"/>
      <c r="AAF4" s="66"/>
      <c r="AAG4" s="66"/>
      <c r="AAH4" s="66"/>
      <c r="AAI4" s="66"/>
      <c r="AAJ4" s="66"/>
      <c r="AAK4" s="66"/>
      <c r="AAL4" s="66"/>
      <c r="AAM4" s="66"/>
      <c r="AAN4" s="66"/>
      <c r="AAO4" s="66"/>
      <c r="AAP4" s="66"/>
      <c r="AAQ4" s="66"/>
      <c r="AAR4" s="66"/>
      <c r="AAS4" s="66"/>
      <c r="AAT4" s="66"/>
      <c r="AAU4" s="66"/>
      <c r="AAV4" s="66"/>
      <c r="AAW4" s="66"/>
      <c r="AAX4" s="66"/>
      <c r="AAY4" s="66"/>
      <c r="AAZ4" s="66"/>
      <c r="ABA4" s="66"/>
      <c r="ABB4" s="66"/>
      <c r="ABC4" s="66"/>
      <c r="ABD4" s="66"/>
      <c r="ABE4" s="66"/>
      <c r="ABF4" s="66"/>
      <c r="ABG4" s="66"/>
      <c r="ABH4" s="66"/>
      <c r="ABI4" s="66"/>
      <c r="ABJ4" s="66"/>
      <c r="ABK4" s="66"/>
      <c r="ABL4" s="66"/>
      <c r="ABM4" s="66"/>
      <c r="ABN4" s="66"/>
      <c r="ABO4" s="66"/>
      <c r="ABP4" s="66"/>
      <c r="ABQ4" s="66"/>
      <c r="ABR4" s="66"/>
      <c r="ABS4" s="66"/>
      <c r="ABT4" s="66"/>
      <c r="ABU4" s="66"/>
      <c r="ABV4" s="66"/>
      <c r="ABW4" s="66"/>
      <c r="ABX4" s="66"/>
      <c r="ABY4" s="66"/>
      <c r="ABZ4" s="66"/>
      <c r="ACA4" s="66"/>
      <c r="ACB4" s="66"/>
      <c r="ACC4" s="66"/>
      <c r="ACD4" s="66"/>
      <c r="ACE4" s="66"/>
    </row>
    <row r="5" spans="1:759" s="67" customFormat="1" ht="90" customHeight="1">
      <c r="A5" s="59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/>
      <c r="Q5" s="63" t="s">
        <v>100</v>
      </c>
      <c r="R5" s="63"/>
      <c r="S5" s="63"/>
      <c r="T5" s="63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6"/>
      <c r="ZV5" s="66"/>
      <c r="ZW5" s="66"/>
      <c r="ZX5" s="66"/>
      <c r="ZY5" s="66"/>
      <c r="ZZ5" s="66"/>
      <c r="AAA5" s="66"/>
      <c r="AAB5" s="66"/>
      <c r="AAC5" s="66"/>
      <c r="AAD5" s="66"/>
      <c r="AAE5" s="66"/>
      <c r="AAF5" s="66"/>
      <c r="AAG5" s="66"/>
      <c r="AAH5" s="66"/>
      <c r="AAI5" s="66"/>
      <c r="AAJ5" s="66"/>
      <c r="AAK5" s="66"/>
      <c r="AAL5" s="66"/>
      <c r="AAM5" s="66"/>
      <c r="AAN5" s="66"/>
      <c r="AAO5" s="66"/>
      <c r="AAP5" s="66"/>
      <c r="AAQ5" s="66"/>
      <c r="AAR5" s="66"/>
      <c r="AAS5" s="66"/>
      <c r="AAT5" s="66"/>
      <c r="AAU5" s="66"/>
      <c r="AAV5" s="66"/>
      <c r="AAW5" s="66"/>
      <c r="AAX5" s="66"/>
      <c r="AAY5" s="66"/>
      <c r="AAZ5" s="66"/>
      <c r="ABA5" s="66"/>
      <c r="ABB5" s="66"/>
      <c r="ABC5" s="66"/>
      <c r="ABD5" s="66"/>
      <c r="ABE5" s="66"/>
      <c r="ABF5" s="66"/>
      <c r="ABG5" s="66"/>
      <c r="ABH5" s="66"/>
      <c r="ABI5" s="66"/>
      <c r="ABJ5" s="66"/>
      <c r="ABK5" s="66"/>
      <c r="ABL5" s="66"/>
      <c r="ABM5" s="66"/>
      <c r="ABN5" s="66"/>
      <c r="ABO5" s="66"/>
      <c r="ABP5" s="66"/>
      <c r="ABQ5" s="66"/>
      <c r="ABR5" s="66"/>
      <c r="ABS5" s="66"/>
      <c r="ABT5" s="66"/>
      <c r="ABU5" s="66"/>
      <c r="ABV5" s="66"/>
      <c r="ABW5" s="66"/>
      <c r="ABX5" s="66"/>
      <c r="ABY5" s="66"/>
      <c r="ABZ5" s="66"/>
      <c r="ACA5" s="66"/>
      <c r="ACB5" s="66"/>
      <c r="ACC5" s="66"/>
      <c r="ACD5" s="66"/>
      <c r="ACE5" s="66"/>
    </row>
    <row r="6" spans="1:759" ht="69.95" customHeight="1">
      <c r="A6" s="7"/>
      <c r="B6" s="75" t="s">
        <v>11</v>
      </c>
      <c r="C6" s="76" t="s">
        <v>101</v>
      </c>
      <c r="D6" s="76"/>
      <c r="E6" s="76"/>
      <c r="F6" s="76"/>
      <c r="G6" s="76"/>
      <c r="H6" s="76"/>
      <c r="I6" s="76"/>
      <c r="J6" s="77"/>
    </row>
    <row r="7" spans="1:759" ht="69.95" customHeight="1">
      <c r="A7" s="7"/>
      <c r="B7" s="75" t="s">
        <v>12</v>
      </c>
      <c r="C7" s="78">
        <v>43466</v>
      </c>
      <c r="D7" s="79"/>
      <c r="E7" s="79"/>
      <c r="F7" s="79"/>
      <c r="G7" s="79"/>
      <c r="H7" s="79"/>
      <c r="I7" s="79"/>
      <c r="J7" s="77"/>
    </row>
    <row r="8" spans="1:759" ht="69.95" customHeight="1">
      <c r="A8" s="7"/>
      <c r="B8" s="80" t="s">
        <v>54</v>
      </c>
      <c r="C8" s="81" t="s">
        <v>37</v>
      </c>
      <c r="D8" s="81"/>
      <c r="E8" s="81"/>
      <c r="F8" s="81"/>
      <c r="G8" s="81"/>
      <c r="H8" s="81"/>
      <c r="I8" s="81"/>
      <c r="J8" s="77"/>
    </row>
    <row r="9" spans="1:759" ht="69.95" customHeight="1">
      <c r="A9" s="7"/>
      <c r="B9" s="80" t="s">
        <v>1</v>
      </c>
      <c r="C9" s="81" t="s">
        <v>46</v>
      </c>
      <c r="D9" s="81"/>
      <c r="E9" s="81"/>
      <c r="F9" s="81"/>
      <c r="G9" s="81"/>
      <c r="H9" s="81"/>
      <c r="I9" s="81"/>
      <c r="J9" s="81"/>
    </row>
    <row r="10" spans="1:759" ht="69.95" customHeight="1">
      <c r="A10" s="7"/>
      <c r="B10" s="80" t="s">
        <v>55</v>
      </c>
      <c r="C10" s="81" t="s">
        <v>118</v>
      </c>
      <c r="D10" s="81"/>
      <c r="E10" s="81"/>
      <c r="F10" s="81"/>
      <c r="G10" s="81"/>
      <c r="H10" s="81"/>
      <c r="I10" s="82"/>
      <c r="J10" s="77"/>
    </row>
    <row r="11" spans="1:759" s="9" customFormat="1" ht="205.5" customHeight="1">
      <c r="A11" s="53" t="s">
        <v>13</v>
      </c>
      <c r="B11" s="53" t="s">
        <v>14</v>
      </c>
      <c r="C11" s="53" t="s">
        <v>6</v>
      </c>
      <c r="D11" s="53" t="s">
        <v>15</v>
      </c>
      <c r="E11" s="53" t="s">
        <v>16</v>
      </c>
      <c r="F11" s="53"/>
      <c r="G11" s="53"/>
      <c r="H11" s="53"/>
      <c r="I11" s="53" t="s">
        <v>102</v>
      </c>
      <c r="J11" s="53" t="s">
        <v>17</v>
      </c>
      <c r="K11" s="53" t="s">
        <v>18</v>
      </c>
      <c r="L11" s="53"/>
      <c r="M11" s="53"/>
      <c r="N11" s="53"/>
      <c r="O11" s="53" t="s">
        <v>102</v>
      </c>
      <c r="P11" s="57" t="s">
        <v>19</v>
      </c>
      <c r="Q11" s="54" t="s">
        <v>20</v>
      </c>
      <c r="R11" s="55"/>
      <c r="S11" s="55"/>
      <c r="T11" s="56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759" s="9" customFormat="1" ht="63" customHeight="1">
      <c r="A12" s="53"/>
      <c r="B12" s="53"/>
      <c r="C12" s="53"/>
      <c r="D12" s="53"/>
      <c r="E12" s="15" t="s">
        <v>2</v>
      </c>
      <c r="F12" s="15" t="s">
        <v>3</v>
      </c>
      <c r="G12" s="15" t="s">
        <v>4</v>
      </c>
      <c r="H12" s="15" t="s">
        <v>5</v>
      </c>
      <c r="I12" s="53"/>
      <c r="J12" s="53"/>
      <c r="K12" s="15" t="s">
        <v>2</v>
      </c>
      <c r="L12" s="15" t="s">
        <v>3</v>
      </c>
      <c r="M12" s="15" t="s">
        <v>4</v>
      </c>
      <c r="N12" s="15" t="s">
        <v>5</v>
      </c>
      <c r="O12" s="53"/>
      <c r="P12" s="58"/>
      <c r="Q12" s="15" t="s">
        <v>2</v>
      </c>
      <c r="R12" s="15" t="s">
        <v>3</v>
      </c>
      <c r="S12" s="15" t="s">
        <v>4</v>
      </c>
      <c r="T12" s="15" t="s">
        <v>5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759" s="9" customFormat="1" ht="141" customHeight="1">
      <c r="A13" s="83" t="s">
        <v>70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4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759" s="9" customFormat="1" ht="186.75" customHeight="1">
      <c r="A14" s="106" t="s">
        <v>49</v>
      </c>
      <c r="B14" s="92" t="s">
        <v>71</v>
      </c>
      <c r="C14" s="102" t="s">
        <v>44</v>
      </c>
      <c r="D14" s="90" t="s">
        <v>103</v>
      </c>
      <c r="E14" s="28">
        <v>1</v>
      </c>
      <c r="F14" s="28">
        <v>4</v>
      </c>
      <c r="G14" s="28">
        <v>6</v>
      </c>
      <c r="H14" s="28">
        <f t="shared" ref="H14:H20" si="0">G14*F14*E14</f>
        <v>24</v>
      </c>
      <c r="I14" s="29">
        <f t="shared" ref="I14:I20" si="1">IF(H14&lt;=20,4,IF(H14&lt;=70,3,IF(H14&lt;=200,2,IF(H14&gt;200,1))))</f>
        <v>3</v>
      </c>
      <c r="J14" s="90" t="s">
        <v>106</v>
      </c>
      <c r="K14" s="28">
        <v>1</v>
      </c>
      <c r="L14" s="28">
        <v>1</v>
      </c>
      <c r="M14" s="28">
        <v>3</v>
      </c>
      <c r="N14" s="28">
        <f t="shared" ref="N14:N18" si="2">M14*L14*K14</f>
        <v>3</v>
      </c>
      <c r="O14" s="29">
        <f t="shared" ref="O14:O20" si="3">IF(N14&lt;=20,4,IF(N14&lt;=70,3,IF(N14&lt;=200,2,IF(N14&gt;200,1))))</f>
        <v>4</v>
      </c>
      <c r="P14" s="30"/>
      <c r="Q14" s="31"/>
      <c r="R14" s="31"/>
      <c r="S14" s="31"/>
      <c r="T14" s="31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759" s="9" customFormat="1" ht="215.25" customHeight="1">
      <c r="A15" s="107"/>
      <c r="B15" s="93" t="s">
        <v>72</v>
      </c>
      <c r="C15" s="102" t="s">
        <v>22</v>
      </c>
      <c r="D15" s="90" t="s">
        <v>21</v>
      </c>
      <c r="E15" s="28">
        <v>1</v>
      </c>
      <c r="F15" s="28">
        <v>7</v>
      </c>
      <c r="G15" s="28">
        <v>6</v>
      </c>
      <c r="H15" s="28">
        <f t="shared" si="0"/>
        <v>42</v>
      </c>
      <c r="I15" s="29">
        <f t="shared" si="1"/>
        <v>3</v>
      </c>
      <c r="J15" s="90" t="s">
        <v>128</v>
      </c>
      <c r="K15" s="28">
        <v>1</v>
      </c>
      <c r="L15" s="28">
        <v>4</v>
      </c>
      <c r="M15" s="28">
        <v>3</v>
      </c>
      <c r="N15" s="28">
        <f t="shared" si="2"/>
        <v>12</v>
      </c>
      <c r="O15" s="29">
        <f t="shared" si="3"/>
        <v>4</v>
      </c>
      <c r="P15" s="30"/>
      <c r="Q15" s="31"/>
      <c r="R15" s="31"/>
      <c r="S15" s="31"/>
      <c r="T15" s="31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759" s="9" customFormat="1" ht="124.5" customHeight="1">
      <c r="A16" s="107"/>
      <c r="B16" s="94"/>
      <c r="C16" s="102" t="s">
        <v>24</v>
      </c>
      <c r="D16" s="90" t="s">
        <v>25</v>
      </c>
      <c r="E16" s="28">
        <v>1</v>
      </c>
      <c r="F16" s="28">
        <v>4</v>
      </c>
      <c r="G16" s="28">
        <v>6</v>
      </c>
      <c r="H16" s="28">
        <f t="shared" si="0"/>
        <v>24</v>
      </c>
      <c r="I16" s="29">
        <f t="shared" si="1"/>
        <v>3</v>
      </c>
      <c r="J16" s="90" t="s">
        <v>107</v>
      </c>
      <c r="K16" s="28">
        <v>1</v>
      </c>
      <c r="L16" s="28">
        <v>1</v>
      </c>
      <c r="M16" s="28">
        <v>3</v>
      </c>
      <c r="N16" s="28">
        <f t="shared" si="2"/>
        <v>3</v>
      </c>
      <c r="O16" s="29">
        <f t="shared" si="3"/>
        <v>4</v>
      </c>
      <c r="P16" s="30"/>
      <c r="Q16" s="31"/>
      <c r="R16" s="31"/>
      <c r="S16" s="31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s="9" customFormat="1" ht="247.5" customHeight="1">
      <c r="A17" s="107"/>
      <c r="B17" s="94"/>
      <c r="C17" s="103" t="s">
        <v>26</v>
      </c>
      <c r="D17" s="90" t="s">
        <v>67</v>
      </c>
      <c r="E17" s="28">
        <v>1</v>
      </c>
      <c r="F17" s="28">
        <v>25</v>
      </c>
      <c r="G17" s="28">
        <v>6</v>
      </c>
      <c r="H17" s="28">
        <f t="shared" si="0"/>
        <v>150</v>
      </c>
      <c r="I17" s="29">
        <f t="shared" si="1"/>
        <v>2</v>
      </c>
      <c r="J17" s="90" t="s">
        <v>73</v>
      </c>
      <c r="K17" s="28">
        <v>1</v>
      </c>
      <c r="L17" s="28">
        <v>7</v>
      </c>
      <c r="M17" s="28">
        <v>6</v>
      </c>
      <c r="N17" s="28">
        <f t="shared" si="2"/>
        <v>42</v>
      </c>
      <c r="O17" s="29">
        <f t="shared" si="3"/>
        <v>3</v>
      </c>
      <c r="P17" s="85" t="s">
        <v>74</v>
      </c>
      <c r="Q17" s="31">
        <v>1</v>
      </c>
      <c r="R17" s="31">
        <v>4</v>
      </c>
      <c r="S17" s="31">
        <v>3</v>
      </c>
      <c r="T17" s="31">
        <f>+Q17*R17*S17</f>
        <v>12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s="9" customFormat="1" ht="254.25" customHeight="1">
      <c r="A18" s="107"/>
      <c r="B18" s="95"/>
      <c r="C18" s="104"/>
      <c r="D18" s="90" t="s">
        <v>75</v>
      </c>
      <c r="E18" s="28">
        <v>1</v>
      </c>
      <c r="F18" s="28">
        <v>7</v>
      </c>
      <c r="G18" s="28">
        <v>6</v>
      </c>
      <c r="H18" s="28">
        <f t="shared" si="0"/>
        <v>42</v>
      </c>
      <c r="I18" s="29">
        <f t="shared" si="1"/>
        <v>3</v>
      </c>
      <c r="J18" s="90" t="s">
        <v>108</v>
      </c>
      <c r="K18" s="28">
        <v>1</v>
      </c>
      <c r="L18" s="28">
        <v>4</v>
      </c>
      <c r="M18" s="28">
        <v>3</v>
      </c>
      <c r="N18" s="28">
        <f t="shared" si="2"/>
        <v>12</v>
      </c>
      <c r="O18" s="29">
        <f t="shared" si="3"/>
        <v>4</v>
      </c>
      <c r="P18" s="30"/>
      <c r="Q18" s="31"/>
      <c r="R18" s="31"/>
      <c r="S18" s="31"/>
      <c r="T18" s="31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s="9" customFormat="1" ht="167.25" customHeight="1">
      <c r="A19" s="107"/>
      <c r="B19" s="96" t="s">
        <v>76</v>
      </c>
      <c r="C19" s="105" t="s">
        <v>77</v>
      </c>
      <c r="D19" s="91" t="s">
        <v>21</v>
      </c>
      <c r="E19" s="28">
        <v>2</v>
      </c>
      <c r="F19" s="33">
        <v>4</v>
      </c>
      <c r="G19" s="28">
        <v>6</v>
      </c>
      <c r="H19" s="28">
        <f t="shared" si="0"/>
        <v>48</v>
      </c>
      <c r="I19" s="29">
        <f t="shared" si="1"/>
        <v>3</v>
      </c>
      <c r="J19" s="89" t="s">
        <v>127</v>
      </c>
      <c r="K19" s="28">
        <v>2</v>
      </c>
      <c r="L19" s="33">
        <v>1</v>
      </c>
      <c r="M19" s="33">
        <v>3</v>
      </c>
      <c r="N19" s="34">
        <f t="shared" ref="N19:N20" si="4">K19*L19*M19</f>
        <v>6</v>
      </c>
      <c r="O19" s="35">
        <f t="shared" si="3"/>
        <v>4</v>
      </c>
      <c r="P19" s="36"/>
      <c r="Q19" s="33"/>
      <c r="R19" s="33"/>
      <c r="S19" s="33"/>
      <c r="T19" s="34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s="9" customFormat="1" ht="146.25" customHeight="1">
      <c r="A20" s="107"/>
      <c r="B20" s="97"/>
      <c r="C20" s="105" t="s">
        <v>44</v>
      </c>
      <c r="D20" s="91" t="s">
        <v>103</v>
      </c>
      <c r="E20" s="28">
        <v>2</v>
      </c>
      <c r="F20" s="33">
        <v>4</v>
      </c>
      <c r="G20" s="28">
        <v>6</v>
      </c>
      <c r="H20" s="28">
        <f t="shared" si="0"/>
        <v>48</v>
      </c>
      <c r="I20" s="29">
        <f t="shared" si="1"/>
        <v>3</v>
      </c>
      <c r="J20" s="90" t="s">
        <v>109</v>
      </c>
      <c r="K20" s="28">
        <v>2</v>
      </c>
      <c r="L20" s="33">
        <v>1</v>
      </c>
      <c r="M20" s="33">
        <v>3</v>
      </c>
      <c r="N20" s="34">
        <f t="shared" si="4"/>
        <v>6</v>
      </c>
      <c r="O20" s="35">
        <f t="shared" si="3"/>
        <v>4</v>
      </c>
      <c r="P20" s="32"/>
      <c r="Q20" s="33"/>
      <c r="R20" s="33"/>
      <c r="S20" s="33"/>
      <c r="T20" s="34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s="9" customFormat="1" ht="211.5" customHeight="1">
      <c r="A21" s="107"/>
      <c r="B21" s="98" t="s">
        <v>50</v>
      </c>
      <c r="C21" s="25" t="s">
        <v>51</v>
      </c>
      <c r="D21" s="16" t="s">
        <v>52</v>
      </c>
      <c r="E21" s="17">
        <v>1</v>
      </c>
      <c r="F21" s="17">
        <v>4</v>
      </c>
      <c r="G21" s="17">
        <v>6</v>
      </c>
      <c r="H21" s="17">
        <f t="shared" ref="H21:H29" si="5">E21*F21*G21</f>
        <v>24</v>
      </c>
      <c r="I21" s="22">
        <f t="shared" ref="I21:I67" si="6">IF(H21&lt;20,4,IF(H21&lt;70,3,IF(H21&lt;200,2,IF(H21&gt;200,1))))</f>
        <v>3</v>
      </c>
      <c r="J21" s="16" t="s">
        <v>110</v>
      </c>
      <c r="K21" s="19">
        <v>1</v>
      </c>
      <c r="L21" s="17">
        <v>1</v>
      </c>
      <c r="M21" s="17">
        <v>6</v>
      </c>
      <c r="N21" s="17">
        <f t="shared" ref="N21:N22" si="7">K21*L21*M21</f>
        <v>6</v>
      </c>
      <c r="O21" s="22">
        <f t="shared" ref="O21:O57" si="8">IF(N21&lt;20,4,IF(N21&lt;70,3,IF(N21&lt;200,2,IF(N21&gt;200,1))))</f>
        <v>4</v>
      </c>
      <c r="P21" s="18"/>
      <c r="Q21" s="19"/>
      <c r="R21" s="19"/>
      <c r="S21" s="17"/>
      <c r="T21" s="1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s="9" customFormat="1" ht="157.5" customHeight="1">
      <c r="A22" s="107"/>
      <c r="B22" s="99" t="s">
        <v>58</v>
      </c>
      <c r="C22" s="25" t="s">
        <v>23</v>
      </c>
      <c r="D22" s="16" t="s">
        <v>104</v>
      </c>
      <c r="E22" s="17">
        <v>1</v>
      </c>
      <c r="F22" s="17">
        <v>7</v>
      </c>
      <c r="G22" s="17">
        <v>6</v>
      </c>
      <c r="H22" s="17">
        <f t="shared" si="5"/>
        <v>42</v>
      </c>
      <c r="I22" s="22">
        <f t="shared" si="6"/>
        <v>3</v>
      </c>
      <c r="J22" s="16" t="s">
        <v>111</v>
      </c>
      <c r="K22" s="19">
        <v>1</v>
      </c>
      <c r="L22" s="17">
        <v>1</v>
      </c>
      <c r="M22" s="17">
        <v>6</v>
      </c>
      <c r="N22" s="17">
        <f t="shared" si="7"/>
        <v>6</v>
      </c>
      <c r="O22" s="22">
        <f t="shared" si="8"/>
        <v>4</v>
      </c>
      <c r="P22" s="18"/>
      <c r="Q22" s="19"/>
      <c r="R22" s="19"/>
      <c r="S22" s="17"/>
      <c r="T22" s="1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s="9" customFormat="1" ht="218.25" customHeight="1">
      <c r="A23" s="107"/>
      <c r="B23" s="100"/>
      <c r="C23" s="51" t="s">
        <v>27</v>
      </c>
      <c r="D23" s="16" t="s">
        <v>28</v>
      </c>
      <c r="E23" s="17">
        <v>1</v>
      </c>
      <c r="F23" s="17">
        <v>4</v>
      </c>
      <c r="G23" s="17">
        <v>6</v>
      </c>
      <c r="H23" s="17">
        <f t="shared" si="5"/>
        <v>24</v>
      </c>
      <c r="I23" s="22">
        <f t="shared" si="6"/>
        <v>3</v>
      </c>
      <c r="J23" s="16" t="s">
        <v>112</v>
      </c>
      <c r="K23" s="19">
        <v>1</v>
      </c>
      <c r="L23" s="17">
        <v>1</v>
      </c>
      <c r="M23" s="17">
        <v>6</v>
      </c>
      <c r="N23" s="17">
        <f t="shared" ref="N23:N67" si="9">K23*L23*M23</f>
        <v>6</v>
      </c>
      <c r="O23" s="22">
        <f t="shared" si="8"/>
        <v>4</v>
      </c>
      <c r="P23" s="18"/>
      <c r="Q23" s="19"/>
      <c r="R23" s="19"/>
      <c r="S23" s="17"/>
      <c r="T23" s="1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s="9" customFormat="1" ht="206.25" customHeight="1">
      <c r="A24" s="107"/>
      <c r="B24" s="100"/>
      <c r="C24" s="52"/>
      <c r="D24" s="16" t="s">
        <v>105</v>
      </c>
      <c r="E24" s="17">
        <v>1</v>
      </c>
      <c r="F24" s="17">
        <v>4</v>
      </c>
      <c r="G24" s="17">
        <v>6</v>
      </c>
      <c r="H24" s="17">
        <f t="shared" si="5"/>
        <v>24</v>
      </c>
      <c r="I24" s="22">
        <f t="shared" si="6"/>
        <v>3</v>
      </c>
      <c r="J24" s="16" t="s">
        <v>112</v>
      </c>
      <c r="K24" s="19">
        <v>1</v>
      </c>
      <c r="L24" s="17">
        <v>1</v>
      </c>
      <c r="M24" s="17">
        <v>6</v>
      </c>
      <c r="N24" s="17">
        <f t="shared" si="9"/>
        <v>6</v>
      </c>
      <c r="O24" s="22">
        <f t="shared" si="8"/>
        <v>4</v>
      </c>
      <c r="P24" s="18"/>
      <c r="Q24" s="19"/>
      <c r="R24" s="19"/>
      <c r="S24" s="17"/>
      <c r="T24" s="1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s="9" customFormat="1" ht="118.5" customHeight="1">
      <c r="A25" s="107"/>
      <c r="B25" s="101"/>
      <c r="C25" s="25" t="s">
        <v>48</v>
      </c>
      <c r="D25" s="16" t="s">
        <v>115</v>
      </c>
      <c r="E25" s="17">
        <v>1</v>
      </c>
      <c r="F25" s="17">
        <v>4</v>
      </c>
      <c r="G25" s="17">
        <v>6</v>
      </c>
      <c r="H25" s="17">
        <f t="shared" si="5"/>
        <v>24</v>
      </c>
      <c r="I25" s="22">
        <f>IF(H25&lt;20,4,IF(H25&lt;70,3,IF(H25&lt;200,2,IF(H25&gt;200,1))))</f>
        <v>3</v>
      </c>
      <c r="J25" s="16" t="s">
        <v>113</v>
      </c>
      <c r="K25" s="19">
        <v>1</v>
      </c>
      <c r="L25" s="17">
        <v>1</v>
      </c>
      <c r="M25" s="17">
        <v>6</v>
      </c>
      <c r="N25" s="17">
        <f t="shared" si="9"/>
        <v>6</v>
      </c>
      <c r="O25" s="22">
        <f t="shared" si="8"/>
        <v>4</v>
      </c>
      <c r="P25" s="18"/>
      <c r="Q25" s="19"/>
      <c r="R25" s="19"/>
      <c r="S25" s="17"/>
      <c r="T25" s="1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s="9" customFormat="1" ht="161.25" customHeight="1">
      <c r="A26" s="107"/>
      <c r="B26" s="99" t="s">
        <v>119</v>
      </c>
      <c r="C26" s="25" t="s">
        <v>23</v>
      </c>
      <c r="D26" s="16" t="s">
        <v>104</v>
      </c>
      <c r="E26" s="17">
        <v>1</v>
      </c>
      <c r="F26" s="17">
        <v>4</v>
      </c>
      <c r="G26" s="17">
        <v>6</v>
      </c>
      <c r="H26" s="17">
        <f t="shared" si="5"/>
        <v>24</v>
      </c>
      <c r="I26" s="22">
        <f>IF(H26&lt;20,4,IF(H26&lt;70,3,IF(H26&lt;200,2,IF(H26&gt;200,1))))</f>
        <v>3</v>
      </c>
      <c r="J26" s="16" t="s">
        <v>111</v>
      </c>
      <c r="K26" s="19">
        <v>1</v>
      </c>
      <c r="L26" s="17">
        <v>1</v>
      </c>
      <c r="M26" s="17">
        <v>6</v>
      </c>
      <c r="N26" s="17">
        <f t="shared" si="9"/>
        <v>6</v>
      </c>
      <c r="O26" s="22">
        <f t="shared" si="8"/>
        <v>4</v>
      </c>
      <c r="P26" s="18"/>
      <c r="Q26" s="19"/>
      <c r="R26" s="19"/>
      <c r="S26" s="17"/>
      <c r="T26" s="1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s="9" customFormat="1" ht="114.75" customHeight="1">
      <c r="A27" s="107"/>
      <c r="B27" s="101"/>
      <c r="C27" s="25" t="s">
        <v>120</v>
      </c>
      <c r="D27" s="16" t="s">
        <v>115</v>
      </c>
      <c r="E27" s="17">
        <v>1</v>
      </c>
      <c r="F27" s="17">
        <v>4</v>
      </c>
      <c r="G27" s="17">
        <v>6</v>
      </c>
      <c r="H27" s="17">
        <f t="shared" si="5"/>
        <v>24</v>
      </c>
      <c r="I27" s="22">
        <f>IF(H27&lt;20,4,IF(H27&lt;70,3,IF(H27&lt;200,2,IF(H27&gt;200,1))))</f>
        <v>3</v>
      </c>
      <c r="J27" s="16" t="s">
        <v>113</v>
      </c>
      <c r="K27" s="19">
        <v>1</v>
      </c>
      <c r="L27" s="17">
        <v>1</v>
      </c>
      <c r="M27" s="17">
        <v>6</v>
      </c>
      <c r="N27" s="17">
        <f t="shared" si="9"/>
        <v>6</v>
      </c>
      <c r="O27" s="22">
        <f t="shared" si="8"/>
        <v>4</v>
      </c>
      <c r="P27" s="18"/>
      <c r="Q27" s="19"/>
      <c r="R27" s="19"/>
      <c r="S27" s="17"/>
      <c r="T27" s="1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s="9" customFormat="1" ht="223.5" customHeight="1">
      <c r="A28" s="107"/>
      <c r="B28" s="99" t="s">
        <v>57</v>
      </c>
      <c r="C28" s="51" t="s">
        <v>27</v>
      </c>
      <c r="D28" s="16" t="s">
        <v>28</v>
      </c>
      <c r="E28" s="17">
        <v>1</v>
      </c>
      <c r="F28" s="17">
        <v>4</v>
      </c>
      <c r="G28" s="17">
        <v>6</v>
      </c>
      <c r="H28" s="17">
        <f t="shared" si="5"/>
        <v>24</v>
      </c>
      <c r="I28" s="22">
        <f>IF(H28&lt;20,4,IF(H28&lt;70,3,IF(H28&lt;200,2,IF(H28&gt;200,1))))</f>
        <v>3</v>
      </c>
      <c r="J28" s="16" t="s">
        <v>112</v>
      </c>
      <c r="K28" s="19">
        <v>1</v>
      </c>
      <c r="L28" s="17">
        <v>1</v>
      </c>
      <c r="M28" s="17">
        <v>6</v>
      </c>
      <c r="N28" s="17">
        <f t="shared" si="9"/>
        <v>6</v>
      </c>
      <c r="O28" s="22">
        <f t="shared" si="8"/>
        <v>4</v>
      </c>
      <c r="P28" s="18"/>
      <c r="Q28" s="19"/>
      <c r="R28" s="19"/>
      <c r="S28" s="17"/>
      <c r="T28" s="1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s="9" customFormat="1" ht="198.75" customHeight="1">
      <c r="A29" s="107"/>
      <c r="B29" s="100"/>
      <c r="C29" s="52"/>
      <c r="D29" s="16" t="s">
        <v>105</v>
      </c>
      <c r="E29" s="17">
        <v>1</v>
      </c>
      <c r="F29" s="17">
        <v>4</v>
      </c>
      <c r="G29" s="17">
        <v>6</v>
      </c>
      <c r="H29" s="17">
        <f t="shared" si="5"/>
        <v>24</v>
      </c>
      <c r="I29" s="22">
        <f>IF(H29&lt;20,4,IF(H29&lt;70,3,IF(H29&lt;200,2,IF(H29&gt;200,1))))</f>
        <v>3</v>
      </c>
      <c r="J29" s="16" t="s">
        <v>112</v>
      </c>
      <c r="K29" s="19">
        <v>1</v>
      </c>
      <c r="L29" s="17">
        <v>1</v>
      </c>
      <c r="M29" s="17">
        <v>6</v>
      </c>
      <c r="N29" s="17">
        <f t="shared" si="9"/>
        <v>6</v>
      </c>
      <c r="O29" s="22">
        <f t="shared" si="8"/>
        <v>4</v>
      </c>
      <c r="P29" s="18"/>
      <c r="Q29" s="19"/>
      <c r="R29" s="19"/>
      <c r="S29" s="17"/>
      <c r="T29" s="1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77" customHeight="1">
      <c r="A30" s="107"/>
      <c r="B30" s="101"/>
      <c r="C30" s="25" t="s">
        <v>23</v>
      </c>
      <c r="D30" s="16" t="s">
        <v>104</v>
      </c>
      <c r="E30" s="17">
        <v>1</v>
      </c>
      <c r="F30" s="17">
        <v>7</v>
      </c>
      <c r="G30" s="17">
        <v>6</v>
      </c>
      <c r="H30" s="17">
        <f t="shared" ref="H30:H67" si="10">E30*F30*G30</f>
        <v>42</v>
      </c>
      <c r="I30" s="22">
        <f t="shared" si="6"/>
        <v>3</v>
      </c>
      <c r="J30" s="16" t="s">
        <v>111</v>
      </c>
      <c r="K30" s="19">
        <v>1</v>
      </c>
      <c r="L30" s="17">
        <v>1</v>
      </c>
      <c r="M30" s="17">
        <v>6</v>
      </c>
      <c r="N30" s="17">
        <f t="shared" si="9"/>
        <v>6</v>
      </c>
      <c r="O30" s="22">
        <f t="shared" si="8"/>
        <v>4</v>
      </c>
      <c r="P30" s="16"/>
      <c r="Q30" s="17"/>
      <c r="R30" s="17"/>
      <c r="S30" s="17"/>
      <c r="T30" s="17"/>
    </row>
    <row r="31" spans="1:256" ht="159" customHeight="1">
      <c r="A31" s="107"/>
      <c r="B31" s="99" t="s">
        <v>121</v>
      </c>
      <c r="C31" s="25" t="s">
        <v>23</v>
      </c>
      <c r="D31" s="16" t="s">
        <v>104</v>
      </c>
      <c r="E31" s="17">
        <v>1</v>
      </c>
      <c r="F31" s="17">
        <v>7</v>
      </c>
      <c r="G31" s="17">
        <v>6</v>
      </c>
      <c r="H31" s="17">
        <f t="shared" si="10"/>
        <v>42</v>
      </c>
      <c r="I31" s="22">
        <f t="shared" si="6"/>
        <v>3</v>
      </c>
      <c r="J31" s="16" t="s">
        <v>111</v>
      </c>
      <c r="K31" s="19">
        <v>1</v>
      </c>
      <c r="L31" s="17">
        <v>4</v>
      </c>
      <c r="M31" s="17">
        <v>6</v>
      </c>
      <c r="N31" s="17">
        <f t="shared" si="9"/>
        <v>24</v>
      </c>
      <c r="O31" s="22">
        <f t="shared" si="8"/>
        <v>3</v>
      </c>
      <c r="P31" s="86" t="s">
        <v>81</v>
      </c>
      <c r="Q31" s="17">
        <v>1</v>
      </c>
      <c r="R31" s="17">
        <v>1</v>
      </c>
      <c r="S31" s="17">
        <v>6</v>
      </c>
      <c r="T31" s="17">
        <f>Q31*R31*S31</f>
        <v>6</v>
      </c>
    </row>
    <row r="32" spans="1:256" ht="184.5" customHeight="1">
      <c r="A32" s="107"/>
      <c r="B32" s="101"/>
      <c r="C32" s="25" t="s">
        <v>48</v>
      </c>
      <c r="D32" s="16" t="s">
        <v>115</v>
      </c>
      <c r="E32" s="17">
        <v>1</v>
      </c>
      <c r="F32" s="17">
        <v>4</v>
      </c>
      <c r="G32" s="17">
        <v>6</v>
      </c>
      <c r="H32" s="17">
        <f t="shared" si="10"/>
        <v>24</v>
      </c>
      <c r="I32" s="22">
        <f t="shared" si="6"/>
        <v>3</v>
      </c>
      <c r="J32" s="16" t="s">
        <v>113</v>
      </c>
      <c r="K32" s="19">
        <v>1</v>
      </c>
      <c r="L32" s="17">
        <v>1</v>
      </c>
      <c r="M32" s="17">
        <v>6</v>
      </c>
      <c r="N32" s="17">
        <f t="shared" si="9"/>
        <v>6</v>
      </c>
      <c r="O32" s="22">
        <f t="shared" si="8"/>
        <v>4</v>
      </c>
      <c r="P32" s="16"/>
      <c r="Q32" s="17"/>
      <c r="R32" s="17"/>
      <c r="S32" s="17"/>
      <c r="T32" s="17"/>
    </row>
    <row r="33" spans="1:20" ht="117.75" customHeight="1">
      <c r="A33" s="107"/>
      <c r="B33" s="99" t="s">
        <v>68</v>
      </c>
      <c r="C33" s="21" t="s">
        <v>27</v>
      </c>
      <c r="D33" s="16" t="s">
        <v>105</v>
      </c>
      <c r="E33" s="17">
        <v>1</v>
      </c>
      <c r="F33" s="17">
        <v>7</v>
      </c>
      <c r="G33" s="17">
        <v>6</v>
      </c>
      <c r="H33" s="17">
        <f t="shared" si="10"/>
        <v>42</v>
      </c>
      <c r="I33" s="22">
        <f t="shared" si="6"/>
        <v>3</v>
      </c>
      <c r="J33" s="16" t="s">
        <v>113</v>
      </c>
      <c r="K33" s="19">
        <v>1</v>
      </c>
      <c r="L33" s="17">
        <v>1</v>
      </c>
      <c r="M33" s="17">
        <v>6</v>
      </c>
      <c r="N33" s="17">
        <f t="shared" si="9"/>
        <v>6</v>
      </c>
      <c r="O33" s="22">
        <f t="shared" si="8"/>
        <v>4</v>
      </c>
      <c r="P33" s="16"/>
      <c r="Q33" s="17"/>
      <c r="R33" s="17"/>
      <c r="S33" s="17"/>
      <c r="T33" s="17"/>
    </row>
    <row r="34" spans="1:20" ht="118.5" customHeight="1">
      <c r="A34" s="107"/>
      <c r="B34" s="100"/>
      <c r="C34" s="25" t="s">
        <v>48</v>
      </c>
      <c r="D34" s="16" t="s">
        <v>115</v>
      </c>
      <c r="E34" s="17">
        <v>1</v>
      </c>
      <c r="F34" s="17">
        <v>4</v>
      </c>
      <c r="G34" s="17">
        <v>6</v>
      </c>
      <c r="H34" s="17">
        <f t="shared" si="10"/>
        <v>24</v>
      </c>
      <c r="I34" s="22">
        <f t="shared" si="6"/>
        <v>3</v>
      </c>
      <c r="J34" s="16" t="s">
        <v>113</v>
      </c>
      <c r="K34" s="19">
        <v>1</v>
      </c>
      <c r="L34" s="17">
        <v>1</v>
      </c>
      <c r="M34" s="17">
        <v>6</v>
      </c>
      <c r="N34" s="17">
        <f t="shared" si="9"/>
        <v>6</v>
      </c>
      <c r="O34" s="22">
        <f t="shared" si="8"/>
        <v>4</v>
      </c>
      <c r="P34" s="16"/>
      <c r="Q34" s="17"/>
      <c r="R34" s="17"/>
      <c r="S34" s="17"/>
      <c r="T34" s="17"/>
    </row>
    <row r="35" spans="1:20" ht="165.75" customHeight="1">
      <c r="A35" s="107"/>
      <c r="B35" s="101"/>
      <c r="C35" s="25" t="s">
        <v>23</v>
      </c>
      <c r="D35" s="16" t="s">
        <v>104</v>
      </c>
      <c r="E35" s="17">
        <v>1</v>
      </c>
      <c r="F35" s="17">
        <v>7</v>
      </c>
      <c r="G35" s="17">
        <v>6</v>
      </c>
      <c r="H35" s="17">
        <f t="shared" si="10"/>
        <v>42</v>
      </c>
      <c r="I35" s="22">
        <f>IF(H35&lt;20,4,IF(H35&lt;70,3,IF(H35&lt;200,2,IF(H35&gt;200,1))))</f>
        <v>3</v>
      </c>
      <c r="J35" s="16" t="s">
        <v>111</v>
      </c>
      <c r="K35" s="19">
        <v>1</v>
      </c>
      <c r="L35" s="17">
        <v>4</v>
      </c>
      <c r="M35" s="17">
        <v>6</v>
      </c>
      <c r="N35" s="17">
        <f t="shared" si="9"/>
        <v>24</v>
      </c>
      <c r="O35" s="22">
        <f t="shared" si="8"/>
        <v>3</v>
      </c>
      <c r="P35" s="86" t="s">
        <v>81</v>
      </c>
      <c r="Q35" s="17">
        <v>1</v>
      </c>
      <c r="R35" s="17">
        <v>1</v>
      </c>
      <c r="S35" s="17">
        <v>6</v>
      </c>
      <c r="T35" s="17">
        <f>Q35*R35*S35</f>
        <v>6</v>
      </c>
    </row>
    <row r="36" spans="1:20" ht="122.25" customHeight="1">
      <c r="A36" s="107"/>
      <c r="B36" s="99" t="s">
        <v>122</v>
      </c>
      <c r="C36" s="25" t="s">
        <v>44</v>
      </c>
      <c r="D36" s="16" t="s">
        <v>103</v>
      </c>
      <c r="E36" s="17">
        <v>1</v>
      </c>
      <c r="F36" s="17">
        <v>4</v>
      </c>
      <c r="G36" s="17">
        <v>6</v>
      </c>
      <c r="H36" s="17">
        <f t="shared" si="10"/>
        <v>24</v>
      </c>
      <c r="I36" s="22">
        <f>IF(H36&lt;20,4,IF(H36&lt;70,3,IF(H36&lt;200,2,IF(H36&gt;200,1))))</f>
        <v>3</v>
      </c>
      <c r="J36" s="16" t="s">
        <v>113</v>
      </c>
      <c r="K36" s="19">
        <v>1</v>
      </c>
      <c r="L36" s="17">
        <v>1</v>
      </c>
      <c r="M36" s="17">
        <v>6</v>
      </c>
      <c r="N36" s="17">
        <f t="shared" si="9"/>
        <v>6</v>
      </c>
      <c r="O36" s="22">
        <f t="shared" si="8"/>
        <v>4</v>
      </c>
      <c r="P36" s="16"/>
      <c r="Q36" s="17"/>
      <c r="R36" s="17"/>
      <c r="S36" s="17"/>
      <c r="T36" s="17"/>
    </row>
    <row r="37" spans="1:20" ht="180" customHeight="1">
      <c r="A37" s="107"/>
      <c r="B37" s="100"/>
      <c r="C37" s="51" t="s">
        <v>27</v>
      </c>
      <c r="D37" s="16" t="s">
        <v>28</v>
      </c>
      <c r="E37" s="17">
        <v>1</v>
      </c>
      <c r="F37" s="17">
        <v>4</v>
      </c>
      <c r="G37" s="17">
        <v>6</v>
      </c>
      <c r="H37" s="17">
        <f t="shared" si="10"/>
        <v>24</v>
      </c>
      <c r="I37" s="22">
        <f>IF(H37&lt;20,4,IF(H37&lt;70,3,IF(H37&lt;200,2,IF(H37&gt;200,1))))</f>
        <v>3</v>
      </c>
      <c r="J37" s="16" t="s">
        <v>114</v>
      </c>
      <c r="K37" s="19">
        <v>1</v>
      </c>
      <c r="L37" s="17">
        <v>1</v>
      </c>
      <c r="M37" s="17">
        <v>6</v>
      </c>
      <c r="N37" s="17">
        <f t="shared" si="9"/>
        <v>6</v>
      </c>
      <c r="O37" s="22">
        <f t="shared" si="8"/>
        <v>4</v>
      </c>
      <c r="P37" s="16"/>
      <c r="Q37" s="17"/>
      <c r="R37" s="17"/>
      <c r="S37" s="17"/>
      <c r="T37" s="17"/>
    </row>
    <row r="38" spans="1:20" ht="201.75" customHeight="1">
      <c r="A38" s="107"/>
      <c r="B38" s="100"/>
      <c r="C38" s="52"/>
      <c r="D38" s="16" t="s">
        <v>105</v>
      </c>
      <c r="E38" s="17">
        <v>1</v>
      </c>
      <c r="F38" s="17">
        <v>4</v>
      </c>
      <c r="G38" s="17">
        <v>6</v>
      </c>
      <c r="H38" s="17">
        <f t="shared" si="10"/>
        <v>24</v>
      </c>
      <c r="I38" s="22">
        <f>IF(H38&lt;20,4,IF(H38&lt;70,3,IF(H38&lt;200,2,IF(H38&gt;200,1))))</f>
        <v>3</v>
      </c>
      <c r="J38" s="16" t="s">
        <v>129</v>
      </c>
      <c r="K38" s="19">
        <v>1</v>
      </c>
      <c r="L38" s="17">
        <v>1</v>
      </c>
      <c r="M38" s="17">
        <v>6</v>
      </c>
      <c r="N38" s="17">
        <f t="shared" si="9"/>
        <v>6</v>
      </c>
      <c r="O38" s="22">
        <f t="shared" si="8"/>
        <v>4</v>
      </c>
      <c r="P38" s="16"/>
      <c r="Q38" s="17"/>
      <c r="R38" s="17"/>
      <c r="S38" s="17"/>
      <c r="T38" s="17"/>
    </row>
    <row r="39" spans="1:20" ht="99.95" customHeight="1">
      <c r="A39" s="107"/>
      <c r="B39" s="101"/>
      <c r="C39" s="21" t="s">
        <v>45</v>
      </c>
      <c r="D39" s="16" t="s">
        <v>115</v>
      </c>
      <c r="E39" s="17">
        <v>1</v>
      </c>
      <c r="F39" s="17">
        <v>4</v>
      </c>
      <c r="G39" s="17">
        <v>6</v>
      </c>
      <c r="H39" s="17">
        <f t="shared" si="10"/>
        <v>24</v>
      </c>
      <c r="I39" s="22">
        <f t="shared" si="6"/>
        <v>3</v>
      </c>
      <c r="J39" s="16" t="s">
        <v>113</v>
      </c>
      <c r="K39" s="19">
        <v>1</v>
      </c>
      <c r="L39" s="17">
        <v>1</v>
      </c>
      <c r="M39" s="17">
        <v>6</v>
      </c>
      <c r="N39" s="17">
        <f t="shared" si="9"/>
        <v>6</v>
      </c>
      <c r="O39" s="22">
        <f t="shared" si="8"/>
        <v>4</v>
      </c>
      <c r="P39" s="20"/>
      <c r="Q39" s="17"/>
      <c r="R39" s="17"/>
      <c r="S39" s="17"/>
      <c r="T39" s="17"/>
    </row>
    <row r="40" spans="1:20" ht="161.25" customHeight="1">
      <c r="A40" s="107"/>
      <c r="B40" s="99" t="s">
        <v>123</v>
      </c>
      <c r="C40" s="25" t="s">
        <v>51</v>
      </c>
      <c r="D40" s="16" t="s">
        <v>52</v>
      </c>
      <c r="E40" s="17">
        <v>1</v>
      </c>
      <c r="F40" s="17">
        <v>4</v>
      </c>
      <c r="G40" s="17">
        <v>6</v>
      </c>
      <c r="H40" s="17">
        <f t="shared" si="10"/>
        <v>24</v>
      </c>
      <c r="I40" s="22">
        <f t="shared" si="6"/>
        <v>3</v>
      </c>
      <c r="J40" s="16" t="s">
        <v>113</v>
      </c>
      <c r="K40" s="19">
        <v>1</v>
      </c>
      <c r="L40" s="17">
        <v>1</v>
      </c>
      <c r="M40" s="17">
        <v>6</v>
      </c>
      <c r="N40" s="17">
        <f t="shared" si="9"/>
        <v>6</v>
      </c>
      <c r="O40" s="22">
        <f t="shared" si="8"/>
        <v>4</v>
      </c>
      <c r="P40" s="20"/>
      <c r="Q40" s="17"/>
      <c r="R40" s="17"/>
      <c r="S40" s="17"/>
      <c r="T40" s="17"/>
    </row>
    <row r="41" spans="1:20" ht="117.75" customHeight="1">
      <c r="A41" s="107"/>
      <c r="B41" s="101"/>
      <c r="C41" s="25" t="s">
        <v>48</v>
      </c>
      <c r="D41" s="16" t="s">
        <v>115</v>
      </c>
      <c r="E41" s="17">
        <v>1</v>
      </c>
      <c r="F41" s="17">
        <v>4</v>
      </c>
      <c r="G41" s="17">
        <v>6</v>
      </c>
      <c r="H41" s="17">
        <f t="shared" si="10"/>
        <v>24</v>
      </c>
      <c r="I41" s="22">
        <f t="shared" si="6"/>
        <v>3</v>
      </c>
      <c r="J41" s="16" t="s">
        <v>113</v>
      </c>
      <c r="K41" s="19">
        <v>1</v>
      </c>
      <c r="L41" s="17">
        <v>1</v>
      </c>
      <c r="M41" s="17">
        <v>6</v>
      </c>
      <c r="N41" s="17">
        <f t="shared" si="9"/>
        <v>6</v>
      </c>
      <c r="O41" s="22">
        <f t="shared" si="8"/>
        <v>4</v>
      </c>
      <c r="P41" s="20"/>
      <c r="Q41" s="17"/>
      <c r="R41" s="17"/>
      <c r="S41" s="17"/>
      <c r="T41" s="17"/>
    </row>
    <row r="42" spans="1:20" ht="126.75" customHeight="1">
      <c r="A42" s="107"/>
      <c r="B42" s="99" t="s">
        <v>59</v>
      </c>
      <c r="C42" s="25" t="s">
        <v>44</v>
      </c>
      <c r="D42" s="16" t="s">
        <v>103</v>
      </c>
      <c r="E42" s="17">
        <v>1</v>
      </c>
      <c r="F42" s="17">
        <v>4</v>
      </c>
      <c r="G42" s="17">
        <v>6</v>
      </c>
      <c r="H42" s="17">
        <f t="shared" si="10"/>
        <v>24</v>
      </c>
      <c r="I42" s="22">
        <f t="shared" si="6"/>
        <v>3</v>
      </c>
      <c r="J42" s="16" t="s">
        <v>113</v>
      </c>
      <c r="K42" s="19">
        <v>1</v>
      </c>
      <c r="L42" s="17">
        <v>1</v>
      </c>
      <c r="M42" s="17">
        <v>6</v>
      </c>
      <c r="N42" s="17">
        <f t="shared" si="9"/>
        <v>6</v>
      </c>
      <c r="O42" s="22">
        <f t="shared" si="8"/>
        <v>4</v>
      </c>
      <c r="P42" s="20"/>
      <c r="Q42" s="17"/>
      <c r="R42" s="17"/>
      <c r="S42" s="17"/>
      <c r="T42" s="17"/>
    </row>
    <row r="43" spans="1:20" ht="120.75" customHeight="1">
      <c r="A43" s="107"/>
      <c r="B43" s="101"/>
      <c r="C43" s="25" t="s">
        <v>48</v>
      </c>
      <c r="D43" s="16" t="s">
        <v>115</v>
      </c>
      <c r="E43" s="17">
        <v>1</v>
      </c>
      <c r="F43" s="17">
        <v>4</v>
      </c>
      <c r="G43" s="17">
        <v>6</v>
      </c>
      <c r="H43" s="17">
        <f t="shared" si="10"/>
        <v>24</v>
      </c>
      <c r="I43" s="22">
        <f t="shared" si="6"/>
        <v>3</v>
      </c>
      <c r="J43" s="16" t="s">
        <v>113</v>
      </c>
      <c r="K43" s="19">
        <v>1</v>
      </c>
      <c r="L43" s="17">
        <v>1</v>
      </c>
      <c r="M43" s="17">
        <v>6</v>
      </c>
      <c r="N43" s="17">
        <f t="shared" si="9"/>
        <v>6</v>
      </c>
      <c r="O43" s="22">
        <f t="shared" si="8"/>
        <v>4</v>
      </c>
      <c r="P43" s="20"/>
      <c r="Q43" s="17"/>
      <c r="R43" s="17"/>
      <c r="S43" s="17"/>
      <c r="T43" s="17"/>
    </row>
    <row r="44" spans="1:20" ht="117.75" customHeight="1">
      <c r="A44" s="107"/>
      <c r="B44" s="99" t="s">
        <v>60</v>
      </c>
      <c r="C44" s="25" t="s">
        <v>48</v>
      </c>
      <c r="D44" s="16" t="s">
        <v>115</v>
      </c>
      <c r="E44" s="17">
        <v>1</v>
      </c>
      <c r="F44" s="17">
        <v>4</v>
      </c>
      <c r="G44" s="17">
        <v>6</v>
      </c>
      <c r="H44" s="17">
        <f t="shared" si="10"/>
        <v>24</v>
      </c>
      <c r="I44" s="22">
        <f t="shared" si="6"/>
        <v>3</v>
      </c>
      <c r="J44" s="16" t="s">
        <v>113</v>
      </c>
      <c r="K44" s="19">
        <v>1</v>
      </c>
      <c r="L44" s="17">
        <v>1</v>
      </c>
      <c r="M44" s="17">
        <v>6</v>
      </c>
      <c r="N44" s="17">
        <f t="shared" si="9"/>
        <v>6</v>
      </c>
      <c r="O44" s="22">
        <f t="shared" si="8"/>
        <v>4</v>
      </c>
      <c r="P44" s="20"/>
      <c r="Q44" s="17"/>
      <c r="R44" s="17"/>
      <c r="S44" s="17"/>
      <c r="T44" s="17"/>
    </row>
    <row r="45" spans="1:20" ht="169.5" customHeight="1">
      <c r="A45" s="107"/>
      <c r="B45" s="100"/>
      <c r="C45" s="51" t="s">
        <v>23</v>
      </c>
      <c r="D45" s="16" t="s">
        <v>105</v>
      </c>
      <c r="E45" s="17">
        <v>1</v>
      </c>
      <c r="F45" s="17">
        <v>7</v>
      </c>
      <c r="G45" s="17">
        <v>6</v>
      </c>
      <c r="H45" s="17">
        <f t="shared" si="10"/>
        <v>42</v>
      </c>
      <c r="I45" s="22">
        <f t="shared" si="6"/>
        <v>3</v>
      </c>
      <c r="J45" s="16" t="s">
        <v>111</v>
      </c>
      <c r="K45" s="19">
        <v>1</v>
      </c>
      <c r="L45" s="17">
        <v>4</v>
      </c>
      <c r="M45" s="17">
        <v>6</v>
      </c>
      <c r="N45" s="17">
        <f t="shared" si="9"/>
        <v>24</v>
      </c>
      <c r="O45" s="22">
        <f t="shared" si="8"/>
        <v>3</v>
      </c>
      <c r="P45" s="87" t="s">
        <v>81</v>
      </c>
      <c r="Q45" s="17">
        <v>1</v>
      </c>
      <c r="R45" s="17">
        <v>1</v>
      </c>
      <c r="S45" s="17">
        <v>6</v>
      </c>
      <c r="T45" s="17">
        <f>Q45*R45*S45</f>
        <v>6</v>
      </c>
    </row>
    <row r="46" spans="1:20" ht="148.5" customHeight="1">
      <c r="A46" s="107"/>
      <c r="B46" s="100"/>
      <c r="C46" s="52"/>
      <c r="D46" s="16" t="s">
        <v>104</v>
      </c>
      <c r="E46" s="17">
        <v>1</v>
      </c>
      <c r="F46" s="17">
        <v>7</v>
      </c>
      <c r="G46" s="17">
        <v>6</v>
      </c>
      <c r="H46" s="17">
        <f t="shared" si="10"/>
        <v>42</v>
      </c>
      <c r="I46" s="22">
        <f t="shared" si="6"/>
        <v>3</v>
      </c>
      <c r="J46" s="16" t="s">
        <v>111</v>
      </c>
      <c r="K46" s="19">
        <v>1</v>
      </c>
      <c r="L46" s="17">
        <v>4</v>
      </c>
      <c r="M46" s="17">
        <v>6</v>
      </c>
      <c r="N46" s="17">
        <f t="shared" si="9"/>
        <v>24</v>
      </c>
      <c r="O46" s="22">
        <f t="shared" si="8"/>
        <v>3</v>
      </c>
      <c r="P46" s="88"/>
      <c r="Q46" s="17">
        <v>1</v>
      </c>
      <c r="R46" s="17">
        <v>1</v>
      </c>
      <c r="S46" s="17">
        <v>6</v>
      </c>
      <c r="T46" s="17">
        <f>Q46*R46*S46</f>
        <v>6</v>
      </c>
    </row>
    <row r="47" spans="1:20" ht="120.75" customHeight="1">
      <c r="A47" s="107"/>
      <c r="B47" s="101"/>
      <c r="C47" s="25" t="s">
        <v>44</v>
      </c>
      <c r="D47" s="16" t="s">
        <v>103</v>
      </c>
      <c r="E47" s="17">
        <v>1</v>
      </c>
      <c r="F47" s="17">
        <v>4</v>
      </c>
      <c r="G47" s="17">
        <v>6</v>
      </c>
      <c r="H47" s="17">
        <f t="shared" si="10"/>
        <v>24</v>
      </c>
      <c r="I47" s="22">
        <f t="shared" si="6"/>
        <v>3</v>
      </c>
      <c r="J47" s="16" t="s">
        <v>113</v>
      </c>
      <c r="K47" s="19">
        <v>1</v>
      </c>
      <c r="L47" s="17">
        <v>1</v>
      </c>
      <c r="M47" s="17">
        <v>6</v>
      </c>
      <c r="N47" s="17">
        <f t="shared" si="9"/>
        <v>6</v>
      </c>
      <c r="O47" s="22">
        <f t="shared" si="8"/>
        <v>4</v>
      </c>
      <c r="P47" s="23"/>
      <c r="Q47" s="24"/>
      <c r="R47" s="24"/>
      <c r="S47" s="24"/>
      <c r="T47" s="24"/>
    </row>
    <row r="48" spans="1:20" ht="120.75" customHeight="1">
      <c r="A48" s="107"/>
      <c r="B48" s="99" t="s">
        <v>78</v>
      </c>
      <c r="C48" s="27" t="s">
        <v>53</v>
      </c>
      <c r="D48" s="16" t="s">
        <v>25</v>
      </c>
      <c r="E48" s="17">
        <v>1</v>
      </c>
      <c r="F48" s="17">
        <v>4</v>
      </c>
      <c r="G48" s="17">
        <v>6</v>
      </c>
      <c r="H48" s="17">
        <f t="shared" ref="H48" si="11">E48*F48*G48</f>
        <v>24</v>
      </c>
      <c r="I48" s="22">
        <f t="shared" ref="I48" si="12">IF(H48&lt;20,4,IF(H48&lt;70,3,IF(H48&lt;200,2,IF(H48&gt;200,1))))</f>
        <v>3</v>
      </c>
      <c r="J48" s="16" t="s">
        <v>124</v>
      </c>
      <c r="K48" s="19">
        <v>1</v>
      </c>
      <c r="L48" s="17">
        <v>1</v>
      </c>
      <c r="M48" s="17">
        <v>6</v>
      </c>
      <c r="N48" s="17">
        <f t="shared" ref="N48" si="13">K48*L48*M48</f>
        <v>6</v>
      </c>
      <c r="O48" s="22">
        <f t="shared" ref="O48" si="14">IF(N48&lt;20,4,IF(N48&lt;70,3,IF(N48&lt;200,2,IF(N48&gt;200,1))))</f>
        <v>4</v>
      </c>
      <c r="P48" s="23"/>
      <c r="Q48" s="24"/>
      <c r="R48" s="24"/>
      <c r="S48" s="24"/>
      <c r="T48" s="24"/>
    </row>
    <row r="49" spans="1:20" ht="148.5" customHeight="1">
      <c r="A49" s="107"/>
      <c r="B49" s="101"/>
      <c r="C49" s="25" t="s">
        <v>48</v>
      </c>
      <c r="D49" s="16" t="s">
        <v>115</v>
      </c>
      <c r="E49" s="17">
        <v>1</v>
      </c>
      <c r="F49" s="17">
        <v>4</v>
      </c>
      <c r="G49" s="17">
        <v>6</v>
      </c>
      <c r="H49" s="17">
        <f t="shared" si="10"/>
        <v>24</v>
      </c>
      <c r="I49" s="22">
        <f t="shared" si="6"/>
        <v>3</v>
      </c>
      <c r="J49" s="16" t="s">
        <v>113</v>
      </c>
      <c r="K49" s="19">
        <v>1</v>
      </c>
      <c r="L49" s="17">
        <v>1</v>
      </c>
      <c r="M49" s="17">
        <v>6</v>
      </c>
      <c r="N49" s="17">
        <f t="shared" si="9"/>
        <v>6</v>
      </c>
      <c r="O49" s="22">
        <f t="shared" si="8"/>
        <v>4</v>
      </c>
      <c r="P49" s="23"/>
      <c r="Q49" s="24"/>
      <c r="R49" s="24"/>
      <c r="S49" s="24"/>
      <c r="T49" s="24"/>
    </row>
    <row r="50" spans="1:20" ht="105.75" customHeight="1">
      <c r="A50" s="107"/>
      <c r="B50" s="99" t="s">
        <v>79</v>
      </c>
      <c r="C50" s="25" t="s">
        <v>44</v>
      </c>
      <c r="D50" s="16" t="s">
        <v>103</v>
      </c>
      <c r="E50" s="17">
        <v>1</v>
      </c>
      <c r="F50" s="17">
        <v>4</v>
      </c>
      <c r="G50" s="17">
        <v>6</v>
      </c>
      <c r="H50" s="17">
        <f t="shared" si="10"/>
        <v>24</v>
      </c>
      <c r="I50" s="22">
        <f t="shared" si="6"/>
        <v>3</v>
      </c>
      <c r="J50" s="16" t="s">
        <v>113</v>
      </c>
      <c r="K50" s="19">
        <v>1</v>
      </c>
      <c r="L50" s="17">
        <v>1</v>
      </c>
      <c r="M50" s="17">
        <v>6</v>
      </c>
      <c r="N50" s="17">
        <f t="shared" si="9"/>
        <v>6</v>
      </c>
      <c r="O50" s="22">
        <f t="shared" si="8"/>
        <v>4</v>
      </c>
      <c r="P50" s="23"/>
      <c r="Q50" s="24"/>
      <c r="R50" s="24"/>
      <c r="S50" s="24"/>
      <c r="T50" s="24"/>
    </row>
    <row r="51" spans="1:20" ht="216" customHeight="1">
      <c r="A51" s="107"/>
      <c r="B51" s="100"/>
      <c r="C51" s="25" t="s">
        <v>27</v>
      </c>
      <c r="D51" s="16" t="s">
        <v>28</v>
      </c>
      <c r="E51" s="17">
        <v>1</v>
      </c>
      <c r="F51" s="17">
        <v>4</v>
      </c>
      <c r="G51" s="17">
        <v>6</v>
      </c>
      <c r="H51" s="17">
        <f t="shared" si="10"/>
        <v>24</v>
      </c>
      <c r="I51" s="22">
        <f t="shared" si="6"/>
        <v>3</v>
      </c>
      <c r="J51" s="16" t="s">
        <v>129</v>
      </c>
      <c r="K51" s="19">
        <v>1</v>
      </c>
      <c r="L51" s="17">
        <v>1</v>
      </c>
      <c r="M51" s="17">
        <v>6</v>
      </c>
      <c r="N51" s="17">
        <f t="shared" si="9"/>
        <v>6</v>
      </c>
      <c r="O51" s="22">
        <f t="shared" si="8"/>
        <v>4</v>
      </c>
      <c r="P51" s="23"/>
      <c r="Q51" s="24"/>
      <c r="R51" s="24"/>
      <c r="S51" s="24"/>
      <c r="T51" s="24"/>
    </row>
    <row r="52" spans="1:20" ht="167.25" customHeight="1">
      <c r="A52" s="107"/>
      <c r="B52" s="100"/>
      <c r="C52" s="25" t="s">
        <v>47</v>
      </c>
      <c r="D52" s="16" t="s">
        <v>56</v>
      </c>
      <c r="E52" s="17">
        <v>1</v>
      </c>
      <c r="F52" s="17">
        <v>4</v>
      </c>
      <c r="G52" s="17">
        <v>6</v>
      </c>
      <c r="H52" s="17">
        <f t="shared" si="10"/>
        <v>24</v>
      </c>
      <c r="I52" s="22">
        <f t="shared" si="6"/>
        <v>3</v>
      </c>
      <c r="J52" s="16" t="s">
        <v>125</v>
      </c>
      <c r="K52" s="19">
        <v>1</v>
      </c>
      <c r="L52" s="17">
        <v>1</v>
      </c>
      <c r="M52" s="17">
        <v>6</v>
      </c>
      <c r="N52" s="17">
        <f t="shared" si="9"/>
        <v>6</v>
      </c>
      <c r="O52" s="22">
        <f t="shared" si="8"/>
        <v>4</v>
      </c>
      <c r="P52" s="23"/>
      <c r="Q52" s="24"/>
      <c r="R52" s="24"/>
      <c r="S52" s="24"/>
      <c r="T52" s="24"/>
    </row>
    <row r="53" spans="1:20" ht="140.25" customHeight="1">
      <c r="A53" s="107"/>
      <c r="B53" s="100"/>
      <c r="C53" s="25" t="s">
        <v>53</v>
      </c>
      <c r="D53" s="16" t="s">
        <v>25</v>
      </c>
      <c r="E53" s="17">
        <v>1</v>
      </c>
      <c r="F53" s="17">
        <v>7</v>
      </c>
      <c r="G53" s="17">
        <v>6</v>
      </c>
      <c r="H53" s="17">
        <f t="shared" si="10"/>
        <v>42</v>
      </c>
      <c r="I53" s="22">
        <f t="shared" si="6"/>
        <v>3</v>
      </c>
      <c r="J53" s="16" t="s">
        <v>126</v>
      </c>
      <c r="K53" s="19">
        <v>1</v>
      </c>
      <c r="L53" s="17">
        <v>4</v>
      </c>
      <c r="M53" s="17">
        <v>6</v>
      </c>
      <c r="N53" s="17">
        <f t="shared" si="9"/>
        <v>24</v>
      </c>
      <c r="O53" s="22">
        <f t="shared" si="8"/>
        <v>3</v>
      </c>
      <c r="P53" s="86" t="s">
        <v>65</v>
      </c>
      <c r="Q53" s="17">
        <v>1</v>
      </c>
      <c r="R53" s="17">
        <v>1</v>
      </c>
      <c r="S53" s="17">
        <v>6</v>
      </c>
      <c r="T53" s="17">
        <f>Q53*R53*S53</f>
        <v>6</v>
      </c>
    </row>
    <row r="54" spans="1:20" ht="118.5" customHeight="1">
      <c r="A54" s="107"/>
      <c r="B54" s="101"/>
      <c r="C54" s="25" t="s">
        <v>48</v>
      </c>
      <c r="D54" s="16" t="s">
        <v>115</v>
      </c>
      <c r="E54" s="17">
        <v>1</v>
      </c>
      <c r="F54" s="17">
        <v>4</v>
      </c>
      <c r="G54" s="17">
        <v>6</v>
      </c>
      <c r="H54" s="17">
        <f t="shared" si="10"/>
        <v>24</v>
      </c>
      <c r="I54" s="22">
        <f t="shared" si="6"/>
        <v>3</v>
      </c>
      <c r="J54" s="16" t="s">
        <v>113</v>
      </c>
      <c r="K54" s="19">
        <v>1</v>
      </c>
      <c r="L54" s="17">
        <v>1</v>
      </c>
      <c r="M54" s="17">
        <v>6</v>
      </c>
      <c r="N54" s="17">
        <f t="shared" si="9"/>
        <v>6</v>
      </c>
      <c r="O54" s="22">
        <f t="shared" si="8"/>
        <v>4</v>
      </c>
      <c r="P54" s="23"/>
      <c r="Q54" s="24"/>
      <c r="R54" s="24"/>
      <c r="S54" s="24"/>
      <c r="T54" s="24"/>
    </row>
    <row r="55" spans="1:20" ht="133.5" customHeight="1">
      <c r="A55" s="107"/>
      <c r="B55" s="99" t="s">
        <v>80</v>
      </c>
      <c r="C55" s="25" t="s">
        <v>44</v>
      </c>
      <c r="D55" s="16" t="s">
        <v>103</v>
      </c>
      <c r="E55" s="17">
        <v>1</v>
      </c>
      <c r="F55" s="17">
        <v>4</v>
      </c>
      <c r="G55" s="17">
        <v>6</v>
      </c>
      <c r="H55" s="17">
        <f t="shared" si="10"/>
        <v>24</v>
      </c>
      <c r="I55" s="22">
        <f t="shared" si="6"/>
        <v>3</v>
      </c>
      <c r="J55" s="16" t="s">
        <v>113</v>
      </c>
      <c r="K55" s="19">
        <v>1</v>
      </c>
      <c r="L55" s="17">
        <v>1</v>
      </c>
      <c r="M55" s="17">
        <v>6</v>
      </c>
      <c r="N55" s="17">
        <f t="shared" si="9"/>
        <v>6</v>
      </c>
      <c r="O55" s="22">
        <f t="shared" si="8"/>
        <v>4</v>
      </c>
      <c r="P55" s="23"/>
      <c r="Q55" s="24"/>
      <c r="R55" s="24"/>
      <c r="S55" s="24"/>
      <c r="T55" s="24"/>
    </row>
    <row r="56" spans="1:20" ht="160.5" customHeight="1">
      <c r="A56" s="107"/>
      <c r="B56" s="100"/>
      <c r="C56" s="51" t="s">
        <v>23</v>
      </c>
      <c r="D56" s="16" t="s">
        <v>105</v>
      </c>
      <c r="E56" s="17">
        <v>1</v>
      </c>
      <c r="F56" s="17">
        <v>7</v>
      </c>
      <c r="G56" s="17">
        <v>6</v>
      </c>
      <c r="H56" s="17">
        <f t="shared" si="10"/>
        <v>42</v>
      </c>
      <c r="I56" s="22">
        <f t="shared" si="6"/>
        <v>3</v>
      </c>
      <c r="J56" s="16" t="s">
        <v>111</v>
      </c>
      <c r="K56" s="19">
        <v>1</v>
      </c>
      <c r="L56" s="17">
        <v>1</v>
      </c>
      <c r="M56" s="17">
        <v>6</v>
      </c>
      <c r="N56" s="17">
        <f t="shared" si="9"/>
        <v>6</v>
      </c>
      <c r="O56" s="22">
        <f t="shared" si="8"/>
        <v>4</v>
      </c>
      <c r="P56" s="23"/>
      <c r="Q56" s="24"/>
      <c r="R56" s="24"/>
      <c r="S56" s="24"/>
      <c r="T56" s="24"/>
    </row>
    <row r="57" spans="1:20" ht="156.75" customHeight="1">
      <c r="A57" s="107"/>
      <c r="B57" s="100"/>
      <c r="C57" s="52"/>
      <c r="D57" s="16" t="s">
        <v>104</v>
      </c>
      <c r="E57" s="17">
        <v>1</v>
      </c>
      <c r="F57" s="17">
        <v>7</v>
      </c>
      <c r="G57" s="17">
        <v>6</v>
      </c>
      <c r="H57" s="17">
        <f t="shared" si="10"/>
        <v>42</v>
      </c>
      <c r="I57" s="22">
        <f t="shared" si="6"/>
        <v>3</v>
      </c>
      <c r="J57" s="16" t="s">
        <v>111</v>
      </c>
      <c r="K57" s="19">
        <v>1</v>
      </c>
      <c r="L57" s="17">
        <v>1</v>
      </c>
      <c r="M57" s="17">
        <v>6</v>
      </c>
      <c r="N57" s="17">
        <f t="shared" si="9"/>
        <v>6</v>
      </c>
      <c r="O57" s="22">
        <f t="shared" si="8"/>
        <v>4</v>
      </c>
      <c r="P57" s="23"/>
      <c r="Q57" s="24"/>
      <c r="R57" s="24"/>
      <c r="S57" s="24"/>
      <c r="T57" s="24"/>
    </row>
    <row r="58" spans="1:20" ht="99.95" customHeight="1">
      <c r="A58" s="107"/>
      <c r="B58" s="100"/>
      <c r="C58" s="25" t="s">
        <v>48</v>
      </c>
      <c r="D58" s="16" t="s">
        <v>115</v>
      </c>
      <c r="E58" s="17">
        <v>1</v>
      </c>
      <c r="F58" s="17">
        <v>4</v>
      </c>
      <c r="G58" s="17">
        <v>6</v>
      </c>
      <c r="H58" s="17">
        <f t="shared" si="10"/>
        <v>24</v>
      </c>
      <c r="I58" s="22">
        <f t="shared" si="6"/>
        <v>3</v>
      </c>
      <c r="J58" s="16" t="s">
        <v>113</v>
      </c>
      <c r="K58" s="19">
        <v>1</v>
      </c>
      <c r="L58" s="17">
        <v>1</v>
      </c>
      <c r="M58" s="17">
        <v>6</v>
      </c>
      <c r="N58" s="17">
        <f t="shared" si="9"/>
        <v>6</v>
      </c>
      <c r="O58" s="22">
        <f t="shared" ref="O58:O67" si="15">IF(N58&lt;20,4,IF(N58&lt;70,3,IF(N58&lt;200,2,IF(N58&gt;200,1))))</f>
        <v>4</v>
      </c>
      <c r="P58" s="23"/>
      <c r="Q58" s="24"/>
      <c r="R58" s="24"/>
      <c r="S58" s="24"/>
      <c r="T58" s="24"/>
    </row>
    <row r="59" spans="1:20" ht="132" customHeight="1">
      <c r="A59" s="107"/>
      <c r="B59" s="100"/>
      <c r="C59" s="25" t="s">
        <v>47</v>
      </c>
      <c r="D59" s="16" t="s">
        <v>56</v>
      </c>
      <c r="E59" s="17">
        <v>1</v>
      </c>
      <c r="F59" s="17">
        <v>7</v>
      </c>
      <c r="G59" s="17">
        <v>6</v>
      </c>
      <c r="H59" s="17">
        <f t="shared" si="10"/>
        <v>42</v>
      </c>
      <c r="I59" s="22">
        <f t="shared" si="6"/>
        <v>3</v>
      </c>
      <c r="J59" s="16" t="s">
        <v>116</v>
      </c>
      <c r="K59" s="19">
        <v>1</v>
      </c>
      <c r="L59" s="17">
        <v>1</v>
      </c>
      <c r="M59" s="17">
        <v>6</v>
      </c>
      <c r="N59" s="17">
        <f t="shared" si="9"/>
        <v>6</v>
      </c>
      <c r="O59" s="22">
        <f t="shared" si="15"/>
        <v>4</v>
      </c>
      <c r="P59" s="23"/>
      <c r="Q59" s="24"/>
      <c r="R59" s="24"/>
      <c r="S59" s="24"/>
      <c r="T59" s="24"/>
    </row>
    <row r="60" spans="1:20" ht="234" customHeight="1">
      <c r="A60" s="107"/>
      <c r="B60" s="100"/>
      <c r="C60" s="51" t="s">
        <v>27</v>
      </c>
      <c r="D60" s="16" t="s">
        <v>67</v>
      </c>
      <c r="E60" s="17">
        <v>1</v>
      </c>
      <c r="F60" s="17">
        <v>7</v>
      </c>
      <c r="G60" s="17">
        <v>6</v>
      </c>
      <c r="H60" s="17">
        <f t="shared" si="10"/>
        <v>42</v>
      </c>
      <c r="I60" s="22">
        <f t="shared" si="6"/>
        <v>3</v>
      </c>
      <c r="J60" s="16" t="s">
        <v>130</v>
      </c>
      <c r="K60" s="19">
        <v>1</v>
      </c>
      <c r="L60" s="17">
        <v>1</v>
      </c>
      <c r="M60" s="17">
        <v>6</v>
      </c>
      <c r="N60" s="17">
        <f t="shared" si="9"/>
        <v>6</v>
      </c>
      <c r="O60" s="22">
        <f t="shared" si="15"/>
        <v>4</v>
      </c>
      <c r="P60" s="23"/>
      <c r="Q60" s="24"/>
      <c r="R60" s="24"/>
      <c r="S60" s="24"/>
      <c r="T60" s="24"/>
    </row>
    <row r="61" spans="1:20" ht="232.5" customHeight="1">
      <c r="A61" s="107"/>
      <c r="B61" s="101"/>
      <c r="C61" s="52"/>
      <c r="D61" s="16" t="s">
        <v>105</v>
      </c>
      <c r="E61" s="17">
        <v>1</v>
      </c>
      <c r="F61" s="17">
        <v>7</v>
      </c>
      <c r="G61" s="17">
        <v>6</v>
      </c>
      <c r="H61" s="17">
        <f t="shared" si="10"/>
        <v>42</v>
      </c>
      <c r="I61" s="22">
        <f t="shared" si="6"/>
        <v>3</v>
      </c>
      <c r="J61" s="16" t="s">
        <v>130</v>
      </c>
      <c r="K61" s="19">
        <v>1</v>
      </c>
      <c r="L61" s="17">
        <v>1</v>
      </c>
      <c r="M61" s="17">
        <v>6</v>
      </c>
      <c r="N61" s="17">
        <f t="shared" si="9"/>
        <v>6</v>
      </c>
      <c r="O61" s="22">
        <f t="shared" si="15"/>
        <v>4</v>
      </c>
      <c r="P61" s="23"/>
      <c r="Q61" s="24"/>
      <c r="R61" s="24"/>
      <c r="S61" s="24"/>
      <c r="T61" s="24"/>
    </row>
    <row r="62" spans="1:20" ht="226.5" customHeight="1">
      <c r="A62" s="107"/>
      <c r="B62" s="99" t="s">
        <v>61</v>
      </c>
      <c r="C62" s="21" t="s">
        <v>27</v>
      </c>
      <c r="D62" s="16" t="s">
        <v>105</v>
      </c>
      <c r="E62" s="17">
        <v>1</v>
      </c>
      <c r="F62" s="17">
        <v>7</v>
      </c>
      <c r="G62" s="17">
        <v>6</v>
      </c>
      <c r="H62" s="17">
        <f t="shared" si="10"/>
        <v>42</v>
      </c>
      <c r="I62" s="22">
        <f t="shared" si="6"/>
        <v>3</v>
      </c>
      <c r="J62" s="16" t="s">
        <v>131</v>
      </c>
      <c r="K62" s="19">
        <v>1</v>
      </c>
      <c r="L62" s="17">
        <v>1</v>
      </c>
      <c r="M62" s="17">
        <v>6</v>
      </c>
      <c r="N62" s="17">
        <f t="shared" si="9"/>
        <v>6</v>
      </c>
      <c r="O62" s="22">
        <f t="shared" si="15"/>
        <v>4</v>
      </c>
      <c r="P62" s="23"/>
      <c r="Q62" s="24"/>
      <c r="R62" s="24"/>
      <c r="S62" s="24"/>
      <c r="T62" s="24"/>
    </row>
    <row r="63" spans="1:20" ht="110.25" customHeight="1">
      <c r="A63" s="107"/>
      <c r="B63" s="100"/>
      <c r="C63" s="25" t="s">
        <v>48</v>
      </c>
      <c r="D63" s="16" t="s">
        <v>115</v>
      </c>
      <c r="E63" s="17">
        <v>1</v>
      </c>
      <c r="F63" s="17">
        <v>7</v>
      </c>
      <c r="G63" s="17">
        <v>6</v>
      </c>
      <c r="H63" s="17">
        <f t="shared" si="10"/>
        <v>42</v>
      </c>
      <c r="I63" s="22">
        <f t="shared" si="6"/>
        <v>3</v>
      </c>
      <c r="J63" s="16" t="s">
        <v>113</v>
      </c>
      <c r="K63" s="19">
        <v>1</v>
      </c>
      <c r="L63" s="17">
        <v>1</v>
      </c>
      <c r="M63" s="17">
        <v>6</v>
      </c>
      <c r="N63" s="17">
        <f t="shared" si="9"/>
        <v>6</v>
      </c>
      <c r="O63" s="22">
        <f t="shared" si="15"/>
        <v>4</v>
      </c>
      <c r="P63" s="23"/>
      <c r="Q63" s="24"/>
      <c r="R63" s="24"/>
      <c r="S63" s="24"/>
      <c r="T63" s="24"/>
    </row>
    <row r="64" spans="1:20" ht="114.75" customHeight="1">
      <c r="A64" s="107"/>
      <c r="B64" s="101"/>
      <c r="C64" s="25" t="s">
        <v>44</v>
      </c>
      <c r="D64" s="16" t="s">
        <v>103</v>
      </c>
      <c r="E64" s="17">
        <v>1</v>
      </c>
      <c r="F64" s="17">
        <v>4</v>
      </c>
      <c r="G64" s="17">
        <v>6</v>
      </c>
      <c r="H64" s="17">
        <f t="shared" si="10"/>
        <v>24</v>
      </c>
      <c r="I64" s="22">
        <f t="shared" si="6"/>
        <v>3</v>
      </c>
      <c r="J64" s="16" t="s">
        <v>113</v>
      </c>
      <c r="K64" s="19">
        <v>1</v>
      </c>
      <c r="L64" s="17">
        <v>1</v>
      </c>
      <c r="M64" s="17">
        <v>6</v>
      </c>
      <c r="N64" s="17">
        <f t="shared" si="9"/>
        <v>6</v>
      </c>
      <c r="O64" s="22">
        <f t="shared" si="15"/>
        <v>4</v>
      </c>
      <c r="P64" s="23"/>
      <c r="Q64" s="24"/>
      <c r="R64" s="24"/>
      <c r="S64" s="24"/>
      <c r="T64" s="24"/>
    </row>
    <row r="65" spans="1:20" ht="117" customHeight="1">
      <c r="A65" s="107"/>
      <c r="B65" s="98" t="s">
        <v>62</v>
      </c>
      <c r="C65" s="25" t="s">
        <v>23</v>
      </c>
      <c r="D65" s="16" t="s">
        <v>104</v>
      </c>
      <c r="E65" s="17">
        <v>1</v>
      </c>
      <c r="F65" s="17">
        <v>7</v>
      </c>
      <c r="G65" s="17">
        <v>6</v>
      </c>
      <c r="H65" s="17">
        <f t="shared" si="10"/>
        <v>42</v>
      </c>
      <c r="I65" s="22">
        <f t="shared" si="6"/>
        <v>3</v>
      </c>
      <c r="J65" s="16" t="s">
        <v>113</v>
      </c>
      <c r="K65" s="19">
        <v>1</v>
      </c>
      <c r="L65" s="17">
        <v>1</v>
      </c>
      <c r="M65" s="17">
        <v>6</v>
      </c>
      <c r="N65" s="17">
        <f t="shared" si="9"/>
        <v>6</v>
      </c>
      <c r="O65" s="22">
        <f t="shared" si="15"/>
        <v>4</v>
      </c>
      <c r="P65" s="23"/>
      <c r="Q65" s="24"/>
      <c r="R65" s="24"/>
      <c r="S65" s="24"/>
      <c r="T65" s="24"/>
    </row>
    <row r="66" spans="1:20" ht="150" customHeight="1">
      <c r="A66" s="107"/>
      <c r="B66" s="98" t="s">
        <v>63</v>
      </c>
      <c r="C66" s="25" t="s">
        <v>47</v>
      </c>
      <c r="D66" s="16" t="s">
        <v>56</v>
      </c>
      <c r="E66" s="17">
        <v>1</v>
      </c>
      <c r="F66" s="17">
        <v>4</v>
      </c>
      <c r="G66" s="17">
        <v>6</v>
      </c>
      <c r="H66" s="17">
        <f t="shared" si="10"/>
        <v>24</v>
      </c>
      <c r="I66" s="22">
        <f t="shared" si="6"/>
        <v>3</v>
      </c>
      <c r="J66" s="16" t="s">
        <v>117</v>
      </c>
      <c r="K66" s="19">
        <v>1</v>
      </c>
      <c r="L66" s="17">
        <v>1</v>
      </c>
      <c r="M66" s="17">
        <v>6</v>
      </c>
      <c r="N66" s="17">
        <f t="shared" si="9"/>
        <v>6</v>
      </c>
      <c r="O66" s="22">
        <f t="shared" si="15"/>
        <v>4</v>
      </c>
      <c r="P66" s="23"/>
      <c r="Q66" s="24"/>
      <c r="R66" s="24"/>
      <c r="S66" s="24"/>
      <c r="T66" s="24"/>
    </row>
    <row r="67" spans="1:20" ht="123" customHeight="1">
      <c r="A67" s="108"/>
      <c r="B67" s="98" t="s">
        <v>64</v>
      </c>
      <c r="C67" s="25" t="s">
        <v>48</v>
      </c>
      <c r="D67" s="16" t="s">
        <v>115</v>
      </c>
      <c r="E67" s="17">
        <v>1</v>
      </c>
      <c r="F67" s="17">
        <v>4</v>
      </c>
      <c r="G67" s="17">
        <v>6</v>
      </c>
      <c r="H67" s="17">
        <f t="shared" si="10"/>
        <v>24</v>
      </c>
      <c r="I67" s="22">
        <f t="shared" si="6"/>
        <v>3</v>
      </c>
      <c r="J67" s="16" t="s">
        <v>113</v>
      </c>
      <c r="K67" s="19">
        <v>1</v>
      </c>
      <c r="L67" s="17">
        <v>1</v>
      </c>
      <c r="M67" s="17">
        <v>6</v>
      </c>
      <c r="N67" s="17">
        <f t="shared" si="9"/>
        <v>6</v>
      </c>
      <c r="O67" s="22">
        <f t="shared" si="15"/>
        <v>4</v>
      </c>
      <c r="P67" s="23"/>
      <c r="Q67" s="24"/>
      <c r="R67" s="24"/>
      <c r="S67" s="24"/>
      <c r="T67" s="24"/>
    </row>
  </sheetData>
  <mergeCells count="47">
    <mergeCell ref="Q1:T1"/>
    <mergeCell ref="Q2:T2"/>
    <mergeCell ref="Q3:T3"/>
    <mergeCell ref="Q4:T4"/>
    <mergeCell ref="Q5:T5"/>
    <mergeCell ref="D11:D12"/>
    <mergeCell ref="O11:O12"/>
    <mergeCell ref="P11:P12"/>
    <mergeCell ref="A11:A12"/>
    <mergeCell ref="A1:A5"/>
    <mergeCell ref="B1:P5"/>
    <mergeCell ref="D7:I7"/>
    <mergeCell ref="C8:I8"/>
    <mergeCell ref="C9:J9"/>
    <mergeCell ref="C10:H10"/>
    <mergeCell ref="B22:B25"/>
    <mergeCell ref="C28:C29"/>
    <mergeCell ref="B26:B27"/>
    <mergeCell ref="B11:B12"/>
    <mergeCell ref="C11:C12"/>
    <mergeCell ref="Q11:T11"/>
    <mergeCell ref="J11:J12"/>
    <mergeCell ref="K11:N11"/>
    <mergeCell ref="I11:I12"/>
    <mergeCell ref="E11:H11"/>
    <mergeCell ref="B31:B32"/>
    <mergeCell ref="B33:B35"/>
    <mergeCell ref="B50:B54"/>
    <mergeCell ref="B40:B41"/>
    <mergeCell ref="B42:B43"/>
    <mergeCell ref="B48:B49"/>
    <mergeCell ref="A14:A67"/>
    <mergeCell ref="A13:T13"/>
    <mergeCell ref="B15:B18"/>
    <mergeCell ref="C17:C18"/>
    <mergeCell ref="B19:B20"/>
    <mergeCell ref="B62:B64"/>
    <mergeCell ref="B44:B47"/>
    <mergeCell ref="C45:C46"/>
    <mergeCell ref="C56:C57"/>
    <mergeCell ref="C60:C61"/>
    <mergeCell ref="B55:B61"/>
    <mergeCell ref="P45:P46"/>
    <mergeCell ref="B36:B39"/>
    <mergeCell ref="C23:C24"/>
    <mergeCell ref="B28:B30"/>
    <mergeCell ref="C37:C38"/>
  </mergeCells>
  <phoneticPr fontId="8" type="noConversion"/>
  <conditionalFormatting sqref="I59:I65 I50:I54 I56:I57 I14:I39 I44:I48 O14:O67">
    <cfRule type="cellIs" dxfId="9" priority="5" operator="equal">
      <formula>1</formula>
    </cfRule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</conditionalFormatting>
  <conditionalFormatting sqref="I49 I55 I58 I66:I67 I40:I43">
    <cfRule type="cellIs" dxfId="5" priority="44" stopIfTrue="1" operator="equal">
      <formula>1</formula>
    </cfRule>
    <cfRule type="cellIs" dxfId="4" priority="45" stopIfTrue="1" operator="equal">
      <formula>2</formula>
    </cfRule>
    <cfRule type="cellIs" dxfId="3" priority="46" stopIfTrue="1" operator="equal">
      <formula>3</formula>
    </cfRule>
  </conditionalFormatting>
  <conditionalFormatting sqref="I18">
    <cfRule type="cellIs" dxfId="2" priority="47" stopIfTrue="1" operator="equal">
      <formula>1</formula>
    </cfRule>
    <cfRule type="cellIs" dxfId="1" priority="48" stopIfTrue="1" operator="equal">
      <formula>2</formula>
    </cfRule>
    <cfRule type="cellIs" dxfId="0" priority="49" stopIfTrue="1" operator="equal">
      <formula>3</formula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rowBreaks count="1" manualBreakCount="1">
    <brk id="36" max="2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"/>
  <sheetViews>
    <sheetView workbookViewId="0">
      <selection sqref="A1:G1"/>
    </sheetView>
  </sheetViews>
  <sheetFormatPr baseColWidth="10" defaultRowHeight="15"/>
  <sheetData>
    <row r="1" spans="1:7" ht="28.5">
      <c r="A1" s="11" t="s">
        <v>38</v>
      </c>
      <c r="B1" s="11" t="s">
        <v>39</v>
      </c>
      <c r="C1" s="11" t="s">
        <v>7</v>
      </c>
      <c r="D1" s="11" t="s">
        <v>40</v>
      </c>
      <c r="E1" s="12" t="s">
        <v>41</v>
      </c>
      <c r="F1" s="12" t="s">
        <v>42</v>
      </c>
      <c r="G1" s="11" t="s">
        <v>43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2019-01-13T20:50:23Z</cp:lastPrinted>
  <dcterms:created xsi:type="dcterms:W3CDTF">2014-10-21T15:00:31Z</dcterms:created>
  <dcterms:modified xsi:type="dcterms:W3CDTF">2019-01-13T20:51:38Z</dcterms:modified>
</cp:coreProperties>
</file>