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en\Desktop\PROSPERITY 3\"/>
    </mc:Choice>
  </mc:AlternateContent>
  <xr:revisionPtr revIDLastSave="0" documentId="13_ncr:1_{509A846C-1BEC-4383-B72B-801EC7752605}" xr6:coauthVersionLast="47" xr6:coauthVersionMax="47" xr10:uidLastSave="{00000000-0000-0000-0000-000000000000}"/>
  <bookViews>
    <workbookView xWindow="-120" yWindow="-120" windowWidth="29040" windowHeight="15840" xr2:uid="{E98DC9E4-85F6-4261-A854-5394C6A2D9E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<sst xmlns="http://schemas.openxmlformats.org/spreadsheetml/2006/main" count="17" uniqueCount="14">
  <si>
    <t>Contestants</t>
  </si>
  <si>
    <t>Suitcase</t>
  </si>
  <si>
    <t>&lt;--- pourcentage de popularité des suitcase</t>
  </si>
  <si>
    <t>EQUILIBRE DE NASH</t>
  </si>
  <si>
    <t>Players in Equilibrium</t>
  </si>
  <si>
    <t>Gain per Player</t>
  </si>
  <si>
    <t>CONCLUSION</t>
  </si>
  <si>
    <t>PARETO OPTIMUM</t>
  </si>
  <si>
    <t>ESTIMATION DE POPULARITE GENEREE PAR CHAT GPT</t>
  </si>
  <si>
    <t>Multiplicateur</t>
  </si>
  <si>
    <t>Players</t>
  </si>
  <si>
    <t>Estimated Popularity (%)</t>
  </si>
  <si>
    <t>Estimated Gain per Player</t>
  </si>
  <si>
    <t>Estimated Total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</si>
</sst>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32</xdr:row>
      <xdr:rowOff>66675</xdr:rowOff>
    </xdr:from>
    <xdr:to>
      <xdr:col>7</xdr:col>
      <xdr:colOff>1524000</xdr:colOff>
      <xdr:row>50</xdr:row>
      <xdr:rowOff>123825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6C3D117-5935-3849-F59B-927B92A0125A}"/>
            </a:ext>
          </a:extLst>
        </xdr:cNvPr>
        <xdr:cNvSpPr txBox="1"/>
      </xdr:nvSpPr>
      <xdr:spPr>
        <a:xfrm>
          <a:off x="5353050" y="6315075"/>
          <a:ext cx="5753100" cy="3486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L’étude de l’équilibre de Nash appliqué à notre jeu des valises a révélé une </a:t>
          </a:r>
          <a:r>
            <a:rPr lang="fr-FR" b="1"/>
            <a:t>répartition concrète</a:t>
          </a:r>
          <a:r>
            <a:rPr lang="fr-FR"/>
            <a:t> des joueurs sur les différentes options, permettant de </a:t>
          </a:r>
          <a:r>
            <a:rPr lang="fr-FR" b="1"/>
            <a:t>stabiliser les gains individuels</a:t>
          </a:r>
          <a:r>
            <a:rPr lang="fr-FR"/>
            <a:t>. À l’issue de cette simulation, plusieurs constats clés émergent :</a:t>
          </a:r>
        </a:p>
        <a:p>
          <a:r>
            <a:rPr lang="fr-FR" b="1">
              <a:solidFill>
                <a:schemeClr val="accent4"/>
              </a:solidFill>
            </a:rPr>
            <a:t>1. Certaines valises sont évitées</a:t>
          </a:r>
        </a:p>
        <a:p>
          <a:r>
            <a:rPr lang="fr-FR"/>
            <a:t>Des valises avec des multiplicateurs faibles (comme 10x ou 20x), ou trop risquées (ex : 17x avec peu de population mais peu de gain), se retrouvent </a:t>
          </a:r>
          <a:r>
            <a:rPr lang="fr-FR" b="1"/>
            <a:t>délaissées</a:t>
          </a:r>
          <a:r>
            <a:rPr lang="fr-FR"/>
            <a:t> : aucun joueur rationnel ne les choisit à l’équilibre. Leur </a:t>
          </a:r>
          <a:r>
            <a:rPr lang="fr-FR" b="1"/>
            <a:t>rendement est trop faible</a:t>
          </a:r>
          <a:r>
            <a:rPr lang="fr-FR"/>
            <a:t>, même en étant seul dessus.</a:t>
          </a:r>
        </a:p>
        <a:p>
          <a:r>
            <a:rPr lang="fr-FR" b="1">
              <a:solidFill>
                <a:schemeClr val="accent4"/>
              </a:solidFill>
            </a:rPr>
            <a:t>2. Les valises les plus stables se situent autour de 4 à 6 joueurs</a:t>
          </a:r>
        </a:p>
        <a:p>
          <a:r>
            <a:rPr lang="fr-FR"/>
            <a:t>Dans presque tous les cas d'équilibre, les meilleures valises sont celles :</a:t>
          </a:r>
        </a:p>
        <a:p>
          <a:r>
            <a:rPr lang="fr-FR"/>
            <a:t>avec un </a:t>
          </a:r>
          <a:r>
            <a:rPr lang="fr-FR" b="1"/>
            <a:t>multiplicateur correct (ex : 50x, 60x, 73x, 79x...)</a:t>
          </a:r>
          <a:endParaRPr lang="fr-FR"/>
        </a:p>
        <a:p>
          <a:r>
            <a:rPr lang="fr-FR"/>
            <a:t>avec </a:t>
          </a:r>
          <a:r>
            <a:rPr lang="fr-FR" b="1"/>
            <a:t>un nombre de joueurs limité</a:t>
          </a:r>
          <a:r>
            <a:rPr lang="fr-FR"/>
            <a:t>, permettant de maintenir un bon ratio gain/popularité</a:t>
          </a:r>
        </a:p>
        <a:p>
          <a:r>
            <a:rPr lang="fr-FR"/>
            <a:t>Ce sont ces valises qui forment le </a:t>
          </a:r>
          <a:r>
            <a:rPr lang="fr-FR" b="1"/>
            <a:t>cœur du jeu</a:t>
          </a:r>
          <a:r>
            <a:rPr lang="fr-FR"/>
            <a:t> : ni trop risquées, ni trop saturées.</a:t>
          </a:r>
        </a:p>
        <a:p>
          <a:r>
            <a:rPr lang="fr-FR" b="1">
              <a:solidFill>
                <a:schemeClr val="accent4"/>
              </a:solidFill>
            </a:rPr>
            <a:t>3. Les valises très rentables attirent… trop de monde</a:t>
          </a:r>
        </a:p>
        <a:p>
          <a:r>
            <a:rPr lang="fr-FR"/>
            <a:t>Certaines valises à fort multiplicateur (comme 100x) finissent par perdre de leur attrait car </a:t>
          </a:r>
          <a:r>
            <a:rPr lang="fr-FR" b="1"/>
            <a:t>trop de joueurs s’y ruent</a:t>
          </a:r>
          <a:r>
            <a:rPr lang="fr-FR"/>
            <a:t>, ce qui </a:t>
          </a:r>
          <a:r>
            <a:rPr lang="fr-FR" b="1"/>
            <a:t>dilue le gain final</a:t>
          </a:r>
          <a:r>
            <a:rPr lang="fr-FR"/>
            <a:t>. Elles ne sont donc </a:t>
          </a:r>
          <a:r>
            <a:rPr lang="fr-FR" b="1"/>
            <a:t>pas toujours rentables individuellement</a:t>
          </a:r>
          <a:r>
            <a:rPr lang="fr-FR"/>
            <a:t>, malgré leur apparente générosité.</a:t>
          </a:r>
        </a:p>
        <a:p>
          <a:endParaRPr lang="fr-FR"/>
        </a:p>
        <a:p>
          <a:endParaRPr lang="fr-FR"/>
        </a:p>
        <a:p>
          <a:r>
            <a:rPr lang="fr-FR" b="1">
              <a:solidFill>
                <a:srgbClr val="FF0000"/>
              </a:solidFill>
            </a:rPr>
            <a:t>CA</a:t>
          </a:r>
          <a:r>
            <a:rPr lang="fr-FR" b="1" baseline="0">
              <a:solidFill>
                <a:srgbClr val="FF0000"/>
              </a:solidFill>
            </a:rPr>
            <a:t> REJOINT MES HYPOTHESES.</a:t>
          </a:r>
          <a:endParaRPr lang="fr-FR" b="1">
            <a:solidFill>
              <a:srgbClr val="FF0000"/>
            </a:solidFill>
          </a:endParaRPr>
        </a:p>
        <a:p>
          <a:endParaRPr lang="fr-FR" sz="1100"/>
        </a:p>
      </xdr:txBody>
    </xdr:sp>
    <xdr:clientData/>
  </xdr:twoCellAnchor>
  <xdr:twoCellAnchor>
    <xdr:from>
      <xdr:col>1</xdr:col>
      <xdr:colOff>1495425</xdr:colOff>
      <xdr:row>21</xdr:row>
      <xdr:rowOff>180974</xdr:rowOff>
    </xdr:from>
    <xdr:to>
      <xdr:col>10</xdr:col>
      <xdr:colOff>57150</xdr:colOff>
      <xdr:row>26</xdr:row>
      <xdr:rowOff>38099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78F399DD-5A65-2174-4AEA-ADEF80511C22}"/>
            </a:ext>
          </a:extLst>
        </xdr:cNvPr>
        <xdr:cNvSpPr txBox="1"/>
      </xdr:nvSpPr>
      <xdr:spPr>
        <a:xfrm>
          <a:off x="2800350" y="4333874"/>
          <a:ext cx="12011025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Un choix intéressant est de prendre 60 et 47 (3% de discord prennent 47 et 4,5% prennent 60). Avec 60 on gagne dans tous les cas mais prendre 47, on a je pense 75% de chances de gagner au moins 2000 ou 25% d'en perdre 5000 (max). On devrait tenter 47 est plus intéressant que 50 car meilleur gain et pourcentage de popularité quasi identique.</a:t>
          </a:r>
          <a:r>
            <a:rPr lang="fr-FR" sz="1100" baseline="0"/>
            <a:t> Un autre choix intéressant est 73 ou 79, les gens le sautent un peu pour aller plus haut, mais il a un bon rendement en tant que 2ème choix, il dépassera pas les 12% jpense donc une perte de 4000 max mais de gros gains potentiels (surement 15K)</a:t>
          </a:r>
          <a:endParaRPr lang="fr-FR" sz="1100"/>
        </a:p>
      </xdr:txBody>
    </xdr:sp>
    <xdr:clientData/>
  </xdr:twoCellAnchor>
  <xdr:twoCellAnchor>
    <xdr:from>
      <xdr:col>9</xdr:col>
      <xdr:colOff>0</xdr:colOff>
      <xdr:row>56</xdr:row>
      <xdr:rowOff>0</xdr:rowOff>
    </xdr:from>
    <xdr:to>
      <xdr:col>13</xdr:col>
      <xdr:colOff>1447800</xdr:colOff>
      <xdr:row>80</xdr:row>
      <xdr:rowOff>28575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D80CF440-D7C3-A4BB-EE64-AE992C433C79}"/>
            </a:ext>
          </a:extLst>
        </xdr:cNvPr>
        <xdr:cNvSpPr txBox="1"/>
      </xdr:nvSpPr>
      <xdr:spPr>
        <a:xfrm>
          <a:off x="12439650" y="10820400"/>
          <a:ext cx="9734550" cy="460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b="1"/>
            <a:t>Conclusion stratégique – Combien de valises ouvrir, et lesquelles choisir ?</a:t>
          </a:r>
        </a:p>
        <a:p>
          <a:r>
            <a:rPr lang="fr-FR"/>
            <a:t>Après une analyse détaillée du jeu des valises, tenant compte des </a:t>
          </a:r>
          <a:r>
            <a:rPr lang="fr-FR" b="1"/>
            <a:t>multiplicateurs</a:t>
          </a:r>
          <a:r>
            <a:rPr lang="fr-FR"/>
            <a:t>, du </a:t>
          </a:r>
          <a:r>
            <a:rPr lang="fr-FR" b="1"/>
            <a:t>nombre fixe de joueurs dans notre archipel</a:t>
          </a:r>
          <a:r>
            <a:rPr lang="fr-FR"/>
            <a:t>, et en anticipant de manière réaliste la </a:t>
          </a:r>
          <a:r>
            <a:rPr lang="fr-FR" b="1"/>
            <a:t>popularité mondiale probable de chaque valise</a:t>
          </a:r>
          <a:r>
            <a:rPr lang="fr-FR"/>
            <a:t>, nous pouvons formuler une stratégie optimale.</a:t>
          </a:r>
        </a:p>
        <a:p>
          <a:r>
            <a:rPr lang="fr-FR" b="1"/>
            <a:t>✅ </a:t>
          </a:r>
          <a:r>
            <a:rPr lang="fr-FR" b="1">
              <a:solidFill>
                <a:srgbClr val="FF0000"/>
              </a:solidFill>
            </a:rPr>
            <a:t>Résultat : il est nettement plus avantageux d’ouvrir 1 ou 2 valises.</a:t>
          </a:r>
        </a:p>
        <a:p>
          <a:r>
            <a:rPr lang="fr-FR"/>
            <a:t>Ouvrir une troisième valise devient trop coûteux par rapport au gain supplémentaire obtenu</a:t>
          </a:r>
        </a:p>
        <a:p>
          <a:endParaRPr lang="fr-FR"/>
        </a:p>
        <a:p>
          <a:r>
            <a:rPr lang="fr-FR" b="1"/>
            <a:t>Meilleures valises à considérer</a:t>
          </a:r>
        </a:p>
        <a:p>
          <a:r>
            <a:rPr lang="fr-FR"/>
            <a:t>En fonction de nos hypothèses, voici les valises offrant les </a:t>
          </a:r>
          <a:r>
            <a:rPr lang="fr-FR" b="1"/>
            <a:t>meilleurs gains estimés par joueur</a:t>
          </a:r>
          <a:r>
            <a:rPr lang="fr-FR"/>
            <a:t> :</a:t>
          </a:r>
        </a:p>
        <a:p>
          <a:r>
            <a:rPr lang="fr-FR" b="1"/>
            <a:t>47x</a:t>
          </a:r>
          <a:r>
            <a:rPr lang="fr-FR"/>
            <a:t> → 78 947 € (estimée à 3 % de popularité mondiale)</a:t>
          </a:r>
        </a:p>
        <a:p>
          <a:r>
            <a:rPr lang="fr-FR" b="1"/>
            <a:t>60x</a:t>
          </a:r>
          <a:r>
            <a:rPr lang="fr-FR"/>
            <a:t> → 76 923 € (estimée à 4 %)</a:t>
          </a:r>
        </a:p>
        <a:p>
          <a:r>
            <a:rPr lang="fr-FR" b="1"/>
            <a:t>41x</a:t>
          </a:r>
          <a:r>
            <a:rPr lang="fr-FR"/>
            <a:t> → 74 074 € (estimée à 2,5 %)</a:t>
          </a:r>
        </a:p>
        <a:p>
          <a:r>
            <a:rPr lang="fr-FR"/>
            <a:t>Ces valises combinent un bon multiplicateur, un nombre raisonnable de joueurs locaux, et une faible popularité attendue à l’échelle globale. Elles sont donc </a:t>
          </a:r>
          <a:r>
            <a:rPr lang="fr-FR" b="1"/>
            <a:t>intelligentes à cibler</a:t>
          </a:r>
          <a:r>
            <a:rPr lang="fr-FR"/>
            <a:t> dans une logique de rentabilité.</a:t>
          </a:r>
        </a:p>
        <a:p>
          <a:r>
            <a:rPr lang="fr-FR" b="1"/>
            <a:t>🔹 Stratégie recommandée</a:t>
          </a:r>
        </a:p>
        <a:p>
          <a:r>
            <a:rPr lang="fr-FR" b="1"/>
            <a:t>🟩 Ouvrir 1 seule valise (gratuite)</a:t>
          </a:r>
        </a:p>
        <a:p>
          <a:r>
            <a:rPr lang="fr-FR" b="1"/>
            <a:t>Choix : 47x</a:t>
          </a:r>
          <a:endParaRPr lang="fr-FR"/>
        </a:p>
        <a:p>
          <a:r>
            <a:rPr lang="fr-FR" b="1"/>
            <a:t>Gain net estimé : 78 947 €</a:t>
          </a:r>
          <a:endParaRPr lang="fr-FR"/>
        </a:p>
        <a:p>
          <a:r>
            <a:rPr lang="fr-FR"/>
            <a:t>Option simple, sans coût, et très efficace</a:t>
          </a:r>
        </a:p>
        <a:p>
          <a:r>
            <a:rPr lang="fr-FR" b="1"/>
            <a:t>🟨 Ouvrir 2 valises (la deuxième coûte 50 000 €)</a:t>
          </a:r>
        </a:p>
        <a:p>
          <a:r>
            <a:rPr lang="fr-FR" b="1"/>
            <a:t>Choix : 47x + 60x</a:t>
          </a:r>
          <a:endParaRPr lang="fr-FR"/>
        </a:p>
        <a:p>
          <a:r>
            <a:rPr lang="fr-FR" b="1"/>
            <a:t>Gain net estimé : 105 870 €</a:t>
          </a:r>
          <a:endParaRPr lang="fr-FR"/>
        </a:p>
        <a:p>
          <a:r>
            <a:rPr lang="fr-FR"/>
            <a:t>Option la plus rentable si on choisit les valises intelligemment</a:t>
          </a:r>
        </a:p>
        <a:p>
          <a:r>
            <a:rPr lang="fr-FR"/>
            <a:t>JE PARS SUR CA SUR</a:t>
          </a:r>
          <a:r>
            <a:rPr lang="fr-FR" baseline="0"/>
            <a:t> LE SITE, JE TE LAISSE REGARDER SI TU AS D'AUTRES IDEES</a:t>
          </a:r>
          <a:endParaRPr lang="fr-FR"/>
        </a:p>
        <a:p>
          <a:endParaRPr lang="fr-FR"/>
        </a:p>
        <a:p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D561-7BE9-404F-8880-42E72B16214C}">
  <dimension ref="A1:O55"/>
  <sheetViews>
    <sheetView tabSelected="1" topLeftCell="A45" zoomScale="85" zoomScaleNormal="85" workbookViewId="0">
      <selection activeCell="O68" sqref="O68"/>
    </sheetView>
  </sheetViews>
  <sheetFormatPr baseColWidth="10" defaultRowHeight="15" x14ac:dyDescent="0.25"/>
  <cols>
    <col min="1" max="1" width="19.5703125" customWidth="1"/>
    <col min="2" max="2" width="23.140625" customWidth="1"/>
    <col min="3" max="3" width="20.140625" customWidth="1"/>
    <col min="4" max="4" width="16.7109375" customWidth="1"/>
    <col min="5" max="5" width="16.85546875" customWidth="1"/>
    <col min="6" max="6" width="25" customWidth="1"/>
    <col min="7" max="7" width="22.28515625" customWidth="1"/>
    <col min="8" max="8" width="23.7109375" customWidth="1"/>
    <col min="9" max="9" width="19.140625" customWidth="1"/>
    <col min="10" max="10" width="34.7109375" customWidth="1"/>
    <col min="11" max="11" width="41.28515625" customWidth="1"/>
    <col min="12" max="12" width="21.28515625" customWidth="1"/>
    <col min="13" max="13" width="27" customWidth="1"/>
    <col min="14" max="14" width="25.85546875" customWidth="1"/>
    <col min="15" max="15" width="23.7109375" customWidth="1"/>
  </cols>
  <sheetData>
    <row r="1" spans="1:11" x14ac:dyDescent="0.25">
      <c r="A1" t="s">
        <v>1</v>
      </c>
      <c r="B1" t="s">
        <v>0</v>
      </c>
      <c r="C1">
        <v>3</v>
      </c>
      <c r="D1">
        <v>6</v>
      </c>
      <c r="E1">
        <v>9</v>
      </c>
      <c r="F1">
        <v>12</v>
      </c>
      <c r="G1">
        <v>15</v>
      </c>
      <c r="H1">
        <v>18</v>
      </c>
      <c r="I1">
        <v>21</v>
      </c>
      <c r="J1">
        <v>24</v>
      </c>
      <c r="K1" t="s">
        <v>2</v>
      </c>
    </row>
    <row r="2" spans="1:11" ht="20.25" customHeight="1" x14ac:dyDescent="0.25">
      <c r="A2">
        <v>80</v>
      </c>
      <c r="B2">
        <v>6</v>
      </c>
      <c r="C2" s="4">
        <f>(10000*$A2)/($B2+$C$1)</f>
        <v>88888.888888888891</v>
      </c>
      <c r="D2" s="1">
        <f>(10000*$A2)/($B2+$D$1)</f>
        <v>66666.666666666672</v>
      </c>
      <c r="E2" s="1">
        <f>(10000*$A2)/($B2+$E$1)</f>
        <v>53333.333333333336</v>
      </c>
      <c r="F2" s="2">
        <f>(10000*$A2)/($B2+$F$1)</f>
        <v>44444.444444444445</v>
      </c>
      <c r="G2" s="2">
        <f>(10000*$A2)/($B2+$G$1)</f>
        <v>38095.238095238092</v>
      </c>
      <c r="H2" s="2">
        <f>(10000*$A2)/($B2+$H$1)</f>
        <v>33333.333333333336</v>
      </c>
      <c r="I2" s="2">
        <f>(10000*$A2)/($B2+$I$1)</f>
        <v>29629.629629629631</v>
      </c>
      <c r="J2" s="2">
        <f>(10000*$A2)/($B2+$J$1)</f>
        <v>26666.666666666668</v>
      </c>
    </row>
    <row r="3" spans="1:11" ht="21.75" customHeight="1" x14ac:dyDescent="0.25">
      <c r="A3">
        <v>50</v>
      </c>
      <c r="B3">
        <v>4</v>
      </c>
      <c r="C3" s="1">
        <f t="shared" ref="C3:D21" si="0">(10000*$A3)/($B3+$C$1)</f>
        <v>71428.571428571435</v>
      </c>
      <c r="D3" s="1">
        <f t="shared" ref="D3:D21" si="1">(10000*$A3)/($B3+$D$1)</f>
        <v>50000</v>
      </c>
      <c r="E3" s="2">
        <f t="shared" ref="E3:E21" si="2">(10000*$A3)/($B3+$E$1)</f>
        <v>38461.538461538461</v>
      </c>
      <c r="F3" s="2">
        <f t="shared" ref="F3:F21" si="3">(10000*$A3)/($B3+$F$1)</f>
        <v>31250</v>
      </c>
      <c r="G3" s="2">
        <f t="shared" ref="G3:G21" si="4">(10000*$A3)/($B3+$G$1)</f>
        <v>26315.78947368421</v>
      </c>
      <c r="H3" s="2">
        <f t="shared" ref="H3:H21" si="5">(10000*$A3)/($B3+$H$1)</f>
        <v>22727.272727272728</v>
      </c>
      <c r="I3" s="2">
        <f t="shared" ref="I3:I21" si="6">(10000*$A3)/($B3+$I$1)</f>
        <v>20000</v>
      </c>
      <c r="J3" s="3">
        <f t="shared" ref="J3:J21" si="7">(10000*$A3)/($B3+$J$1)</f>
        <v>17857.142857142859</v>
      </c>
    </row>
    <row r="4" spans="1:11" x14ac:dyDescent="0.25">
      <c r="A4">
        <v>83</v>
      </c>
      <c r="B4">
        <v>7</v>
      </c>
      <c r="C4" s="1">
        <f t="shared" si="0"/>
        <v>83000</v>
      </c>
      <c r="D4" s="1">
        <f t="shared" si="1"/>
        <v>63846.153846153844</v>
      </c>
      <c r="E4" s="1">
        <f t="shared" si="2"/>
        <v>51875</v>
      </c>
      <c r="F4" s="2">
        <f t="shared" si="3"/>
        <v>43684.210526315786</v>
      </c>
      <c r="G4" s="2">
        <f t="shared" si="4"/>
        <v>37727.272727272728</v>
      </c>
      <c r="H4" s="2">
        <f t="shared" si="5"/>
        <v>33200</v>
      </c>
      <c r="I4" s="2">
        <f t="shared" si="6"/>
        <v>29642.857142857141</v>
      </c>
      <c r="J4" s="2">
        <f t="shared" si="7"/>
        <v>26774.193548387098</v>
      </c>
    </row>
    <row r="5" spans="1:11" x14ac:dyDescent="0.25">
      <c r="A5">
        <v>31</v>
      </c>
      <c r="B5">
        <v>2</v>
      </c>
      <c r="C5" s="1">
        <f t="shared" si="0"/>
        <v>62000</v>
      </c>
      <c r="D5" s="2">
        <f t="shared" si="1"/>
        <v>38750</v>
      </c>
      <c r="E5" s="2">
        <f t="shared" si="2"/>
        <v>28181.81818181818</v>
      </c>
      <c r="F5" s="2">
        <f t="shared" si="3"/>
        <v>22142.857142857141</v>
      </c>
      <c r="G5" s="3">
        <f t="shared" si="4"/>
        <v>18235.294117647059</v>
      </c>
      <c r="H5" s="3">
        <f t="shared" si="5"/>
        <v>15500</v>
      </c>
      <c r="I5" s="3">
        <f t="shared" si="6"/>
        <v>13478.260869565218</v>
      </c>
      <c r="J5" s="3">
        <f t="shared" si="7"/>
        <v>11923.076923076924</v>
      </c>
    </row>
    <row r="6" spans="1:11" x14ac:dyDescent="0.25">
      <c r="A6">
        <v>60</v>
      </c>
      <c r="B6">
        <v>4</v>
      </c>
      <c r="C6" s="4">
        <f t="shared" si="0"/>
        <v>85714.28571428571</v>
      </c>
      <c r="D6" s="5">
        <f t="shared" si="1"/>
        <v>60000</v>
      </c>
      <c r="E6" s="2">
        <f t="shared" si="2"/>
        <v>46153.846153846156</v>
      </c>
      <c r="F6" s="2">
        <f t="shared" si="3"/>
        <v>37500</v>
      </c>
      <c r="G6" s="2">
        <f t="shared" si="4"/>
        <v>31578.947368421053</v>
      </c>
      <c r="H6" s="2">
        <f t="shared" si="5"/>
        <v>27272.727272727272</v>
      </c>
      <c r="I6" s="2">
        <f t="shared" si="6"/>
        <v>24000</v>
      </c>
      <c r="J6" s="2">
        <f t="shared" si="7"/>
        <v>21428.571428571428</v>
      </c>
    </row>
    <row r="7" spans="1:11" x14ac:dyDescent="0.25">
      <c r="A7">
        <v>89</v>
      </c>
      <c r="B7">
        <v>8</v>
      </c>
      <c r="C7" s="4">
        <f t="shared" si="0"/>
        <v>80909.090909090912</v>
      </c>
      <c r="D7" s="1">
        <f t="shared" si="1"/>
        <v>63571.428571428572</v>
      </c>
      <c r="E7" s="1">
        <f t="shared" si="2"/>
        <v>52352.941176470587</v>
      </c>
      <c r="F7" s="2">
        <f t="shared" si="3"/>
        <v>44500</v>
      </c>
      <c r="G7" s="2">
        <f t="shared" si="4"/>
        <v>38695.65217391304</v>
      </c>
      <c r="H7" s="2">
        <f t="shared" si="5"/>
        <v>34230.769230769234</v>
      </c>
      <c r="I7" s="2">
        <f t="shared" si="6"/>
        <v>30689.655172413793</v>
      </c>
      <c r="J7" s="2">
        <f t="shared" si="7"/>
        <v>27812.5</v>
      </c>
    </row>
    <row r="8" spans="1:11" x14ac:dyDescent="0.25">
      <c r="A8">
        <v>10</v>
      </c>
      <c r="B8">
        <v>1</v>
      </c>
      <c r="C8" s="2">
        <f t="shared" si="0"/>
        <v>25000</v>
      </c>
      <c r="D8" s="3">
        <f t="shared" si="1"/>
        <v>14285.714285714286</v>
      </c>
      <c r="E8" s="3">
        <f t="shared" si="2"/>
        <v>10000</v>
      </c>
      <c r="F8" s="3">
        <f t="shared" si="3"/>
        <v>7692.3076923076924</v>
      </c>
      <c r="G8" s="3">
        <f t="shared" si="4"/>
        <v>6250</v>
      </c>
      <c r="H8" s="3">
        <f t="shared" si="5"/>
        <v>5263.1578947368425</v>
      </c>
      <c r="I8" s="3">
        <f t="shared" si="6"/>
        <v>4545.454545454545</v>
      </c>
      <c r="J8" s="3">
        <f t="shared" si="7"/>
        <v>4000</v>
      </c>
    </row>
    <row r="9" spans="1:11" x14ac:dyDescent="0.25">
      <c r="A9">
        <v>37</v>
      </c>
      <c r="B9">
        <v>3</v>
      </c>
      <c r="C9" s="1">
        <f t="shared" si="0"/>
        <v>61666.666666666664</v>
      </c>
      <c r="D9" s="2">
        <f t="shared" si="1"/>
        <v>41111.111111111109</v>
      </c>
      <c r="E9" s="2">
        <f t="shared" si="2"/>
        <v>30833.333333333332</v>
      </c>
      <c r="F9" s="2">
        <f t="shared" si="3"/>
        <v>24666.666666666668</v>
      </c>
      <c r="G9" s="2">
        <f t="shared" si="4"/>
        <v>20555.555555555555</v>
      </c>
      <c r="H9" s="3">
        <f t="shared" si="5"/>
        <v>17619.047619047618</v>
      </c>
      <c r="I9" s="3">
        <f t="shared" si="6"/>
        <v>15416.666666666666</v>
      </c>
      <c r="J9" s="3">
        <f t="shared" si="7"/>
        <v>13703.703703703704</v>
      </c>
    </row>
    <row r="10" spans="1:11" x14ac:dyDescent="0.25">
      <c r="A10">
        <v>70</v>
      </c>
      <c r="B10">
        <v>4</v>
      </c>
      <c r="C10" s="1">
        <f t="shared" si="0"/>
        <v>100000</v>
      </c>
      <c r="D10" s="1">
        <f t="shared" si="1"/>
        <v>70000</v>
      </c>
      <c r="E10" s="1">
        <f t="shared" si="2"/>
        <v>53846.153846153844</v>
      </c>
      <c r="F10" s="2">
        <f t="shared" si="3"/>
        <v>43750</v>
      </c>
      <c r="G10" s="2">
        <f t="shared" si="4"/>
        <v>36842.105263157893</v>
      </c>
      <c r="H10" s="2">
        <f t="shared" si="5"/>
        <v>31818.18181818182</v>
      </c>
      <c r="I10" s="2">
        <f t="shared" si="6"/>
        <v>28000</v>
      </c>
      <c r="J10" s="2">
        <f t="shared" si="7"/>
        <v>25000</v>
      </c>
    </row>
    <row r="11" spans="1:11" x14ac:dyDescent="0.25">
      <c r="A11">
        <v>90</v>
      </c>
      <c r="B11">
        <v>10</v>
      </c>
      <c r="C11" s="1">
        <f t="shared" si="0"/>
        <v>69230.769230769234</v>
      </c>
      <c r="D11" s="1">
        <f t="shared" si="1"/>
        <v>56250</v>
      </c>
      <c r="E11" s="2">
        <f t="shared" si="2"/>
        <v>47368.42105263158</v>
      </c>
      <c r="F11" s="2">
        <f t="shared" si="3"/>
        <v>40909.090909090912</v>
      </c>
      <c r="G11" s="2">
        <f t="shared" si="4"/>
        <v>36000</v>
      </c>
      <c r="H11" s="2">
        <f t="shared" si="5"/>
        <v>32142.857142857141</v>
      </c>
      <c r="I11" s="2">
        <f t="shared" si="6"/>
        <v>29032.258064516129</v>
      </c>
      <c r="J11" s="2">
        <f t="shared" si="7"/>
        <v>26470.588235294119</v>
      </c>
    </row>
    <row r="12" spans="1:11" x14ac:dyDescent="0.25">
      <c r="A12">
        <v>17</v>
      </c>
      <c r="B12">
        <v>1</v>
      </c>
      <c r="C12" s="2">
        <f t="shared" si="0"/>
        <v>42500</v>
      </c>
      <c r="D12" s="2">
        <f t="shared" si="1"/>
        <v>24285.714285714286</v>
      </c>
      <c r="E12" s="3">
        <f t="shared" si="2"/>
        <v>17000</v>
      </c>
      <c r="F12" s="3">
        <f t="shared" si="3"/>
        <v>13076.923076923076</v>
      </c>
      <c r="G12" s="3">
        <f t="shared" si="4"/>
        <v>10625</v>
      </c>
      <c r="H12" s="3">
        <f t="shared" si="5"/>
        <v>8947.3684210526317</v>
      </c>
      <c r="I12" s="3">
        <f t="shared" si="6"/>
        <v>7727.272727272727</v>
      </c>
      <c r="J12" s="3">
        <f t="shared" si="7"/>
        <v>6800</v>
      </c>
    </row>
    <row r="13" spans="1:11" x14ac:dyDescent="0.25">
      <c r="A13">
        <v>40</v>
      </c>
      <c r="B13">
        <v>3</v>
      </c>
      <c r="C13" s="1">
        <f t="shared" si="0"/>
        <v>66666.666666666672</v>
      </c>
      <c r="D13" s="2">
        <f t="shared" si="1"/>
        <v>44444.444444444445</v>
      </c>
      <c r="E13" s="2">
        <f t="shared" si="2"/>
        <v>33333.333333333336</v>
      </c>
      <c r="F13" s="2">
        <f t="shared" si="3"/>
        <v>26666.666666666668</v>
      </c>
      <c r="G13" s="2">
        <f t="shared" si="4"/>
        <v>22222.222222222223</v>
      </c>
      <c r="H13" s="3">
        <f t="shared" si="5"/>
        <v>19047.619047619046</v>
      </c>
      <c r="I13" s="3">
        <f t="shared" si="6"/>
        <v>16666.666666666668</v>
      </c>
      <c r="J13" s="3">
        <f t="shared" si="7"/>
        <v>14814.814814814816</v>
      </c>
    </row>
    <row r="14" spans="1:11" x14ac:dyDescent="0.25">
      <c r="A14">
        <v>73</v>
      </c>
      <c r="B14">
        <v>4</v>
      </c>
      <c r="C14" s="1">
        <f t="shared" si="0"/>
        <v>104285.71428571429</v>
      </c>
      <c r="D14" s="1">
        <f t="shared" si="1"/>
        <v>73000</v>
      </c>
      <c r="E14" s="5">
        <f t="shared" si="2"/>
        <v>56153.846153846156</v>
      </c>
      <c r="F14" s="2">
        <f t="shared" si="3"/>
        <v>45625</v>
      </c>
      <c r="G14" s="2">
        <f t="shared" si="4"/>
        <v>38421.052631578947</v>
      </c>
      <c r="H14" s="2">
        <f t="shared" si="5"/>
        <v>33181.818181818184</v>
      </c>
      <c r="I14" s="2">
        <f t="shared" si="6"/>
        <v>29200</v>
      </c>
      <c r="J14" s="2">
        <f t="shared" si="7"/>
        <v>26071.428571428572</v>
      </c>
    </row>
    <row r="15" spans="1:11" x14ac:dyDescent="0.25">
      <c r="A15">
        <v>100</v>
      </c>
      <c r="B15">
        <v>15</v>
      </c>
      <c r="C15" s="1">
        <f t="shared" si="0"/>
        <v>55555.555555555555</v>
      </c>
      <c r="D15" s="2">
        <f t="shared" si="1"/>
        <v>47619.047619047618</v>
      </c>
      <c r="E15" s="2">
        <f t="shared" si="2"/>
        <v>41666.666666666664</v>
      </c>
      <c r="F15" s="2">
        <f t="shared" si="3"/>
        <v>37037.037037037036</v>
      </c>
      <c r="G15" s="2">
        <f t="shared" si="4"/>
        <v>33333.333333333336</v>
      </c>
      <c r="H15" s="2">
        <f t="shared" si="5"/>
        <v>30303.030303030304</v>
      </c>
      <c r="I15" s="2">
        <f t="shared" si="6"/>
        <v>27777.777777777777</v>
      </c>
      <c r="J15" s="2">
        <f t="shared" si="7"/>
        <v>25641.025641025641</v>
      </c>
    </row>
    <row r="16" spans="1:11" x14ac:dyDescent="0.25">
      <c r="A16">
        <v>20</v>
      </c>
      <c r="B16">
        <v>2</v>
      </c>
      <c r="C16" s="2">
        <f t="shared" si="0"/>
        <v>40000</v>
      </c>
      <c r="D16" s="2">
        <f t="shared" si="1"/>
        <v>25000</v>
      </c>
      <c r="E16" s="3">
        <f t="shared" si="2"/>
        <v>18181.81818181818</v>
      </c>
      <c r="F16" s="3">
        <f t="shared" si="3"/>
        <v>14285.714285714286</v>
      </c>
      <c r="G16" s="3">
        <f t="shared" si="4"/>
        <v>11764.705882352941</v>
      </c>
      <c r="H16" s="3">
        <f t="shared" si="5"/>
        <v>10000</v>
      </c>
      <c r="I16" s="3">
        <f t="shared" si="6"/>
        <v>8695.652173913044</v>
      </c>
      <c r="J16" s="3">
        <f t="shared" si="7"/>
        <v>7692.3076923076924</v>
      </c>
    </row>
    <row r="17" spans="1:15" x14ac:dyDescent="0.25">
      <c r="A17">
        <v>41</v>
      </c>
      <c r="B17">
        <v>3</v>
      </c>
      <c r="C17" s="1">
        <f t="shared" si="0"/>
        <v>68333.333333333328</v>
      </c>
      <c r="D17" s="2">
        <f t="shared" si="1"/>
        <v>45555.555555555555</v>
      </c>
      <c r="E17" s="2">
        <f t="shared" si="2"/>
        <v>34166.666666666664</v>
      </c>
      <c r="F17" s="2">
        <f t="shared" si="3"/>
        <v>27333.333333333332</v>
      </c>
      <c r="G17" s="2">
        <f t="shared" si="4"/>
        <v>22777.777777777777</v>
      </c>
      <c r="H17" s="2">
        <f t="shared" si="5"/>
        <v>19523.809523809523</v>
      </c>
      <c r="I17" s="2">
        <f t="shared" si="6"/>
        <v>17083.333333333332</v>
      </c>
      <c r="J17" s="3">
        <f t="shared" si="7"/>
        <v>15185.185185185184</v>
      </c>
    </row>
    <row r="18" spans="1:15" x14ac:dyDescent="0.25">
      <c r="A18">
        <v>79</v>
      </c>
      <c r="B18">
        <v>5</v>
      </c>
      <c r="C18" s="1">
        <f t="shared" si="0"/>
        <v>98750</v>
      </c>
      <c r="D18" s="1">
        <f t="shared" si="1"/>
        <v>71818.181818181823</v>
      </c>
      <c r="E18" s="5">
        <f t="shared" si="2"/>
        <v>56428.571428571428</v>
      </c>
      <c r="F18" s="2">
        <f t="shared" si="3"/>
        <v>46470.588235294119</v>
      </c>
      <c r="G18" s="2">
        <f t="shared" si="4"/>
        <v>39500</v>
      </c>
      <c r="H18" s="2">
        <f t="shared" si="5"/>
        <v>34347.82608695652</v>
      </c>
      <c r="I18" s="2">
        <f t="shared" si="6"/>
        <v>30384.615384615383</v>
      </c>
      <c r="J18" s="2">
        <f t="shared" si="7"/>
        <v>27241.379310344826</v>
      </c>
    </row>
    <row r="19" spans="1:15" x14ac:dyDescent="0.25">
      <c r="A19">
        <v>23</v>
      </c>
      <c r="B19">
        <v>2</v>
      </c>
      <c r="C19" s="2">
        <f t="shared" si="0"/>
        <v>46000</v>
      </c>
      <c r="D19" s="2">
        <f t="shared" si="1"/>
        <v>28750</v>
      </c>
      <c r="E19" s="2">
        <f t="shared" si="2"/>
        <v>20909.090909090908</v>
      </c>
      <c r="F19" s="3">
        <f t="shared" si="3"/>
        <v>16428.571428571428</v>
      </c>
      <c r="G19" s="3">
        <f t="shared" si="4"/>
        <v>13529.411764705883</v>
      </c>
      <c r="H19" s="3">
        <f t="shared" si="5"/>
        <v>11500</v>
      </c>
      <c r="I19" s="3">
        <f t="shared" si="6"/>
        <v>10000</v>
      </c>
      <c r="J19" s="3">
        <f t="shared" si="7"/>
        <v>8846.1538461538457</v>
      </c>
    </row>
    <row r="20" spans="1:15" x14ac:dyDescent="0.25">
      <c r="A20">
        <v>47</v>
      </c>
      <c r="B20">
        <v>3</v>
      </c>
      <c r="C20" s="1">
        <f t="shared" si="0"/>
        <v>78333.333333333328</v>
      </c>
      <c r="D20" s="5">
        <f t="shared" si="1"/>
        <v>52222.222222222219</v>
      </c>
      <c r="E20" s="2">
        <f t="shared" si="2"/>
        <v>39166.666666666664</v>
      </c>
      <c r="F20" s="2">
        <f t="shared" si="3"/>
        <v>31333.333333333332</v>
      </c>
      <c r="G20" s="2">
        <f t="shared" si="4"/>
        <v>26111.111111111109</v>
      </c>
      <c r="H20" s="2">
        <f t="shared" si="5"/>
        <v>22380.952380952382</v>
      </c>
      <c r="I20" s="3">
        <f t="shared" si="6"/>
        <v>19583.333333333332</v>
      </c>
      <c r="J20" s="3">
        <f t="shared" si="7"/>
        <v>17407.407407407409</v>
      </c>
    </row>
    <row r="21" spans="1:15" x14ac:dyDescent="0.25">
      <c r="A21">
        <v>30</v>
      </c>
      <c r="B21">
        <v>2</v>
      </c>
      <c r="C21" s="1">
        <f t="shared" si="0"/>
        <v>60000</v>
      </c>
      <c r="D21" s="2">
        <f t="shared" si="1"/>
        <v>37500</v>
      </c>
      <c r="E21" s="2">
        <f t="shared" si="2"/>
        <v>27272.727272727272</v>
      </c>
      <c r="F21" s="2">
        <f t="shared" si="3"/>
        <v>21428.571428571428</v>
      </c>
      <c r="G21" s="3">
        <f t="shared" si="4"/>
        <v>17647.058823529413</v>
      </c>
      <c r="H21" s="3">
        <f t="shared" si="5"/>
        <v>15000</v>
      </c>
      <c r="I21" s="3">
        <f t="shared" si="6"/>
        <v>13043.478260869566</v>
      </c>
      <c r="J21" s="3">
        <f t="shared" si="7"/>
        <v>11538.461538461539</v>
      </c>
    </row>
    <row r="30" spans="1:15" x14ac:dyDescent="0.25">
      <c r="A30" t="s">
        <v>3</v>
      </c>
    </row>
    <row r="31" spans="1:15" x14ac:dyDescent="0.25">
      <c r="A31" s="7" t="s">
        <v>1</v>
      </c>
      <c r="B31" s="7" t="s">
        <v>4</v>
      </c>
      <c r="C31" s="7" t="s">
        <v>5</v>
      </c>
      <c r="E31" s="8" t="s">
        <v>6</v>
      </c>
      <c r="J31" t="s">
        <v>7</v>
      </c>
    </row>
    <row r="32" spans="1:15" x14ac:dyDescent="0.25">
      <c r="A32" s="6">
        <v>80</v>
      </c>
      <c r="B32" s="6">
        <v>6</v>
      </c>
      <c r="C32" s="6">
        <v>66666.666666666672</v>
      </c>
      <c r="J32" s="11" t="s">
        <v>1</v>
      </c>
      <c r="K32" s="11" t="s">
        <v>9</v>
      </c>
      <c r="L32" s="11" t="s">
        <v>10</v>
      </c>
      <c r="M32" s="11" t="s">
        <v>11</v>
      </c>
      <c r="N32" s="11" t="s">
        <v>12</v>
      </c>
      <c r="O32" s="11" t="s">
        <v>13</v>
      </c>
    </row>
    <row r="33" spans="1:15" x14ac:dyDescent="0.25">
      <c r="A33" s="6">
        <v>50</v>
      </c>
      <c r="B33" s="6">
        <v>4</v>
      </c>
      <c r="C33" s="6">
        <v>71428.571428571435</v>
      </c>
      <c r="J33" s="10">
        <v>17</v>
      </c>
      <c r="K33" s="10">
        <v>17</v>
      </c>
      <c r="L33" s="10">
        <v>1</v>
      </c>
      <c r="M33" s="10">
        <v>0.8</v>
      </c>
      <c r="N33" s="10">
        <v>94444.444444444438</v>
      </c>
      <c r="O33" s="10">
        <v>94444.444444444438</v>
      </c>
    </row>
    <row r="34" spans="1:15" x14ac:dyDescent="0.25">
      <c r="A34" s="6">
        <v>83</v>
      </c>
      <c r="B34" s="6">
        <v>6</v>
      </c>
      <c r="C34" s="6">
        <v>63846.153846153837</v>
      </c>
      <c r="J34" s="10">
        <v>31</v>
      </c>
      <c r="K34" s="10">
        <v>31</v>
      </c>
      <c r="L34" s="10">
        <v>2</v>
      </c>
      <c r="M34" s="10">
        <v>1.5</v>
      </c>
      <c r="N34" s="10">
        <v>88571.428571428565</v>
      </c>
      <c r="O34" s="10">
        <v>177142.8571428571</v>
      </c>
    </row>
    <row r="35" spans="1:15" x14ac:dyDescent="0.25">
      <c r="A35" s="6">
        <v>31</v>
      </c>
      <c r="B35" s="6">
        <v>4</v>
      </c>
      <c r="C35" s="6">
        <v>62000</v>
      </c>
      <c r="J35" s="10">
        <v>30</v>
      </c>
      <c r="K35" s="10">
        <v>30</v>
      </c>
      <c r="L35" s="10">
        <v>2</v>
      </c>
      <c r="M35" s="10">
        <v>1.5</v>
      </c>
      <c r="N35" s="10">
        <v>85714.28571428571</v>
      </c>
      <c r="O35" s="10">
        <v>171428.57142857139</v>
      </c>
    </row>
    <row r="36" spans="1:15" x14ac:dyDescent="0.25">
      <c r="A36" s="6">
        <v>60</v>
      </c>
      <c r="B36" s="6">
        <v>6</v>
      </c>
      <c r="C36" s="6">
        <v>60000</v>
      </c>
      <c r="J36" s="10">
        <v>37</v>
      </c>
      <c r="K36" s="10">
        <v>37</v>
      </c>
      <c r="L36" s="10">
        <v>3</v>
      </c>
      <c r="M36" s="10">
        <v>1.5</v>
      </c>
      <c r="N36" s="10">
        <v>82222.222222222219</v>
      </c>
      <c r="O36" s="10">
        <v>246666.66666666669</v>
      </c>
    </row>
    <row r="37" spans="1:15" x14ac:dyDescent="0.25">
      <c r="A37" s="6">
        <v>89</v>
      </c>
      <c r="B37" s="6">
        <v>6</v>
      </c>
      <c r="C37" s="6">
        <v>63571.428571428572</v>
      </c>
      <c r="J37" s="10">
        <v>40</v>
      </c>
      <c r="K37" s="10">
        <v>40</v>
      </c>
      <c r="L37" s="10">
        <v>3</v>
      </c>
      <c r="M37" s="10">
        <v>2</v>
      </c>
      <c r="N37" s="10">
        <v>80000</v>
      </c>
      <c r="O37" s="10">
        <v>240000</v>
      </c>
    </row>
    <row r="38" spans="1:15" x14ac:dyDescent="0.25">
      <c r="A38" s="6">
        <v>10</v>
      </c>
      <c r="B38" s="6">
        <v>0</v>
      </c>
      <c r="C38" s="6">
        <v>25000</v>
      </c>
      <c r="J38" s="10">
        <v>47</v>
      </c>
      <c r="K38" s="10">
        <v>47</v>
      </c>
      <c r="L38" s="10">
        <v>3</v>
      </c>
      <c r="M38" s="10">
        <v>3</v>
      </c>
      <c r="N38" s="10">
        <v>78333.333333333328</v>
      </c>
      <c r="O38" s="10">
        <v>235000</v>
      </c>
    </row>
    <row r="39" spans="1:15" x14ac:dyDescent="0.25">
      <c r="A39" s="6">
        <v>37</v>
      </c>
      <c r="B39" s="6">
        <v>4</v>
      </c>
      <c r="C39" s="6">
        <v>61666.666666666657</v>
      </c>
      <c r="J39" s="10">
        <v>70</v>
      </c>
      <c r="K39" s="10">
        <v>70</v>
      </c>
      <c r="L39" s="10">
        <v>4</v>
      </c>
      <c r="M39" s="10">
        <v>5</v>
      </c>
      <c r="N39" s="10">
        <v>77777.777777777781</v>
      </c>
      <c r="O39" s="10">
        <v>311111.11111111112</v>
      </c>
    </row>
    <row r="40" spans="1:15" x14ac:dyDescent="0.25">
      <c r="A40" s="6">
        <v>70</v>
      </c>
      <c r="B40" s="6">
        <v>9</v>
      </c>
      <c r="C40" s="6">
        <v>53846.153846153837</v>
      </c>
      <c r="J40" s="10">
        <v>23</v>
      </c>
      <c r="K40" s="10">
        <v>23</v>
      </c>
      <c r="L40" s="10">
        <v>2</v>
      </c>
      <c r="M40" s="10">
        <v>1</v>
      </c>
      <c r="N40" s="10">
        <v>76666.666666666672</v>
      </c>
      <c r="O40" s="10">
        <v>153333.33333333331</v>
      </c>
    </row>
    <row r="41" spans="1:15" x14ac:dyDescent="0.25">
      <c r="A41" s="6">
        <v>90</v>
      </c>
      <c r="B41" s="6">
        <v>6</v>
      </c>
      <c r="C41" s="6">
        <v>56250</v>
      </c>
      <c r="J41" s="10">
        <v>60</v>
      </c>
      <c r="K41" s="10">
        <v>60</v>
      </c>
      <c r="L41" s="10">
        <v>4</v>
      </c>
      <c r="M41" s="10">
        <v>4</v>
      </c>
      <c r="N41" s="10">
        <v>75000</v>
      </c>
      <c r="O41" s="10">
        <v>300000</v>
      </c>
    </row>
    <row r="42" spans="1:15" x14ac:dyDescent="0.25">
      <c r="A42" s="6">
        <v>17</v>
      </c>
      <c r="B42" s="6">
        <v>0</v>
      </c>
      <c r="C42" s="6">
        <v>42500</v>
      </c>
      <c r="J42" s="10">
        <v>41</v>
      </c>
      <c r="K42" s="10">
        <v>41</v>
      </c>
      <c r="L42" s="10">
        <v>3</v>
      </c>
      <c r="M42" s="10">
        <v>2.5</v>
      </c>
      <c r="N42" s="10">
        <v>74545.454545454544</v>
      </c>
      <c r="O42" s="10">
        <v>223636.36363636359</v>
      </c>
    </row>
    <row r="43" spans="1:15" x14ac:dyDescent="0.25">
      <c r="A43" s="6">
        <v>40</v>
      </c>
      <c r="B43" s="6">
        <v>4</v>
      </c>
      <c r="C43" s="6">
        <v>66666.666666666672</v>
      </c>
      <c r="J43" s="10">
        <v>79</v>
      </c>
      <c r="K43" s="10">
        <v>79</v>
      </c>
      <c r="L43" s="10">
        <v>5</v>
      </c>
      <c r="M43" s="10">
        <v>6</v>
      </c>
      <c r="N43" s="10">
        <v>71818.181818181823</v>
      </c>
      <c r="O43" s="10">
        <v>359090.90909090912</v>
      </c>
    </row>
    <row r="44" spans="1:15" x14ac:dyDescent="0.25">
      <c r="A44" s="6">
        <v>73</v>
      </c>
      <c r="B44" s="6">
        <v>9</v>
      </c>
      <c r="C44" s="6">
        <v>56153.846153846163</v>
      </c>
      <c r="J44" s="10">
        <v>20</v>
      </c>
      <c r="K44" s="10">
        <v>20</v>
      </c>
      <c r="L44" s="10">
        <v>2</v>
      </c>
      <c r="M44" s="10">
        <v>1</v>
      </c>
      <c r="N44" s="10">
        <v>66666.666666666672</v>
      </c>
      <c r="O44" s="10">
        <v>133333.33333333331</v>
      </c>
    </row>
    <row r="45" spans="1:15" x14ac:dyDescent="0.25">
      <c r="A45" s="6">
        <v>100</v>
      </c>
      <c r="B45" s="6">
        <v>4</v>
      </c>
      <c r="C45" s="6">
        <v>55555.555555555547</v>
      </c>
      <c r="J45" s="10">
        <v>10</v>
      </c>
      <c r="K45" s="10">
        <v>10</v>
      </c>
      <c r="L45" s="10">
        <v>1</v>
      </c>
      <c r="M45" s="10">
        <v>0.5</v>
      </c>
      <c r="N45" s="10">
        <v>66666.666666666672</v>
      </c>
      <c r="O45" s="10">
        <v>66666.666666666672</v>
      </c>
    </row>
    <row r="46" spans="1:15" x14ac:dyDescent="0.25">
      <c r="A46" s="6">
        <v>20</v>
      </c>
      <c r="B46" s="6">
        <v>0</v>
      </c>
      <c r="C46" s="6">
        <v>40000</v>
      </c>
      <c r="J46" s="10">
        <v>80</v>
      </c>
      <c r="K46" s="10">
        <v>80</v>
      </c>
      <c r="L46" s="10">
        <v>6</v>
      </c>
      <c r="M46" s="10">
        <v>7</v>
      </c>
      <c r="N46" s="10">
        <v>61538.461538461539</v>
      </c>
      <c r="O46" s="10">
        <v>369230.76923076919</v>
      </c>
    </row>
    <row r="47" spans="1:15" x14ac:dyDescent="0.25">
      <c r="A47" s="6">
        <v>41</v>
      </c>
      <c r="B47" s="6">
        <v>4</v>
      </c>
      <c r="C47" s="6">
        <v>68333.333333333328</v>
      </c>
      <c r="J47" s="10">
        <v>83</v>
      </c>
      <c r="K47" s="10">
        <v>83</v>
      </c>
      <c r="L47" s="10">
        <v>7</v>
      </c>
      <c r="M47" s="10">
        <v>8</v>
      </c>
      <c r="N47" s="10">
        <v>55333.333333333343</v>
      </c>
      <c r="O47" s="10">
        <v>387333.33333333337</v>
      </c>
    </row>
    <row r="48" spans="1:15" x14ac:dyDescent="0.25">
      <c r="A48" s="6">
        <v>79</v>
      </c>
      <c r="B48" s="6">
        <v>9</v>
      </c>
      <c r="C48" s="6">
        <v>56428.571428571428</v>
      </c>
      <c r="J48" s="10">
        <v>73</v>
      </c>
      <c r="K48" s="10">
        <v>73</v>
      </c>
      <c r="L48" s="10">
        <v>4</v>
      </c>
      <c r="M48" s="10">
        <v>10</v>
      </c>
      <c r="N48" s="10">
        <v>52142.857142857138</v>
      </c>
      <c r="O48" s="10">
        <v>208571.42857142861</v>
      </c>
    </row>
    <row r="49" spans="1:15" x14ac:dyDescent="0.25">
      <c r="A49" s="6">
        <v>23</v>
      </c>
      <c r="B49" s="6">
        <v>0</v>
      </c>
      <c r="C49" s="6">
        <v>46000</v>
      </c>
      <c r="J49" s="10">
        <v>89</v>
      </c>
      <c r="K49" s="10">
        <v>89</v>
      </c>
      <c r="L49" s="10">
        <v>8</v>
      </c>
      <c r="M49" s="10">
        <v>15</v>
      </c>
      <c r="N49" s="10">
        <v>38695.65217391304</v>
      </c>
      <c r="O49" s="10">
        <v>309565.21739130432</v>
      </c>
    </row>
    <row r="50" spans="1:15" x14ac:dyDescent="0.25">
      <c r="A50" s="6">
        <v>47</v>
      </c>
      <c r="B50" s="6">
        <v>4</v>
      </c>
      <c r="C50" s="6">
        <v>78333.333333333328</v>
      </c>
      <c r="J50" s="10">
        <v>50</v>
      </c>
      <c r="K50" s="10">
        <v>50</v>
      </c>
      <c r="L50" s="10">
        <v>4</v>
      </c>
      <c r="M50" s="10">
        <v>10</v>
      </c>
      <c r="N50" s="10">
        <v>35714.285714285717</v>
      </c>
      <c r="O50" s="10">
        <v>142857.1428571429</v>
      </c>
    </row>
    <row r="51" spans="1:15" x14ac:dyDescent="0.25">
      <c r="A51" s="6">
        <v>30</v>
      </c>
      <c r="B51" s="6">
        <v>4</v>
      </c>
      <c r="C51" s="6">
        <v>60000</v>
      </c>
      <c r="J51" s="10">
        <v>90</v>
      </c>
      <c r="K51" s="10">
        <v>90</v>
      </c>
      <c r="L51" s="10">
        <v>10</v>
      </c>
      <c r="M51" s="10">
        <v>20</v>
      </c>
      <c r="N51" s="10">
        <v>30000</v>
      </c>
      <c r="O51" s="10">
        <v>300000</v>
      </c>
    </row>
    <row r="52" spans="1:15" x14ac:dyDescent="0.25">
      <c r="J52" s="10">
        <v>100</v>
      </c>
      <c r="K52" s="10">
        <v>100</v>
      </c>
      <c r="L52" s="10">
        <v>15</v>
      </c>
      <c r="M52" s="10">
        <v>30</v>
      </c>
      <c r="N52" s="10">
        <v>22222.222222222219</v>
      </c>
      <c r="O52" s="10">
        <v>333333.33333333331</v>
      </c>
    </row>
    <row r="55" spans="1:15" x14ac:dyDescent="0.25">
      <c r="J55" s="9" t="s">
        <v>6</v>
      </c>
      <c r="K55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RUIZ</dc:creator>
  <cp:lastModifiedBy>Julien RUIZ</cp:lastModifiedBy>
  <dcterms:created xsi:type="dcterms:W3CDTF">2025-04-18T21:57:46Z</dcterms:created>
  <dcterms:modified xsi:type="dcterms:W3CDTF">2025-04-18T23:10:54Z</dcterms:modified>
</cp:coreProperties>
</file>