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stafa Kashaf\Desktop\Semester 9\Optimization Techniques\Codes\"/>
    </mc:Choice>
  </mc:AlternateContent>
  <bookViews>
    <workbookView xWindow="0" yWindow="0" windowWidth="23040" windowHeight="88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" l="1"/>
  <c r="G53" i="1"/>
  <c r="I53" i="1"/>
  <c r="I49" i="1" l="1"/>
  <c r="I50" i="1"/>
  <c r="I51" i="1"/>
  <c r="I52" i="1"/>
  <c r="I48" i="1"/>
  <c r="G49" i="1"/>
  <c r="G50" i="1"/>
  <c r="G51" i="1"/>
  <c r="G52" i="1"/>
  <c r="G48" i="1"/>
  <c r="I44" i="1"/>
  <c r="I45" i="1"/>
  <c r="I46" i="1"/>
  <c r="I47" i="1"/>
  <c r="G39" i="1"/>
  <c r="G40" i="1"/>
  <c r="G41" i="1"/>
  <c r="G42" i="1"/>
  <c r="G43" i="1"/>
  <c r="G44" i="1"/>
  <c r="G45" i="1"/>
  <c r="G46" i="1"/>
  <c r="G47" i="1"/>
  <c r="I43" i="1"/>
  <c r="I41" i="1"/>
  <c r="I42" i="1"/>
  <c r="G38" i="1"/>
  <c r="I40" i="1"/>
  <c r="I39" i="1"/>
  <c r="I38" i="1"/>
  <c r="G34" i="1"/>
  <c r="G35" i="1"/>
  <c r="G36" i="1"/>
  <c r="G37" i="1"/>
  <c r="G33" i="1"/>
  <c r="I35" i="1"/>
  <c r="I36" i="1"/>
  <c r="I37" i="1"/>
  <c r="I33" i="1"/>
  <c r="I34" i="1"/>
  <c r="G32" i="1"/>
  <c r="I32" i="1"/>
  <c r="G31" i="1"/>
  <c r="I31" i="1"/>
  <c r="G30" i="1"/>
  <c r="I30" i="1"/>
  <c r="G29" i="1"/>
  <c r="I29" i="1"/>
  <c r="G28" i="1"/>
  <c r="I28" i="1"/>
  <c r="G27" i="1"/>
  <c r="I27" i="1"/>
  <c r="G26" i="1"/>
  <c r="I26" i="1"/>
  <c r="G24" i="1"/>
  <c r="G25" i="1"/>
  <c r="I25" i="1"/>
  <c r="I24" i="1"/>
  <c r="G22" i="1"/>
  <c r="G23" i="1"/>
  <c r="I23" i="1"/>
  <c r="I22" i="1"/>
  <c r="I20" i="1"/>
  <c r="I21" i="1"/>
  <c r="G20" i="1"/>
  <c r="G21" i="1"/>
  <c r="I19" i="1"/>
  <c r="I18" i="1"/>
  <c r="G19" i="1"/>
  <c r="G1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4" i="1"/>
  <c r="G15" i="1"/>
  <c r="G16" i="1"/>
  <c r="G17" i="1"/>
  <c r="G4" i="1"/>
  <c r="G5" i="1"/>
  <c r="G6" i="1"/>
  <c r="G7" i="1"/>
  <c r="G8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<sst xmlns="http://schemas.openxmlformats.org/spreadsheetml/2006/main" count="108" uniqueCount="108">
  <si>
    <t xml:space="preserve">Area </t>
  </si>
  <si>
    <t>Power</t>
  </si>
  <si>
    <t xml:space="preserve"> Name</t>
  </si>
  <si>
    <t>SPR‐M450</t>
  </si>
  <si>
    <t>SPR‐M445</t>
  </si>
  <si>
    <t>SPR‐M440</t>
  </si>
  <si>
    <t>SPR‐M435</t>
  </si>
  <si>
    <t>SPR‐M430</t>
  </si>
  <si>
    <t>SPR‐M425</t>
  </si>
  <si>
    <t>SPR‐M420</t>
  </si>
  <si>
    <t>SPR‐M430‐BLK</t>
  </si>
  <si>
    <t>SPR‐M425‐BLK</t>
  </si>
  <si>
    <t>SPR‐M420‐BLK</t>
  </si>
  <si>
    <t>SPR‐M415‐BLK</t>
  </si>
  <si>
    <t>AC-150P/156-40S</t>
  </si>
  <si>
    <t>SPR‐M410‐BLK</t>
  </si>
  <si>
    <t>SPR‐M405‐BLK</t>
  </si>
  <si>
    <t>SPR‐M400‐BLK</t>
  </si>
  <si>
    <t>EVERVOLT SOLAR MODULE HK BLACK SERIES 420</t>
  </si>
  <si>
    <t>EVERVOLT SOLAR MODULE HK BLACK SERIES 430</t>
  </si>
  <si>
    <t>EVERVOLT™ SOLAR MODULE SERIES 410</t>
  </si>
  <si>
    <t>EVERVOLT™ SOLAR MODULE BLACK SERIES 410</t>
  </si>
  <si>
    <t xml:space="preserve"> EVERVOLT™ SOLAR MODULE BLACK SERIES 400</t>
  </si>
  <si>
    <t xml:space="preserve"> EVERVOLT™ SOLAR MODULE SERIES 400</t>
  </si>
  <si>
    <t>Cost</t>
  </si>
  <si>
    <t xml:space="preserve">Temperature coefficient </t>
  </si>
  <si>
    <t xml:space="preserve">Width </t>
  </si>
  <si>
    <t>Length</t>
  </si>
  <si>
    <t>EVERVOLT™ SOLAR MODULE SERIES 380</t>
  </si>
  <si>
    <t xml:space="preserve"> EVERVOLT™ SOLAR MODULE SERIES 370</t>
  </si>
  <si>
    <t xml:space="preserve"> EVERVOLT™ SOLAR MODULE SERIES 360</t>
  </si>
  <si>
    <t>SIL-370 HC</t>
  </si>
  <si>
    <t>SIL-400 HC+</t>
  </si>
  <si>
    <t>SIL-380 BK</t>
  </si>
  <si>
    <t>SIL - 410 BG</t>
  </si>
  <si>
    <t>SIL-490 HN</t>
  </si>
  <si>
    <t>SIL-500 HM</t>
  </si>
  <si>
    <t>AC-360MH/120V</t>
  </si>
  <si>
    <t>AC-365MH/120V</t>
  </si>
  <si>
    <t>AC-370MH/120V</t>
  </si>
  <si>
    <t>AC-375MH/120V</t>
  </si>
  <si>
    <t>AC-380MH/120V</t>
  </si>
  <si>
    <t>AC-410TFM/108WB</t>
  </si>
  <si>
    <t>AC-415TFM/108WB</t>
  </si>
  <si>
    <t>AC-420TFM/108WB</t>
  </si>
  <si>
    <t>AC-425TFM/108WB</t>
  </si>
  <si>
    <t>AC-530MH/144V</t>
  </si>
  <si>
    <t>AC-535MH/144V</t>
  </si>
  <si>
    <t>AC-540MH/144V</t>
  </si>
  <si>
    <t>AC-545MH/144V</t>
  </si>
  <si>
    <t>AC-550MH/144V</t>
  </si>
  <si>
    <t>AC-555MH/144V</t>
  </si>
  <si>
    <t>AC-650MBT/132V</t>
  </si>
  <si>
    <t>AC-655MBT/132V</t>
  </si>
  <si>
    <t>AC-660MBT/132V</t>
  </si>
  <si>
    <t>AC-665MBT/132V</t>
  </si>
  <si>
    <t>AC-670MBT/132V</t>
  </si>
  <si>
    <t>Manufacturer/Name</t>
  </si>
  <si>
    <t>Axitec / AC-150P/156-40S</t>
  </si>
  <si>
    <t>Sunpower / SPR‐M450</t>
  </si>
  <si>
    <t>Sunpower / SPR‐M445</t>
  </si>
  <si>
    <t>Sunpower / SPR‐M435</t>
  </si>
  <si>
    <t>Sunpower / SPR‐M430</t>
  </si>
  <si>
    <t>Sunpower / SPR‐M425</t>
  </si>
  <si>
    <t>Sunpower / SPR‐M420</t>
  </si>
  <si>
    <t>Sunpower / SPR‐M430‐BLK</t>
  </si>
  <si>
    <t>Sunpower / SPR‐M425‐BLK</t>
  </si>
  <si>
    <t>Sunpower / SPR‐M440</t>
  </si>
  <si>
    <t>Sunpower / SPR‐M420‐BLK</t>
  </si>
  <si>
    <t>Sunpower / SPR‐M415‐BLK</t>
  </si>
  <si>
    <t>Sunpower / SPR‐M410‐BLK</t>
  </si>
  <si>
    <t>Sunpower / SPR‐M405‐BLK</t>
  </si>
  <si>
    <t>Sunpower / SPR‐M400‐BLK</t>
  </si>
  <si>
    <t>Panasonic / EVERVOLT SOLAR MODULE HK BLACK SERIES 430</t>
  </si>
  <si>
    <t>Panasonic / EVERVOLT SOLAR MODULE HK BLACK SERIES 420</t>
  </si>
  <si>
    <t>Panasonic / EVERVOLT™ SOLAR MODULE SERIES 410</t>
  </si>
  <si>
    <t>Panasonic / EVERVOLT™ SOLAR MODULE BLACK SERIES 410</t>
  </si>
  <si>
    <t>Panasonic / EVERVOLT™ SOLAR MODULE SERIES 380</t>
  </si>
  <si>
    <t>Panasonic / EVERVOLT™ SOLAR MODULE SERIES 400</t>
  </si>
  <si>
    <t>Panasonic / EVERVOLT™ SOLAR MODULE BLACK SERIES 400</t>
  </si>
  <si>
    <t>Panasonic / EVERVOLT™ SOLAR MODULE SERIES 370</t>
  </si>
  <si>
    <t>Panasonic / EVERVOLT™ SOLAR MODULE SERIES 360</t>
  </si>
  <si>
    <t>SilfLab / SIL-370 HC</t>
  </si>
  <si>
    <t>SilfLab / SIL-400 HC+</t>
  </si>
  <si>
    <t>SilfLab / SIL-380 BK</t>
  </si>
  <si>
    <t>SilfLab / SIL - 410 BG</t>
  </si>
  <si>
    <t>SilfLab / SIL-490 HN</t>
  </si>
  <si>
    <t>SilfLab / SIL-500 HM</t>
  </si>
  <si>
    <t>Axitec / AC-360MH/120V</t>
  </si>
  <si>
    <t>Axitec / AC-365MH/120V</t>
  </si>
  <si>
    <t>Axitec / AC-370MH/120V</t>
  </si>
  <si>
    <t>Axitec / AC-375MH/120V</t>
  </si>
  <si>
    <t>Axitec / AC-380MH/120V</t>
  </si>
  <si>
    <t>Axitec / AC-410TFM/108WB</t>
  </si>
  <si>
    <t>Axitec / AC-415TFM/108WB</t>
  </si>
  <si>
    <t>Axitec / AC-420TFM/108WB</t>
  </si>
  <si>
    <t>Axitec / AC-425TFM/108WB</t>
  </si>
  <si>
    <t>Axitec / AC-530MH/144V</t>
  </si>
  <si>
    <t>Axitec / AC-535MH/144V</t>
  </si>
  <si>
    <t>Axitec / AC-540MH/144V</t>
  </si>
  <si>
    <t>Axitec / AC-545MH/144V</t>
  </si>
  <si>
    <t>Axitec / AC-550MH/144V</t>
  </si>
  <si>
    <t>Axitec / AC-555MH/144V</t>
  </si>
  <si>
    <t>Axitec / AC-650MBT/132V</t>
  </si>
  <si>
    <t>Axitec / AC-655MBT/132V</t>
  </si>
  <si>
    <t>Axitec / AC-660MBT/132V</t>
  </si>
  <si>
    <t>Axitec / AC-665MBT/132V</t>
  </si>
  <si>
    <t>Axitec / AC-670MBT/132V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</si>
</sst>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0"/>
      <color rgb="FF3C3C3C"/>
      <name val="Arial"/>
      <family val="2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  <xf numFmtId="164" fontId="1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3"/>
  <sheetViews>
    <sheetView tabSelected="1" workbookViewId="0">
      <selection activeCell="J15" sqref="J15"/>
    </sheetView>
  </sheetViews>
  <sheetFormatPr defaultRowHeight="14.4" x14ac:dyDescent="0.3"/>
  <cols>
    <col min="2" max="2" width="11.88671875" customWidth="1"/>
    <col min="3" max="3" width="41.33203125" customWidth="1"/>
    <col min="4" max="4" width="11" customWidth="1"/>
    <col min="5" max="5" width="10.6640625" customWidth="1"/>
    <col min="6" max="6" width="9.5546875" bestFit="1" customWidth="1"/>
    <col min="7" max="7" width="9" bestFit="1" customWidth="1"/>
    <col min="8" max="8" width="23.44140625" customWidth="1"/>
    <col min="9" max="9" width="14.5546875" customWidth="1"/>
  </cols>
  <sheetData>
    <row r="2" spans="2:12" x14ac:dyDescent="0.3">
      <c r="B2" t="s">
        <v>57</v>
      </c>
      <c r="C2" t="s">
        <v>2</v>
      </c>
      <c r="D2" t="s">
        <v>27</v>
      </c>
      <c r="E2" t="s">
        <v>26</v>
      </c>
      <c r="F2" t="s">
        <v>1</v>
      </c>
      <c r="G2" t="s">
        <v>0</v>
      </c>
      <c r="H2" t="s">
        <v>25</v>
      </c>
      <c r="I2" t="s">
        <v>24</v>
      </c>
    </row>
    <row r="3" spans="2:12" x14ac:dyDescent="0.3">
      <c r="B3" t="s">
        <v>58</v>
      </c>
      <c r="C3" t="s">
        <v>14</v>
      </c>
      <c r="D3" s="2">
        <v>1653</v>
      </c>
      <c r="E3" s="2">
        <v>670</v>
      </c>
      <c r="F3" s="2">
        <v>150</v>
      </c>
      <c r="G3" s="3">
        <f t="shared" ref="G3:G34" si="0">D3*E3*(1/1000000)</f>
        <v>1.10751</v>
      </c>
      <c r="H3" s="4">
        <v>-0.4</v>
      </c>
      <c r="I3" s="2">
        <v>36.21</v>
      </c>
    </row>
    <row r="4" spans="2:12" x14ac:dyDescent="0.3">
      <c r="B4" t="s">
        <v>59</v>
      </c>
      <c r="C4" t="s">
        <v>3</v>
      </c>
      <c r="D4" s="3">
        <v>1872</v>
      </c>
      <c r="E4" s="3">
        <v>1032</v>
      </c>
      <c r="F4" s="3">
        <v>450</v>
      </c>
      <c r="G4" s="3">
        <f t="shared" si="0"/>
        <v>1.9319039999999998</v>
      </c>
      <c r="H4" s="4">
        <v>-0.28999999999999998</v>
      </c>
      <c r="I4" s="3">
        <f t="shared" ref="I4:I17" si="1">F4*3.12</f>
        <v>1404</v>
      </c>
    </row>
    <row r="5" spans="2:12" x14ac:dyDescent="0.3">
      <c r="B5" t="s">
        <v>60</v>
      </c>
      <c r="C5" t="s">
        <v>4</v>
      </c>
      <c r="D5" s="3">
        <v>1872</v>
      </c>
      <c r="E5" s="3">
        <v>1032</v>
      </c>
      <c r="F5" s="3">
        <v>445</v>
      </c>
      <c r="G5" s="3">
        <f t="shared" si="0"/>
        <v>1.9319039999999998</v>
      </c>
      <c r="H5" s="4">
        <v>-0.28999999999999998</v>
      </c>
      <c r="I5" s="3">
        <f t="shared" si="1"/>
        <v>1388.4</v>
      </c>
      <c r="L5" s="5"/>
    </row>
    <row r="6" spans="2:12" x14ac:dyDescent="0.3">
      <c r="B6" t="s">
        <v>67</v>
      </c>
      <c r="C6" t="s">
        <v>5</v>
      </c>
      <c r="D6" s="3">
        <v>1872</v>
      </c>
      <c r="E6" s="3">
        <v>1032</v>
      </c>
      <c r="F6" s="3">
        <v>440</v>
      </c>
      <c r="G6" s="3">
        <f t="shared" si="0"/>
        <v>1.9319039999999998</v>
      </c>
      <c r="H6" s="4">
        <v>-0.28999999999999998</v>
      </c>
      <c r="I6" s="3">
        <f t="shared" si="1"/>
        <v>1372.8</v>
      </c>
    </row>
    <row r="7" spans="2:12" x14ac:dyDescent="0.3">
      <c r="B7" t="s">
        <v>61</v>
      </c>
      <c r="C7" t="s">
        <v>6</v>
      </c>
      <c r="D7" s="3">
        <v>1872</v>
      </c>
      <c r="E7" s="3">
        <v>1032</v>
      </c>
      <c r="F7" s="3">
        <v>435</v>
      </c>
      <c r="G7" s="3">
        <f t="shared" si="0"/>
        <v>1.9319039999999998</v>
      </c>
      <c r="H7" s="4">
        <v>-0.28999999999999998</v>
      </c>
      <c r="I7" s="3">
        <f t="shared" si="1"/>
        <v>1357.2</v>
      </c>
    </row>
    <row r="8" spans="2:12" x14ac:dyDescent="0.3">
      <c r="B8" t="s">
        <v>62</v>
      </c>
      <c r="C8" t="s">
        <v>7</v>
      </c>
      <c r="D8" s="3">
        <v>1872</v>
      </c>
      <c r="E8" s="3">
        <v>1032</v>
      </c>
      <c r="F8" s="3">
        <v>430</v>
      </c>
      <c r="G8" s="3">
        <f t="shared" si="0"/>
        <v>1.9319039999999998</v>
      </c>
      <c r="H8" s="4">
        <v>-0.28999999999999998</v>
      </c>
      <c r="I8" s="3">
        <f t="shared" si="1"/>
        <v>1341.6000000000001</v>
      </c>
    </row>
    <row r="9" spans="2:12" x14ac:dyDescent="0.3">
      <c r="B9" t="s">
        <v>63</v>
      </c>
      <c r="C9" t="s">
        <v>8</v>
      </c>
      <c r="D9" s="3">
        <v>1872</v>
      </c>
      <c r="E9" s="3">
        <v>1032</v>
      </c>
      <c r="F9" s="3">
        <v>425</v>
      </c>
      <c r="G9" s="3">
        <f t="shared" si="0"/>
        <v>1.9319039999999998</v>
      </c>
      <c r="H9" s="4">
        <v>-0.28999999999999998</v>
      </c>
      <c r="I9" s="3">
        <f t="shared" si="1"/>
        <v>1326</v>
      </c>
    </row>
    <row r="10" spans="2:12" x14ac:dyDescent="0.3">
      <c r="B10" t="s">
        <v>64</v>
      </c>
      <c r="C10" t="s">
        <v>9</v>
      </c>
      <c r="D10" s="3">
        <v>1872</v>
      </c>
      <c r="E10" s="3">
        <v>1032</v>
      </c>
      <c r="F10" s="3">
        <v>420</v>
      </c>
      <c r="G10" s="3">
        <f t="shared" si="0"/>
        <v>1.9319039999999998</v>
      </c>
      <c r="H10" s="4">
        <v>-0.28999999999999998</v>
      </c>
      <c r="I10" s="3">
        <f t="shared" si="1"/>
        <v>1310.4000000000001</v>
      </c>
    </row>
    <row r="11" spans="2:12" x14ac:dyDescent="0.3">
      <c r="B11" t="s">
        <v>65</v>
      </c>
      <c r="C11" t="s">
        <v>10</v>
      </c>
      <c r="D11" s="3">
        <v>1872</v>
      </c>
      <c r="E11" s="3">
        <v>1032</v>
      </c>
      <c r="F11" s="3">
        <v>430</v>
      </c>
      <c r="G11" s="3">
        <f t="shared" si="0"/>
        <v>1.9319039999999998</v>
      </c>
      <c r="H11" s="4">
        <v>-0.28999999999999998</v>
      </c>
      <c r="I11" s="3">
        <f t="shared" si="1"/>
        <v>1341.6000000000001</v>
      </c>
    </row>
    <row r="12" spans="2:12" x14ac:dyDescent="0.3">
      <c r="B12" t="s">
        <v>66</v>
      </c>
      <c r="C12" t="s">
        <v>11</v>
      </c>
      <c r="D12" s="3">
        <v>1872</v>
      </c>
      <c r="E12" s="3">
        <v>1032</v>
      </c>
      <c r="F12" s="3">
        <v>425</v>
      </c>
      <c r="G12" s="3">
        <f t="shared" si="0"/>
        <v>1.9319039999999998</v>
      </c>
      <c r="H12" s="4">
        <v>-0.28999999999999998</v>
      </c>
      <c r="I12" s="3">
        <f t="shared" si="1"/>
        <v>1326</v>
      </c>
    </row>
    <row r="13" spans="2:12" x14ac:dyDescent="0.3">
      <c r="B13" t="s">
        <v>68</v>
      </c>
      <c r="C13" t="s">
        <v>12</v>
      </c>
      <c r="D13" s="3">
        <v>1872</v>
      </c>
      <c r="E13" s="3">
        <v>1032</v>
      </c>
      <c r="F13" s="3">
        <v>420</v>
      </c>
      <c r="G13" s="3">
        <f t="shared" si="0"/>
        <v>1.9319039999999998</v>
      </c>
      <c r="H13" s="4">
        <v>-0.28999999999999998</v>
      </c>
      <c r="I13" s="3">
        <f t="shared" si="1"/>
        <v>1310.4000000000001</v>
      </c>
    </row>
    <row r="14" spans="2:12" x14ac:dyDescent="0.3">
      <c r="B14" t="s">
        <v>69</v>
      </c>
      <c r="C14" t="s">
        <v>13</v>
      </c>
      <c r="D14" s="3">
        <v>1872</v>
      </c>
      <c r="E14" s="3">
        <v>1032</v>
      </c>
      <c r="F14" s="3">
        <v>415</v>
      </c>
      <c r="G14" s="3">
        <f t="shared" si="0"/>
        <v>1.9319039999999998</v>
      </c>
      <c r="H14" s="4">
        <v>-0.28999999999999998</v>
      </c>
      <c r="I14" s="3">
        <f t="shared" si="1"/>
        <v>1294.8</v>
      </c>
    </row>
    <row r="15" spans="2:12" x14ac:dyDescent="0.3">
      <c r="B15" t="s">
        <v>70</v>
      </c>
      <c r="C15" t="s">
        <v>15</v>
      </c>
      <c r="D15" s="3">
        <v>1872</v>
      </c>
      <c r="E15" s="3">
        <v>1032</v>
      </c>
      <c r="F15" s="3">
        <v>410</v>
      </c>
      <c r="G15" s="3">
        <f t="shared" si="0"/>
        <v>1.9319039999999998</v>
      </c>
      <c r="H15" s="4">
        <v>-0.28999999999999998</v>
      </c>
      <c r="I15" s="3">
        <f t="shared" si="1"/>
        <v>1279.2</v>
      </c>
    </row>
    <row r="16" spans="2:12" x14ac:dyDescent="0.3">
      <c r="B16" t="s">
        <v>71</v>
      </c>
      <c r="C16" t="s">
        <v>16</v>
      </c>
      <c r="D16" s="3">
        <v>1872</v>
      </c>
      <c r="E16" s="3">
        <v>1032</v>
      </c>
      <c r="F16" s="3">
        <v>405</v>
      </c>
      <c r="G16" s="3">
        <f t="shared" si="0"/>
        <v>1.9319039999999998</v>
      </c>
      <c r="H16" s="4">
        <v>-0.28999999999999998</v>
      </c>
      <c r="I16" s="3">
        <f t="shared" si="1"/>
        <v>1263.6000000000001</v>
      </c>
    </row>
    <row r="17" spans="2:9" x14ac:dyDescent="0.3">
      <c r="B17" t="s">
        <v>72</v>
      </c>
      <c r="C17" t="s">
        <v>17</v>
      </c>
      <c r="D17" s="3">
        <v>1872</v>
      </c>
      <c r="E17" s="3">
        <v>1032</v>
      </c>
      <c r="F17" s="3">
        <v>400</v>
      </c>
      <c r="G17" s="3">
        <f t="shared" si="0"/>
        <v>1.9319039999999998</v>
      </c>
      <c r="H17" s="4">
        <v>-0.28999999999999998</v>
      </c>
      <c r="I17" s="3">
        <f t="shared" si="1"/>
        <v>1248</v>
      </c>
    </row>
    <row r="18" spans="2:9" x14ac:dyDescent="0.3">
      <c r="B18" t="s">
        <v>73</v>
      </c>
      <c r="C18" t="s">
        <v>19</v>
      </c>
      <c r="D18" s="3">
        <v>1865</v>
      </c>
      <c r="E18" s="3">
        <v>1040</v>
      </c>
      <c r="F18" s="3">
        <v>430</v>
      </c>
      <c r="G18" s="3">
        <f t="shared" si="0"/>
        <v>1.9396</v>
      </c>
      <c r="H18" s="4">
        <v>-0.26</v>
      </c>
      <c r="I18" s="3">
        <f t="shared" ref="I18:I32" si="2">F18*2.44</f>
        <v>1049.2</v>
      </c>
    </row>
    <row r="19" spans="2:9" x14ac:dyDescent="0.3">
      <c r="B19" t="s">
        <v>74</v>
      </c>
      <c r="C19" t="s">
        <v>18</v>
      </c>
      <c r="D19" s="3">
        <v>1865</v>
      </c>
      <c r="E19" s="3">
        <v>1040</v>
      </c>
      <c r="F19" s="3">
        <v>420</v>
      </c>
      <c r="G19" s="3">
        <f t="shared" si="0"/>
        <v>1.9396</v>
      </c>
      <c r="H19" s="4">
        <v>-0.26</v>
      </c>
      <c r="I19" s="3">
        <f t="shared" si="2"/>
        <v>1024.8</v>
      </c>
    </row>
    <row r="20" spans="2:9" x14ac:dyDescent="0.3">
      <c r="B20" t="s">
        <v>75</v>
      </c>
      <c r="C20" t="s">
        <v>20</v>
      </c>
      <c r="D20" s="3">
        <v>1821</v>
      </c>
      <c r="E20" s="3">
        <v>1016</v>
      </c>
      <c r="F20" s="3">
        <v>410</v>
      </c>
      <c r="G20" s="3">
        <f t="shared" si="0"/>
        <v>1.850136</v>
      </c>
      <c r="H20" s="4">
        <v>-0.26</v>
      </c>
      <c r="I20" s="3">
        <f t="shared" si="2"/>
        <v>1000.4</v>
      </c>
    </row>
    <row r="21" spans="2:9" x14ac:dyDescent="0.3">
      <c r="B21" t="s">
        <v>78</v>
      </c>
      <c r="C21" s="1" t="s">
        <v>23</v>
      </c>
      <c r="D21" s="3">
        <v>1821</v>
      </c>
      <c r="E21" s="3">
        <v>1016</v>
      </c>
      <c r="F21" s="3">
        <v>400</v>
      </c>
      <c r="G21" s="3">
        <f t="shared" si="0"/>
        <v>1.850136</v>
      </c>
      <c r="H21" s="4">
        <v>-0.26</v>
      </c>
      <c r="I21" s="3">
        <f t="shared" si="2"/>
        <v>976</v>
      </c>
    </row>
    <row r="22" spans="2:9" x14ac:dyDescent="0.3">
      <c r="B22" t="s">
        <v>76</v>
      </c>
      <c r="C22" t="s">
        <v>21</v>
      </c>
      <c r="D22" s="3">
        <v>1821</v>
      </c>
      <c r="E22" s="3">
        <v>1016</v>
      </c>
      <c r="F22" s="3">
        <v>410</v>
      </c>
      <c r="G22" s="3">
        <f t="shared" si="0"/>
        <v>1.850136</v>
      </c>
      <c r="H22" s="4">
        <v>-0.26</v>
      </c>
      <c r="I22" s="3">
        <f t="shared" si="2"/>
        <v>1000.4</v>
      </c>
    </row>
    <row r="23" spans="2:9" x14ac:dyDescent="0.3">
      <c r="B23" t="s">
        <v>79</v>
      </c>
      <c r="C23" t="s">
        <v>22</v>
      </c>
      <c r="D23" s="3">
        <v>1821</v>
      </c>
      <c r="E23" s="3">
        <v>1016</v>
      </c>
      <c r="F23" s="3">
        <v>400</v>
      </c>
      <c r="G23" s="3">
        <f t="shared" si="0"/>
        <v>1.850136</v>
      </c>
      <c r="H23" s="4">
        <v>-0.26</v>
      </c>
      <c r="I23" s="3">
        <f t="shared" si="2"/>
        <v>976</v>
      </c>
    </row>
    <row r="24" spans="2:9" x14ac:dyDescent="0.3">
      <c r="B24" t="s">
        <v>77</v>
      </c>
      <c r="C24" t="s">
        <v>28</v>
      </c>
      <c r="D24" s="3">
        <v>1721</v>
      </c>
      <c r="E24" s="3">
        <v>1016</v>
      </c>
      <c r="F24" s="3">
        <v>380</v>
      </c>
      <c r="G24" s="3">
        <f t="shared" si="0"/>
        <v>1.7485359999999999</v>
      </c>
      <c r="H24" s="4">
        <v>-0.26</v>
      </c>
      <c r="I24" s="3">
        <f t="shared" si="2"/>
        <v>927.19999999999993</v>
      </c>
    </row>
    <row r="25" spans="2:9" x14ac:dyDescent="0.3">
      <c r="B25" t="s">
        <v>80</v>
      </c>
      <c r="C25" t="s">
        <v>29</v>
      </c>
      <c r="D25" s="3">
        <v>1721</v>
      </c>
      <c r="E25" s="3">
        <v>1016</v>
      </c>
      <c r="F25" s="3">
        <v>370</v>
      </c>
      <c r="G25" s="3">
        <f t="shared" si="0"/>
        <v>1.7485359999999999</v>
      </c>
      <c r="H25" s="4">
        <v>-0.26</v>
      </c>
      <c r="I25" s="3">
        <f t="shared" si="2"/>
        <v>902.8</v>
      </c>
    </row>
    <row r="26" spans="2:9" x14ac:dyDescent="0.3">
      <c r="B26" t="s">
        <v>81</v>
      </c>
      <c r="C26" t="s">
        <v>30</v>
      </c>
      <c r="D26" s="3">
        <v>1721</v>
      </c>
      <c r="E26" s="3">
        <v>1016</v>
      </c>
      <c r="F26" s="3">
        <v>360</v>
      </c>
      <c r="G26" s="3">
        <f t="shared" si="0"/>
        <v>1.7485359999999999</v>
      </c>
      <c r="H26" s="4">
        <v>-0.26</v>
      </c>
      <c r="I26" s="3">
        <f t="shared" si="2"/>
        <v>878.4</v>
      </c>
    </row>
    <row r="27" spans="2:9" x14ac:dyDescent="0.3">
      <c r="B27" t="s">
        <v>82</v>
      </c>
      <c r="C27" t="s">
        <v>31</v>
      </c>
      <c r="D27" s="3">
        <v>1762</v>
      </c>
      <c r="E27" s="3">
        <v>1037</v>
      </c>
      <c r="F27" s="3">
        <v>370</v>
      </c>
      <c r="G27" s="3">
        <f t="shared" si="0"/>
        <v>1.827194</v>
      </c>
      <c r="H27" s="3">
        <v>-0.36</v>
      </c>
      <c r="I27" s="3">
        <f t="shared" si="2"/>
        <v>902.8</v>
      </c>
    </row>
    <row r="28" spans="2:9" x14ac:dyDescent="0.3">
      <c r="B28" t="s">
        <v>83</v>
      </c>
      <c r="C28" t="s">
        <v>32</v>
      </c>
      <c r="D28" s="3">
        <v>1914</v>
      </c>
      <c r="E28" s="3">
        <v>1036</v>
      </c>
      <c r="F28" s="3">
        <v>400</v>
      </c>
      <c r="G28" s="3">
        <f t="shared" si="0"/>
        <v>1.982904</v>
      </c>
      <c r="H28" s="3">
        <v>-0.36</v>
      </c>
      <c r="I28" s="3">
        <f t="shared" si="2"/>
        <v>976</v>
      </c>
    </row>
    <row r="29" spans="2:9" x14ac:dyDescent="0.3">
      <c r="B29" t="s">
        <v>84</v>
      </c>
      <c r="C29" t="s">
        <v>33</v>
      </c>
      <c r="D29" s="3">
        <v>1795</v>
      </c>
      <c r="E29" s="3">
        <v>990</v>
      </c>
      <c r="F29" s="3">
        <v>380</v>
      </c>
      <c r="G29" s="3">
        <f t="shared" si="0"/>
        <v>1.77705</v>
      </c>
      <c r="H29" s="4">
        <v>-0.377</v>
      </c>
      <c r="I29" s="3">
        <f t="shared" si="2"/>
        <v>927.19999999999993</v>
      </c>
    </row>
    <row r="30" spans="2:9" x14ac:dyDescent="0.3">
      <c r="B30" t="s">
        <v>85</v>
      </c>
      <c r="C30" t="s">
        <v>34</v>
      </c>
      <c r="D30" s="3">
        <v>1864</v>
      </c>
      <c r="E30" s="3">
        <v>1029</v>
      </c>
      <c r="F30" s="3">
        <v>410</v>
      </c>
      <c r="G30" s="3">
        <f t="shared" si="0"/>
        <v>1.918056</v>
      </c>
      <c r="H30" s="4">
        <v>-0.377</v>
      </c>
      <c r="I30" s="3">
        <f t="shared" si="2"/>
        <v>1000.4</v>
      </c>
    </row>
    <row r="31" spans="2:9" x14ac:dyDescent="0.3">
      <c r="B31" t="s">
        <v>86</v>
      </c>
      <c r="C31" t="s">
        <v>35</v>
      </c>
      <c r="D31" s="3">
        <v>2263</v>
      </c>
      <c r="E31" s="3">
        <v>1037</v>
      </c>
      <c r="F31" s="3">
        <v>490</v>
      </c>
      <c r="G31" s="3">
        <f t="shared" si="0"/>
        <v>2.3467309999999997</v>
      </c>
      <c r="H31" s="4">
        <v>-0.36</v>
      </c>
      <c r="I31" s="3">
        <f t="shared" si="2"/>
        <v>1195.5999999999999</v>
      </c>
    </row>
    <row r="32" spans="2:9" x14ac:dyDescent="0.3">
      <c r="B32" t="s">
        <v>87</v>
      </c>
      <c r="C32" t="s">
        <v>36</v>
      </c>
      <c r="D32" s="3">
        <v>2098</v>
      </c>
      <c r="E32" s="3">
        <v>1133</v>
      </c>
      <c r="F32" s="3">
        <v>500</v>
      </c>
      <c r="G32" s="3">
        <f t="shared" si="0"/>
        <v>2.3770340000000001</v>
      </c>
      <c r="H32" s="4">
        <v>-0.36</v>
      </c>
      <c r="I32" s="3">
        <f t="shared" si="2"/>
        <v>1220</v>
      </c>
    </row>
    <row r="33" spans="2:9" x14ac:dyDescent="0.3">
      <c r="B33" t="s">
        <v>88</v>
      </c>
      <c r="C33" t="s">
        <v>37</v>
      </c>
      <c r="D33" s="3">
        <v>1755</v>
      </c>
      <c r="E33" s="3">
        <v>1038</v>
      </c>
      <c r="F33" s="3">
        <v>360</v>
      </c>
      <c r="G33" s="3">
        <f t="shared" si="0"/>
        <v>1.8216899999999998</v>
      </c>
      <c r="H33" s="4">
        <v>-0.35</v>
      </c>
      <c r="I33" s="3">
        <f t="shared" ref="I33:I41" si="3">F33*2.17</f>
        <v>781.19999999999993</v>
      </c>
    </row>
    <row r="34" spans="2:9" x14ac:dyDescent="0.3">
      <c r="B34" t="s">
        <v>89</v>
      </c>
      <c r="C34" t="s">
        <v>38</v>
      </c>
      <c r="D34" s="3">
        <v>1755</v>
      </c>
      <c r="E34" s="3">
        <v>1038</v>
      </c>
      <c r="F34" s="3">
        <v>365</v>
      </c>
      <c r="G34" s="3">
        <f t="shared" si="0"/>
        <v>1.8216899999999998</v>
      </c>
      <c r="H34" s="4">
        <v>-0.35</v>
      </c>
      <c r="I34" s="3">
        <f t="shared" si="3"/>
        <v>792.05</v>
      </c>
    </row>
    <row r="35" spans="2:9" x14ac:dyDescent="0.3">
      <c r="B35" t="s">
        <v>90</v>
      </c>
      <c r="C35" t="s">
        <v>39</v>
      </c>
      <c r="D35" s="3">
        <v>1755</v>
      </c>
      <c r="E35" s="3">
        <v>1038</v>
      </c>
      <c r="F35" s="3">
        <v>370</v>
      </c>
      <c r="G35" s="3">
        <f t="shared" ref="G35:G52" si="4">D35*E35*(1/1000000)</f>
        <v>1.8216899999999998</v>
      </c>
      <c r="H35" s="4">
        <v>-0.35</v>
      </c>
      <c r="I35" s="3">
        <f t="shared" si="3"/>
        <v>802.9</v>
      </c>
    </row>
    <row r="36" spans="2:9" x14ac:dyDescent="0.3">
      <c r="B36" t="s">
        <v>91</v>
      </c>
      <c r="C36" t="s">
        <v>40</v>
      </c>
      <c r="D36" s="3">
        <v>1755</v>
      </c>
      <c r="E36" s="3">
        <v>1038</v>
      </c>
      <c r="F36" s="3">
        <v>375</v>
      </c>
      <c r="G36" s="3">
        <f t="shared" si="4"/>
        <v>1.8216899999999998</v>
      </c>
      <c r="H36" s="4">
        <v>-0.35</v>
      </c>
      <c r="I36" s="3">
        <f t="shared" si="3"/>
        <v>813.75</v>
      </c>
    </row>
    <row r="37" spans="2:9" x14ac:dyDescent="0.3">
      <c r="B37" t="s">
        <v>92</v>
      </c>
      <c r="C37" t="s">
        <v>41</v>
      </c>
      <c r="D37" s="3">
        <v>1755</v>
      </c>
      <c r="E37" s="3">
        <v>1038</v>
      </c>
      <c r="F37" s="3">
        <v>380</v>
      </c>
      <c r="G37" s="3">
        <f t="shared" si="4"/>
        <v>1.8216899999999998</v>
      </c>
      <c r="H37" s="4">
        <v>-0.35</v>
      </c>
      <c r="I37" s="3">
        <f t="shared" si="3"/>
        <v>824.6</v>
      </c>
    </row>
    <row r="38" spans="2:9" x14ac:dyDescent="0.3">
      <c r="B38" t="s">
        <v>93</v>
      </c>
      <c r="C38" t="s">
        <v>42</v>
      </c>
      <c r="D38" s="3">
        <v>1722</v>
      </c>
      <c r="E38" s="3">
        <v>1134</v>
      </c>
      <c r="F38" s="3">
        <v>410</v>
      </c>
      <c r="G38" s="3">
        <f t="shared" si="4"/>
        <v>1.9527479999999999</v>
      </c>
      <c r="H38" s="4">
        <v>-0.31</v>
      </c>
      <c r="I38" s="3">
        <f t="shared" si="3"/>
        <v>889.69999999999993</v>
      </c>
    </row>
    <row r="39" spans="2:9" x14ac:dyDescent="0.3">
      <c r="B39" t="s">
        <v>94</v>
      </c>
      <c r="C39" t="s">
        <v>43</v>
      </c>
      <c r="D39" s="3">
        <v>1722</v>
      </c>
      <c r="E39" s="3">
        <v>1134</v>
      </c>
      <c r="F39" s="3">
        <v>415</v>
      </c>
      <c r="G39" s="3">
        <f t="shared" si="4"/>
        <v>1.9527479999999999</v>
      </c>
      <c r="H39" s="4">
        <v>-0.31</v>
      </c>
      <c r="I39" s="3">
        <f t="shared" si="3"/>
        <v>900.55</v>
      </c>
    </row>
    <row r="40" spans="2:9" x14ac:dyDescent="0.3">
      <c r="B40" t="s">
        <v>95</v>
      </c>
      <c r="C40" t="s">
        <v>44</v>
      </c>
      <c r="D40" s="3">
        <v>1722</v>
      </c>
      <c r="E40" s="3">
        <v>1134</v>
      </c>
      <c r="F40" s="3">
        <v>420</v>
      </c>
      <c r="G40" s="3">
        <f t="shared" si="4"/>
        <v>1.9527479999999999</v>
      </c>
      <c r="H40" s="4">
        <v>-0.31</v>
      </c>
      <c r="I40" s="3">
        <f t="shared" si="3"/>
        <v>911.4</v>
      </c>
    </row>
    <row r="41" spans="2:9" x14ac:dyDescent="0.3">
      <c r="B41" t="s">
        <v>96</v>
      </c>
      <c r="C41" t="s">
        <v>45</v>
      </c>
      <c r="D41" s="3">
        <v>1722</v>
      </c>
      <c r="E41" s="3">
        <v>1134</v>
      </c>
      <c r="F41" s="3">
        <v>425</v>
      </c>
      <c r="G41" s="3">
        <f t="shared" si="4"/>
        <v>1.9527479999999999</v>
      </c>
      <c r="H41" s="4">
        <v>-0.31</v>
      </c>
      <c r="I41" s="3">
        <f t="shared" si="3"/>
        <v>922.25</v>
      </c>
    </row>
    <row r="42" spans="2:9" x14ac:dyDescent="0.3">
      <c r="B42" t="s">
        <v>97</v>
      </c>
      <c r="C42" t="s">
        <v>46</v>
      </c>
      <c r="D42" s="3">
        <v>2278</v>
      </c>
      <c r="E42" s="3">
        <v>1134</v>
      </c>
      <c r="F42" s="3">
        <v>530</v>
      </c>
      <c r="G42" s="3">
        <f t="shared" si="4"/>
        <v>2.5832519999999999</v>
      </c>
      <c r="H42" s="4">
        <v>-0.35</v>
      </c>
      <c r="I42" s="3">
        <f t="shared" ref="I42:I47" si="5">F42*2.5</f>
        <v>1325</v>
      </c>
    </row>
    <row r="43" spans="2:9" x14ac:dyDescent="0.3">
      <c r="B43" t="s">
        <v>98</v>
      </c>
      <c r="C43" t="s">
        <v>47</v>
      </c>
      <c r="D43" s="3">
        <v>2278</v>
      </c>
      <c r="E43" s="3">
        <v>1134</v>
      </c>
      <c r="F43" s="3">
        <v>535</v>
      </c>
      <c r="G43" s="3">
        <f t="shared" si="4"/>
        <v>2.5832519999999999</v>
      </c>
      <c r="H43" s="4">
        <v>-0.35</v>
      </c>
      <c r="I43" s="3">
        <f t="shared" si="5"/>
        <v>1337.5</v>
      </c>
    </row>
    <row r="44" spans="2:9" x14ac:dyDescent="0.3">
      <c r="B44" t="s">
        <v>99</v>
      </c>
      <c r="C44" t="s">
        <v>48</v>
      </c>
      <c r="D44" s="3">
        <v>2278</v>
      </c>
      <c r="E44" s="3">
        <v>1134</v>
      </c>
      <c r="F44" s="3">
        <v>540</v>
      </c>
      <c r="G44" s="3">
        <f t="shared" si="4"/>
        <v>2.5832519999999999</v>
      </c>
      <c r="H44" s="4">
        <v>-0.35</v>
      </c>
      <c r="I44" s="3">
        <f t="shared" si="5"/>
        <v>1350</v>
      </c>
    </row>
    <row r="45" spans="2:9" x14ac:dyDescent="0.3">
      <c r="B45" t="s">
        <v>100</v>
      </c>
      <c r="C45" t="s">
        <v>49</v>
      </c>
      <c r="D45" s="3">
        <v>2278</v>
      </c>
      <c r="E45" s="3">
        <v>1134</v>
      </c>
      <c r="F45" s="3">
        <v>545</v>
      </c>
      <c r="G45" s="3">
        <f t="shared" si="4"/>
        <v>2.5832519999999999</v>
      </c>
      <c r="H45" s="4">
        <v>-0.35</v>
      </c>
      <c r="I45" s="3">
        <f t="shared" si="5"/>
        <v>1362.5</v>
      </c>
    </row>
    <row r="46" spans="2:9" x14ac:dyDescent="0.3">
      <c r="B46" t="s">
        <v>101</v>
      </c>
      <c r="C46" t="s">
        <v>50</v>
      </c>
      <c r="D46" s="3">
        <v>2278</v>
      </c>
      <c r="E46" s="3">
        <v>1134</v>
      </c>
      <c r="F46" s="3">
        <v>550</v>
      </c>
      <c r="G46" s="3">
        <f t="shared" si="4"/>
        <v>2.5832519999999999</v>
      </c>
      <c r="H46" s="4">
        <v>-0.35</v>
      </c>
      <c r="I46" s="3">
        <f t="shared" si="5"/>
        <v>1375</v>
      </c>
    </row>
    <row r="47" spans="2:9" x14ac:dyDescent="0.3">
      <c r="B47" t="s">
        <v>102</v>
      </c>
      <c r="C47" t="s">
        <v>51</v>
      </c>
      <c r="D47" s="3">
        <v>2278</v>
      </c>
      <c r="E47" s="3">
        <v>1134</v>
      </c>
      <c r="F47" s="3">
        <v>555</v>
      </c>
      <c r="G47" s="3">
        <f t="shared" si="4"/>
        <v>2.5832519999999999</v>
      </c>
      <c r="H47" s="4">
        <v>-0.35</v>
      </c>
      <c r="I47" s="3">
        <f t="shared" si="5"/>
        <v>1387.5</v>
      </c>
    </row>
    <row r="48" spans="2:9" x14ac:dyDescent="0.3">
      <c r="B48" t="s">
        <v>103</v>
      </c>
      <c r="C48" t="s">
        <v>52</v>
      </c>
      <c r="D48" s="3">
        <v>2384</v>
      </c>
      <c r="E48" s="3">
        <v>1303</v>
      </c>
      <c r="F48" s="3">
        <v>650</v>
      </c>
      <c r="G48" s="3">
        <f t="shared" si="4"/>
        <v>3.1063519999999998</v>
      </c>
      <c r="H48" s="4">
        <v>-0.34</v>
      </c>
      <c r="I48" s="3">
        <f>F48*2.8</f>
        <v>1819.9999999999998</v>
      </c>
    </row>
    <row r="49" spans="2:9" x14ac:dyDescent="0.3">
      <c r="B49" t="s">
        <v>104</v>
      </c>
      <c r="C49" t="s">
        <v>53</v>
      </c>
      <c r="D49" s="3">
        <v>2384</v>
      </c>
      <c r="E49" s="3">
        <v>1303</v>
      </c>
      <c r="F49" s="3">
        <v>655</v>
      </c>
      <c r="G49" s="3">
        <f t="shared" si="4"/>
        <v>3.1063519999999998</v>
      </c>
      <c r="H49" s="4">
        <v>-0.34</v>
      </c>
      <c r="I49" s="3">
        <f>F49*2.8</f>
        <v>1833.9999999999998</v>
      </c>
    </row>
    <row r="50" spans="2:9" x14ac:dyDescent="0.3">
      <c r="B50" t="s">
        <v>105</v>
      </c>
      <c r="C50" t="s">
        <v>54</v>
      </c>
      <c r="D50" s="3">
        <v>2384</v>
      </c>
      <c r="E50" s="3">
        <v>1303</v>
      </c>
      <c r="F50" s="3">
        <v>660</v>
      </c>
      <c r="G50" s="3">
        <f t="shared" si="4"/>
        <v>3.1063519999999998</v>
      </c>
      <c r="H50" s="4">
        <v>-0.34</v>
      </c>
      <c r="I50" s="3">
        <f>F50*2.8</f>
        <v>1847.9999999999998</v>
      </c>
    </row>
    <row r="51" spans="2:9" x14ac:dyDescent="0.3">
      <c r="B51" t="s">
        <v>106</v>
      </c>
      <c r="C51" t="s">
        <v>55</v>
      </c>
      <c r="D51" s="3">
        <v>2384</v>
      </c>
      <c r="E51" s="3">
        <v>1303</v>
      </c>
      <c r="F51" s="3">
        <v>665</v>
      </c>
      <c r="G51" s="3">
        <f t="shared" si="4"/>
        <v>3.1063519999999998</v>
      </c>
      <c r="H51" s="4">
        <v>-0.34</v>
      </c>
      <c r="I51" s="3">
        <f>F51*2.8</f>
        <v>1861.9999999999998</v>
      </c>
    </row>
    <row r="52" spans="2:9" x14ac:dyDescent="0.3">
      <c r="B52" t="s">
        <v>107</v>
      </c>
      <c r="C52" t="s">
        <v>56</v>
      </c>
      <c r="D52" s="3">
        <v>2384</v>
      </c>
      <c r="E52" s="3">
        <v>1303</v>
      </c>
      <c r="F52" s="3">
        <v>670</v>
      </c>
      <c r="G52" s="3">
        <f t="shared" si="4"/>
        <v>3.1063519999999998</v>
      </c>
      <c r="H52" s="4">
        <v>-0.34</v>
      </c>
      <c r="I52" s="3">
        <f>F52*2.8</f>
        <v>1875.9999999999998</v>
      </c>
    </row>
    <row r="53" spans="2:9" x14ac:dyDescent="0.3">
      <c r="F53" s="3">
        <f>AVERAGE(F3:F52)</f>
        <v>446.1</v>
      </c>
      <c r="G53" s="3">
        <f>AVERAGE(G3:G52)</f>
        <v>2.0971840199999998</v>
      </c>
      <c r="I53" s="3">
        <f>AVERAGE(I3:I52)</f>
        <v>1171.4662000000001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Mustafa Kashaf</cp:lastModifiedBy>
  <dcterms:created xsi:type="dcterms:W3CDTF">2022-11-20T12:11:13Z</dcterms:created>
  <dcterms:modified xsi:type="dcterms:W3CDTF">2022-11-30T17:11:59Z</dcterms:modified>
</cp:coreProperties>
</file>