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pb910_bath_ac_uk/Documents/Documents/phd/X Drive/Arch&amp;CivilEng/ResearchProjects/DMaskell/PhD/pb910/90 other projects/whorl_1/"/>
    </mc:Choice>
  </mc:AlternateContent>
  <xr:revisionPtr revIDLastSave="0" documentId="8_{EF9ACE6A-F8AA-4912-9F72-A3F4028BE78D}" xr6:coauthVersionLast="47" xr6:coauthVersionMax="47" xr10:uidLastSave="{00000000-0000-0000-0000-000000000000}"/>
  <bookViews>
    <workbookView xWindow="-28920" yWindow="-120" windowWidth="29040" windowHeight="15840" activeTab="1" xr2:uid="{3D99DBD7-C27A-459A-B532-BAF72A94C2F5}"/>
  </bookViews>
  <sheets>
    <sheet name="MOI examples" sheetId="1" r:id="rId1"/>
    <sheet name="warp examp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2" l="1"/>
  <c r="F7" i="2"/>
  <c r="F8" i="2"/>
  <c r="E19" i="2"/>
  <c r="E20" i="2"/>
  <c r="E21" i="2"/>
  <c r="E25" i="2"/>
  <c r="E22" i="2"/>
  <c r="E24" i="2"/>
  <c r="E23" i="2"/>
  <c r="E26" i="2"/>
  <c r="E27" i="2"/>
  <c r="E28" i="2"/>
  <c r="E29" i="2"/>
  <c r="D9" i="2"/>
  <c r="F9" i="2" s="1"/>
  <c r="H6" i="1"/>
  <c r="D27" i="1"/>
  <c r="D26" i="1"/>
  <c r="B26" i="1" s="1"/>
  <c r="D25" i="1"/>
  <c r="D24" i="1"/>
  <c r="E24" i="1" s="1"/>
  <c r="G24" i="1" s="1"/>
  <c r="H24" i="1" s="1"/>
  <c r="D23" i="1"/>
  <c r="D22" i="1"/>
  <c r="D21" i="1"/>
  <c r="D20" i="1"/>
  <c r="B20" i="1" s="1"/>
  <c r="D19" i="1"/>
  <c r="E27" i="1"/>
  <c r="G27" i="1" s="1"/>
  <c r="H27" i="1" s="1"/>
  <c r="E25" i="1"/>
  <c r="G25" i="1" s="1"/>
  <c r="H25" i="1" s="1"/>
  <c r="E23" i="1"/>
  <c r="G23" i="1" s="1"/>
  <c r="H23" i="1" s="1"/>
  <c r="B23" i="1"/>
  <c r="E22" i="1"/>
  <c r="G22" i="1" s="1"/>
  <c r="H22" i="1" s="1"/>
  <c r="B22" i="1"/>
  <c r="B21" i="1"/>
  <c r="E20" i="1"/>
  <c r="G20" i="1" s="1"/>
  <c r="H20" i="1" s="1"/>
  <c r="E19" i="1"/>
  <c r="G19" i="1" s="1"/>
  <c r="H19" i="1" s="1"/>
  <c r="E18" i="1"/>
  <c r="G18" i="1" s="1"/>
  <c r="H18" i="1" s="1"/>
  <c r="B18" i="1"/>
  <c r="B15" i="1"/>
  <c r="B14" i="1"/>
  <c r="B13" i="1"/>
  <c r="B12" i="1"/>
  <c r="B11" i="1"/>
  <c r="B10" i="1"/>
  <c r="B9" i="1"/>
  <c r="B8" i="1"/>
  <c r="B7" i="1"/>
  <c r="B6" i="1"/>
  <c r="D15" i="1"/>
  <c r="E15" i="1" s="1"/>
  <c r="G15" i="1" s="1"/>
  <c r="H15" i="1" s="1"/>
  <c r="D14" i="1"/>
  <c r="D13" i="1"/>
  <c r="E13" i="1" s="1"/>
  <c r="G13" i="1" s="1"/>
  <c r="H13" i="1" s="1"/>
  <c r="D12" i="1"/>
  <c r="E12" i="1" s="1"/>
  <c r="G12" i="1" s="1"/>
  <c r="H12" i="1" s="1"/>
  <c r="D11" i="1"/>
  <c r="E11" i="1" s="1"/>
  <c r="G11" i="1" s="1"/>
  <c r="H11" i="1" s="1"/>
  <c r="D10" i="1"/>
  <c r="D9" i="1"/>
  <c r="E9" i="1" s="1"/>
  <c r="G9" i="1" s="1"/>
  <c r="H9" i="1" s="1"/>
  <c r="D8" i="1"/>
  <c r="E8" i="1" s="1"/>
  <c r="G8" i="1" s="1"/>
  <c r="H8" i="1" s="1"/>
  <c r="D7" i="1"/>
  <c r="E7" i="1"/>
  <c r="G7" i="1" s="1"/>
  <c r="H7" i="1" s="1"/>
  <c r="E14" i="1"/>
  <c r="G14" i="1" s="1"/>
  <c r="H14" i="1" s="1"/>
  <c r="E10" i="1"/>
  <c r="G10" i="1" s="1"/>
  <c r="H10" i="1" s="1"/>
  <c r="E6" i="1"/>
  <c r="G6" i="1" s="1"/>
  <c r="D10" i="2" l="1"/>
  <c r="B24" i="1"/>
  <c r="E26" i="1"/>
  <c r="G26" i="1" s="1"/>
  <c r="H26" i="1" s="1"/>
  <c r="B25" i="1"/>
  <c r="E21" i="1"/>
  <c r="G21" i="1" s="1"/>
  <c r="H21" i="1" s="1"/>
  <c r="B19" i="1"/>
  <c r="B27" i="1"/>
  <c r="D11" i="2" l="1"/>
  <c r="F10" i="2"/>
  <c r="D12" i="2" l="1"/>
  <c r="F11" i="2"/>
  <c r="D13" i="2" l="1"/>
  <c r="F12" i="2"/>
  <c r="D14" i="2" l="1"/>
  <c r="F13" i="2"/>
  <c r="D15" i="2" l="1"/>
  <c r="F14" i="2"/>
  <c r="D16" i="2" l="1"/>
  <c r="F15" i="2"/>
  <c r="D17" i="2" l="1"/>
  <c r="F16" i="2"/>
  <c r="D18" i="2" l="1"/>
  <c r="F17" i="2"/>
  <c r="D19" i="2" l="1"/>
  <c r="F18" i="2"/>
  <c r="D20" i="2" l="1"/>
  <c r="F19" i="2"/>
  <c r="D21" i="2" l="1"/>
  <c r="F20" i="2"/>
  <c r="D22" i="2" l="1"/>
  <c r="F21" i="2"/>
  <c r="D23" i="2" l="1"/>
  <c r="F22" i="2"/>
  <c r="D24" i="2" l="1"/>
  <c r="F23" i="2"/>
  <c r="D25" i="2" l="1"/>
  <c r="F24" i="2"/>
  <c r="D26" i="2" l="1"/>
  <c r="F25" i="2"/>
  <c r="D27" i="2" l="1"/>
  <c r="F26" i="2"/>
  <c r="D28" i="2" l="1"/>
  <c r="F27" i="2"/>
  <c r="D29" i="2" l="1"/>
  <c r="F29" i="2" s="1"/>
  <c r="F28" i="2"/>
</calcChain>
</file>

<file path=xl/sharedStrings.xml><?xml version="1.0" encoding="utf-8"?>
<sst xmlns="http://schemas.openxmlformats.org/spreadsheetml/2006/main" count="19" uniqueCount="12">
  <si>
    <t>Moment of inertia calculations</t>
  </si>
  <si>
    <t>height of cylinder</t>
  </si>
  <si>
    <t>radius of cylinder</t>
  </si>
  <si>
    <t>volume of cylinder</t>
  </si>
  <si>
    <t>Iz</t>
  </si>
  <si>
    <t>density</t>
  </si>
  <si>
    <t>mass</t>
  </si>
  <si>
    <t>diameter</t>
  </si>
  <si>
    <t>radius</t>
  </si>
  <si>
    <t>topside</t>
  </si>
  <si>
    <t>bottom side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</si>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</sst>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'MOI examples'!$H$6:$H$16</c:f>
              <c:numCache>
                <c:formatCode>General</c:formatCode>
                <c:ptCount val="11"/>
                <c:pt idx="0">
                  <c:v>31.415926535897931</c:v>
                </c:pt>
                <c:pt idx="1">
                  <c:v>34.906585039886593</c:v>
                </c:pt>
                <c:pt idx="2">
                  <c:v>39.26990816987243</c:v>
                </c:pt>
                <c:pt idx="3">
                  <c:v>44.879895051282745</c:v>
                </c:pt>
                <c:pt idx="4">
                  <c:v>52.359877559829876</c:v>
                </c:pt>
                <c:pt idx="5">
                  <c:v>62.831853071795891</c:v>
                </c:pt>
                <c:pt idx="6">
                  <c:v>78.53981633974486</c:v>
                </c:pt>
                <c:pt idx="7">
                  <c:v>104.71975511965978</c:v>
                </c:pt>
                <c:pt idx="8">
                  <c:v>157.07963267948972</c:v>
                </c:pt>
                <c:pt idx="9">
                  <c:v>314.15926535897944</c:v>
                </c:pt>
              </c:numCache>
            </c:numRef>
          </c:xVal>
          <c:yVal>
            <c:numRef>
              <c:f>'MOI examples'!$D$6:$D$16</c:f>
              <c:numCache>
                <c:formatCode>General</c:formatCode>
                <c:ptCount val="11"/>
                <c:pt idx="0">
                  <c:v>1</c:v>
                </c:pt>
                <c:pt idx="1">
                  <c:v>1.0540925533894598</c:v>
                </c:pt>
                <c:pt idx="2">
                  <c:v>1.1180339887498949</c:v>
                </c:pt>
                <c:pt idx="3">
                  <c:v>1.1952286093343936</c:v>
                </c:pt>
                <c:pt idx="4">
                  <c:v>1.2909944487358056</c:v>
                </c:pt>
                <c:pt idx="5">
                  <c:v>1.4142135623730951</c:v>
                </c:pt>
                <c:pt idx="6">
                  <c:v>1.5811388300841898</c:v>
                </c:pt>
                <c:pt idx="7">
                  <c:v>1.8257418583505538</c:v>
                </c:pt>
                <c:pt idx="8">
                  <c:v>2.2360679774997898</c:v>
                </c:pt>
                <c:pt idx="9">
                  <c:v>3.1622776601683795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76-4DF4-BB61-0EC8F01FCDDD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xVal>
            <c:numRef>
              <c:f>'MOI examples'!$H$18:$H$28</c:f>
              <c:numCache>
                <c:formatCode>General</c:formatCode>
                <c:ptCount val="11"/>
                <c:pt idx="0">
                  <c:v>31.415926535897931</c:v>
                </c:pt>
                <c:pt idx="1">
                  <c:v>31.415926535897921</c:v>
                </c:pt>
                <c:pt idx="2">
                  <c:v>31.415926535897921</c:v>
                </c:pt>
                <c:pt idx="3">
                  <c:v>31.415926535897931</c:v>
                </c:pt>
                <c:pt idx="4">
                  <c:v>31.415926535897928</c:v>
                </c:pt>
                <c:pt idx="5">
                  <c:v>31.415926535897928</c:v>
                </c:pt>
                <c:pt idx="6">
                  <c:v>31.415926535897935</c:v>
                </c:pt>
                <c:pt idx="7">
                  <c:v>31.415926535897945</c:v>
                </c:pt>
                <c:pt idx="8">
                  <c:v>31.415926535897921</c:v>
                </c:pt>
                <c:pt idx="9">
                  <c:v>31.415926535897924</c:v>
                </c:pt>
              </c:numCache>
            </c:numRef>
          </c:xVal>
          <c:yVal>
            <c:numRef>
              <c:f>'MOI examples'!$D$18:$D$28</c:f>
              <c:numCache>
                <c:formatCode>General</c:formatCode>
                <c:ptCount val="11"/>
                <c:pt idx="0">
                  <c:v>1</c:v>
                </c:pt>
                <c:pt idx="1">
                  <c:v>1.0266900960803409</c:v>
                </c:pt>
                <c:pt idx="2">
                  <c:v>1.0573712634405641</c:v>
                </c:pt>
                <c:pt idx="3">
                  <c:v>1.0932651139290934</c:v>
                </c:pt>
                <c:pt idx="4">
                  <c:v>1.1362193664674993</c:v>
                </c:pt>
                <c:pt idx="5">
                  <c:v>1.189207115002721</c:v>
                </c:pt>
                <c:pt idx="6">
                  <c:v>1.2574334296829355</c:v>
                </c:pt>
                <c:pt idx="7">
                  <c:v>1.3512001548070345</c:v>
                </c:pt>
                <c:pt idx="8">
                  <c:v>1.4953487812212205</c:v>
                </c:pt>
                <c:pt idx="9">
                  <c:v>1.7782794100389228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76-4DF4-BB61-0EC8F01FC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85040"/>
        <c:axId val="742746928"/>
      </c:scatterChart>
      <c:valAx>
        <c:axId val="73708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46928"/>
        <c:crosses val="autoZero"/>
        <c:crossBetween val="midCat"/>
      </c:valAx>
      <c:valAx>
        <c:axId val="7427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850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'MOI examples'!$D$5</c:f>
              <c:strCache>
                <c:ptCount val="1"/>
                <c:pt idx="0">
                  <c:v>radius of cylinder</c:v>
                </c:pt>
              </c:strCache>
            </c:strRef>
          </c:tx>
          <c:spPr>
            <a:ln w="19050">
              <a:noFill/>
            </a:ln>
          </c:spPr>
          <c:xVal>
            <c:numRef>
              <c:f>'MOI examples'!$C$6:$C$16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'MOI examples'!$D$6:$D$16</c:f>
              <c:numCache>
                <c:formatCode>General</c:formatCode>
                <c:ptCount val="11"/>
                <c:pt idx="0">
                  <c:v>1</c:v>
                </c:pt>
                <c:pt idx="1">
                  <c:v>1.0540925533894598</c:v>
                </c:pt>
                <c:pt idx="2">
                  <c:v>1.1180339887498949</c:v>
                </c:pt>
                <c:pt idx="3">
                  <c:v>1.1952286093343936</c:v>
                </c:pt>
                <c:pt idx="4">
                  <c:v>1.2909944487358056</c:v>
                </c:pt>
                <c:pt idx="5">
                  <c:v>1.4142135623730951</c:v>
                </c:pt>
                <c:pt idx="6">
                  <c:v>1.5811388300841898</c:v>
                </c:pt>
                <c:pt idx="7">
                  <c:v>1.8257418583505538</c:v>
                </c:pt>
                <c:pt idx="8">
                  <c:v>2.2360679774997898</c:v>
                </c:pt>
                <c:pt idx="9">
                  <c:v>3.1622776601683795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DF-4AE0-AE5A-E1F1381DE6A3}"/>
            </c:ext>
          </c:extLst>
        </c:ser>
        <c:ser>
          <c:idx val="0"/>
          <c:order val="1"/>
          <c:tx>
            <c:strRef>
              <c:f>'MOI examples'!$D$5</c:f>
              <c:strCache>
                <c:ptCount val="1"/>
                <c:pt idx="0">
                  <c:v>radius of cylinder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'MOI examples'!$C$18:$C$28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'MOI examples'!$D$18:$D$28</c:f>
              <c:numCache>
                <c:formatCode>General</c:formatCode>
                <c:ptCount val="11"/>
                <c:pt idx="0">
                  <c:v>1</c:v>
                </c:pt>
                <c:pt idx="1">
                  <c:v>1.0266900960803409</c:v>
                </c:pt>
                <c:pt idx="2">
                  <c:v>1.0573712634405641</c:v>
                </c:pt>
                <c:pt idx="3">
                  <c:v>1.0932651139290934</c:v>
                </c:pt>
                <c:pt idx="4">
                  <c:v>1.1362193664674993</c:v>
                </c:pt>
                <c:pt idx="5">
                  <c:v>1.189207115002721</c:v>
                </c:pt>
                <c:pt idx="6">
                  <c:v>1.2574334296829355</c:v>
                </c:pt>
                <c:pt idx="7">
                  <c:v>1.3512001548070345</c:v>
                </c:pt>
                <c:pt idx="8">
                  <c:v>1.4953487812212205</c:v>
                </c:pt>
                <c:pt idx="9">
                  <c:v>1.7782794100389228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DF-4AE0-AE5A-E1F1381DE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62176"/>
        <c:axId val="742749328"/>
      </c:scatterChart>
      <c:valAx>
        <c:axId val="4085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49328"/>
        <c:crosses val="autoZero"/>
        <c:crossBetween val="midCat"/>
      </c:valAx>
      <c:valAx>
        <c:axId val="742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6217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Solid cylindrical whorls of marked height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constant weight, decreasing height</c:v>
          </c:tx>
          <c:spPr>
            <a:ln w="19050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fld id="{92290A3E-BF1F-4E69-9706-46428283250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75D-4640-96C8-B3E93B96E3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ACF4EE9-2C0C-49D1-A8BD-6222B0FD904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75D-4640-96C8-B3E93B96E3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5D79C14-24DE-41D3-8165-BBDAAFF3D84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75D-4640-96C8-B3E93B96E3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237ED21-2279-4B68-AE56-9106F1A5D22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75D-4640-96C8-B3E93B96E3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5CABF62-4B17-43A1-B530-CDF5C234B34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75D-4640-96C8-B3E93B96E3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1A0B7B1-DEB9-4D0E-BF55-CD6BAD88289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75D-4640-96C8-B3E93B96E35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6A3C9E6-336B-4E2C-8DD1-8AC18E7536E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75D-4640-96C8-B3E93B96E35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7359CE0-F608-4644-B9C7-FEDFAD92577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75D-4640-96C8-B3E93B96E35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42A8631-34C5-4CB2-8A71-8CF48842ACE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75D-4640-96C8-B3E93B96E35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D0DA8B1-7635-4174-8B70-C0C346E1F40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75D-4640-96C8-B3E93B96E35E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'MOI examples'!$H$6:$H$15</c:f>
              <c:numCache>
                <c:formatCode>General</c:formatCode>
                <c:ptCount val="10"/>
                <c:pt idx="0">
                  <c:v>31.415926535897931</c:v>
                </c:pt>
                <c:pt idx="1">
                  <c:v>34.906585039886593</c:v>
                </c:pt>
                <c:pt idx="2">
                  <c:v>39.26990816987243</c:v>
                </c:pt>
                <c:pt idx="3">
                  <c:v>44.879895051282745</c:v>
                </c:pt>
                <c:pt idx="4">
                  <c:v>52.359877559829876</c:v>
                </c:pt>
                <c:pt idx="5">
                  <c:v>62.831853071795891</c:v>
                </c:pt>
                <c:pt idx="6">
                  <c:v>78.53981633974486</c:v>
                </c:pt>
                <c:pt idx="7">
                  <c:v>104.71975511965978</c:v>
                </c:pt>
                <c:pt idx="8">
                  <c:v>157.07963267948972</c:v>
                </c:pt>
                <c:pt idx="9">
                  <c:v>314.15926535897944</c:v>
                </c:pt>
              </c:numCache>
            </c:numRef>
          </c:xVal>
          <c:yVal>
            <c:numRef>
              <c:f>'MOI examples'!$G$6:$G$15</c:f>
              <c:numCache>
                <c:formatCode>General</c:formatCode>
                <c:ptCount val="10"/>
                <c:pt idx="0">
                  <c:v>31.415926535897931</c:v>
                </c:pt>
                <c:pt idx="1">
                  <c:v>31.415926535897931</c:v>
                </c:pt>
                <c:pt idx="2">
                  <c:v>31.415926535897938</c:v>
                </c:pt>
                <c:pt idx="3">
                  <c:v>31.415926535897924</c:v>
                </c:pt>
                <c:pt idx="4">
                  <c:v>31.415926535897928</c:v>
                </c:pt>
                <c:pt idx="5">
                  <c:v>31.415926535897938</c:v>
                </c:pt>
                <c:pt idx="6">
                  <c:v>31.415926535897938</c:v>
                </c:pt>
                <c:pt idx="7">
                  <c:v>31.415926535897931</c:v>
                </c:pt>
                <c:pt idx="8">
                  <c:v>31.415926535897938</c:v>
                </c:pt>
                <c:pt idx="9">
                  <c:v>31.415926535897938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'MOI examples'!$C$18:$C$27</c15:f>
                <c15:dlblRangeCache>
                  <c:ptCount val="10"/>
                  <c:pt idx="0">
                    <c:v>10</c:v>
                  </c:pt>
                  <c:pt idx="1">
                    <c:v>9</c:v>
                  </c:pt>
                  <c:pt idx="2">
                    <c:v>8</c:v>
                  </c:pt>
                  <c:pt idx="3">
                    <c:v>7</c:v>
                  </c:pt>
                  <c:pt idx="4">
                    <c:v>6</c:v>
                  </c:pt>
                  <c:pt idx="5">
                    <c:v>5</c:v>
                  </c:pt>
                  <c:pt idx="6">
                    <c:v>4</c:v>
                  </c:pt>
                  <c:pt idx="7">
                    <c:v>3</c:v>
                  </c:pt>
                  <c:pt idx="8">
                    <c:v>2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2-475D-4640-96C8-B3E93B96E35E}"/>
            </c:ext>
          </c:extLst>
        </c:ser>
        <c:ser>
          <c:idx val="1"/>
          <c:order val="1"/>
          <c:tx>
            <c:v>constant Iz, decreasing height</c:v>
          </c:tx>
          <c:spPr>
            <a:ln w="19050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fld id="{9223C579-0562-4DA6-B0C2-B0CB8202CBA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75D-4640-96C8-B3E93B96E3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C58775-D260-4DF6-A19E-7BFAC7CA7A7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75D-4640-96C8-B3E93B96E3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3222217-E30E-4533-BFA4-0E08742286A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75D-4640-96C8-B3E93B96E3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F8C9F7B-7588-47E4-84BD-544958A351D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75D-4640-96C8-B3E93B96E3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5FC3A59-B0AC-44AE-873B-78D74C2096E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75D-4640-96C8-B3E93B96E3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403897A-D0C2-4EBC-A88D-FD00FC9D265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75D-4640-96C8-B3E93B96E35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118A8A3-2371-424B-930A-76744CE1786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75D-4640-96C8-B3E93B96E35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EA10303-A7BE-4BBD-A35C-CDD098A7D8F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75D-4640-96C8-B3E93B96E35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38E6D4F-A562-4771-B389-0BA74CCC25D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75D-4640-96C8-B3E93B96E35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BFDCA9E-14F0-49EA-9BCA-589D738CFEC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75D-4640-96C8-B3E93B96E35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'MOI examples'!$H$18:$H$27</c:f>
              <c:numCache>
                <c:formatCode>General</c:formatCode>
                <c:ptCount val="10"/>
                <c:pt idx="0">
                  <c:v>31.415926535897931</c:v>
                </c:pt>
                <c:pt idx="1">
                  <c:v>31.415926535897921</c:v>
                </c:pt>
                <c:pt idx="2">
                  <c:v>31.415926535897921</c:v>
                </c:pt>
                <c:pt idx="3">
                  <c:v>31.415926535897931</c:v>
                </c:pt>
                <c:pt idx="4">
                  <c:v>31.415926535897928</c:v>
                </c:pt>
                <c:pt idx="5">
                  <c:v>31.415926535897928</c:v>
                </c:pt>
                <c:pt idx="6">
                  <c:v>31.415926535897935</c:v>
                </c:pt>
                <c:pt idx="7">
                  <c:v>31.415926535897945</c:v>
                </c:pt>
                <c:pt idx="8">
                  <c:v>31.415926535897921</c:v>
                </c:pt>
                <c:pt idx="9">
                  <c:v>31.415926535897924</c:v>
                </c:pt>
              </c:numCache>
            </c:numRef>
          </c:xVal>
          <c:yVal>
            <c:numRef>
              <c:f>'MOI examples'!$G$18:$G$27</c:f>
              <c:numCache>
                <c:formatCode>General</c:formatCode>
                <c:ptCount val="10"/>
                <c:pt idx="0">
                  <c:v>31.415926535897931</c:v>
                </c:pt>
                <c:pt idx="1">
                  <c:v>29.803764797388297</c:v>
                </c:pt>
                <c:pt idx="2">
                  <c:v>28.0992589241629</c:v>
                </c:pt>
                <c:pt idx="3">
                  <c:v>26.284449929116931</c:v>
                </c:pt>
                <c:pt idx="4">
                  <c:v>24.334672055841668</c:v>
                </c:pt>
                <c:pt idx="5">
                  <c:v>22.214414690791831</c:v>
                </c:pt>
                <c:pt idx="6">
                  <c:v>19.869176531592203</c:v>
                </c:pt>
                <c:pt idx="7">
                  <c:v>17.207211628636433</c:v>
                </c:pt>
                <c:pt idx="8">
                  <c:v>14.04962946208145</c:v>
                </c:pt>
                <c:pt idx="9">
                  <c:v>9.9345882657960995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'MOI examples'!$C$18:$C$27</c15:f>
                <c15:dlblRangeCache>
                  <c:ptCount val="10"/>
                  <c:pt idx="0">
                    <c:v>10</c:v>
                  </c:pt>
                  <c:pt idx="1">
                    <c:v>9</c:v>
                  </c:pt>
                  <c:pt idx="2">
                    <c:v>8</c:v>
                  </c:pt>
                  <c:pt idx="3">
                    <c:v>7</c:v>
                  </c:pt>
                  <c:pt idx="4">
                    <c:v>6</c:v>
                  </c:pt>
                  <c:pt idx="5">
                    <c:v>5</c:v>
                  </c:pt>
                  <c:pt idx="6">
                    <c:v>4</c:v>
                  </c:pt>
                  <c:pt idx="7">
                    <c:v>3</c:v>
                  </c:pt>
                  <c:pt idx="8">
                    <c:v>2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475D-4640-96C8-B3E93B96E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85040"/>
        <c:axId val="742746928"/>
      </c:scatterChart>
      <c:valAx>
        <c:axId val="73708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Iz</a:t>
                </a:r>
                <a:r>
                  <a:rPr lang="en-GB" baseline="0"/>
                  <a:t> ( g mm^2) 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46928"/>
        <c:crosses val="autoZero"/>
        <c:crossBetween val="midCat"/>
      </c:valAx>
      <c:valAx>
        <c:axId val="7427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Weight (g)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85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Inital mesh cross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'warp examples'!$D$7:$D$30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30</c:v>
                </c:pt>
                <c:pt idx="13">
                  <c:v>28</c:v>
                </c:pt>
                <c:pt idx="14">
                  <c:v>26</c:v>
                </c:pt>
                <c:pt idx="15">
                  <c:v>24</c:v>
                </c:pt>
                <c:pt idx="16">
                  <c:v>22</c:v>
                </c:pt>
                <c:pt idx="17">
                  <c:v>20</c:v>
                </c:pt>
                <c:pt idx="18">
                  <c:v>18</c:v>
                </c:pt>
                <c:pt idx="19">
                  <c:v>16</c:v>
                </c:pt>
                <c:pt idx="20">
                  <c:v>14</c:v>
                </c:pt>
                <c:pt idx="21">
                  <c:v>12</c:v>
                </c:pt>
                <c:pt idx="22">
                  <c:v>10</c:v>
                </c:pt>
                <c:pt idx="23">
                  <c:v>10</c:v>
                </c:pt>
              </c:numCache>
            </c:numRef>
          </c:xVal>
          <c:yVal>
            <c:numRef>
              <c:f>'warp examples'!$E$7:$E$30</c:f>
              <c:numCache>
                <c:formatCode>General</c:formatCode>
                <c:ptCount val="24"/>
                <c:pt idx="0">
                  <c:v>0</c:v>
                </c:pt>
                <c:pt idx="1">
                  <c:v>20</c:v>
                </c:pt>
                <c:pt idx="2">
                  <c:v>22</c:v>
                </c:pt>
                <c:pt idx="3">
                  <c:v>25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15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5</c:v>
                </c:pt>
                <c:pt idx="12">
                  <c:v>-4</c:v>
                </c:pt>
                <c:pt idx="13">
                  <c:v>-6.4</c:v>
                </c:pt>
                <c:pt idx="14">
                  <c:v>-8</c:v>
                </c:pt>
                <c:pt idx="15">
                  <c:v>-12</c:v>
                </c:pt>
                <c:pt idx="16">
                  <c:v>-16</c:v>
                </c:pt>
                <c:pt idx="17">
                  <c:v>-14.4</c:v>
                </c:pt>
                <c:pt idx="18">
                  <c:v>-9.6000000000000014</c:v>
                </c:pt>
                <c:pt idx="19">
                  <c:v>-17.600000000000001</c:v>
                </c:pt>
                <c:pt idx="20">
                  <c:v>-20</c:v>
                </c:pt>
                <c:pt idx="21">
                  <c:v>-17.600000000000001</c:v>
                </c:pt>
                <c:pt idx="22">
                  <c:v>-16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C7-4028-8602-D9D59C3FC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67872"/>
        <c:axId val="923088736"/>
      </c:scatterChart>
      <c:valAx>
        <c:axId val="73706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88736"/>
        <c:crosses val="autoZero"/>
        <c:crossBetween val="midCat"/>
      </c:valAx>
      <c:valAx>
        <c:axId val="9230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6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Warped mesh cross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'warp examples'!$D$7:$D$30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30</c:v>
                </c:pt>
                <c:pt idx="13">
                  <c:v>28</c:v>
                </c:pt>
                <c:pt idx="14">
                  <c:v>26</c:v>
                </c:pt>
                <c:pt idx="15">
                  <c:v>24</c:v>
                </c:pt>
                <c:pt idx="16">
                  <c:v>22</c:v>
                </c:pt>
                <c:pt idx="17">
                  <c:v>20</c:v>
                </c:pt>
                <c:pt idx="18">
                  <c:v>18</c:v>
                </c:pt>
                <c:pt idx="19">
                  <c:v>16</c:v>
                </c:pt>
                <c:pt idx="20">
                  <c:v>14</c:v>
                </c:pt>
                <c:pt idx="21">
                  <c:v>12</c:v>
                </c:pt>
                <c:pt idx="22">
                  <c:v>10</c:v>
                </c:pt>
                <c:pt idx="23">
                  <c:v>10</c:v>
                </c:pt>
              </c:numCache>
            </c:numRef>
          </c:xVal>
          <c:yVal>
            <c:numRef>
              <c:f>'warp examples'!$F$7:$F$30</c:f>
              <c:numCache>
                <c:formatCode>General</c:formatCode>
                <c:ptCount val="24"/>
                <c:pt idx="0">
                  <c:v>0</c:v>
                </c:pt>
                <c:pt idx="1">
                  <c:v>2000</c:v>
                </c:pt>
                <c:pt idx="2">
                  <c:v>3168</c:v>
                </c:pt>
                <c:pt idx="3">
                  <c:v>4900</c:v>
                </c:pt>
                <c:pt idx="4">
                  <c:v>5632</c:v>
                </c:pt>
                <c:pt idx="5">
                  <c:v>6480</c:v>
                </c:pt>
                <c:pt idx="6">
                  <c:v>7200</c:v>
                </c:pt>
                <c:pt idx="7">
                  <c:v>7260</c:v>
                </c:pt>
                <c:pt idx="8">
                  <c:v>6912</c:v>
                </c:pt>
                <c:pt idx="9">
                  <c:v>6760</c:v>
                </c:pt>
                <c:pt idx="10">
                  <c:v>6272</c:v>
                </c:pt>
                <c:pt idx="11">
                  <c:v>4500</c:v>
                </c:pt>
                <c:pt idx="12">
                  <c:v>-3600</c:v>
                </c:pt>
                <c:pt idx="13">
                  <c:v>-5017.6000000000004</c:v>
                </c:pt>
                <c:pt idx="14">
                  <c:v>-5408</c:v>
                </c:pt>
                <c:pt idx="15">
                  <c:v>-6912</c:v>
                </c:pt>
                <c:pt idx="16">
                  <c:v>-7744</c:v>
                </c:pt>
                <c:pt idx="17">
                  <c:v>-5760</c:v>
                </c:pt>
                <c:pt idx="18">
                  <c:v>-3110.4000000000005</c:v>
                </c:pt>
                <c:pt idx="19">
                  <c:v>-4505.6000000000004</c:v>
                </c:pt>
                <c:pt idx="20">
                  <c:v>-3920</c:v>
                </c:pt>
                <c:pt idx="21">
                  <c:v>-2534.4</c:v>
                </c:pt>
                <c:pt idx="22">
                  <c:v>-1600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34-4C15-A01E-CD9C897AA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67872"/>
        <c:axId val="923088736"/>
      </c:scatterChart>
      <c:valAx>
        <c:axId val="73706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88736"/>
        <c:crosses val="autoZero"/>
        <c:crossBetween val="midCat"/>
      </c:valAx>
      <c:valAx>
        <c:axId val="9230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6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28</xdr:row>
      <xdr:rowOff>134937</xdr:rowOff>
    </xdr:from>
    <xdr:to>
      <xdr:col>21</xdr:col>
      <xdr:colOff>460374</xdr:colOff>
      <xdr:row>43</xdr:row>
      <xdr:rowOff>169862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301E2-325F-A204-A70A-DA964BD3C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12</xdr:row>
      <xdr:rowOff>87312</xdr:rowOff>
    </xdr:from>
    <xdr:to>
      <xdr:col>21</xdr:col>
      <xdr:colOff>438150</xdr:colOff>
      <xdr:row>27</xdr:row>
      <xdr:rowOff>122237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8EC31-DDD0-4812-46EE-6B4267063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539750</xdr:colOff>
      <xdr:row>44</xdr:row>
      <xdr:rowOff>126999</xdr:rowOff>
    </xdr:from>
    <xdr:to>
      <xdr:col>21</xdr:col>
      <xdr:colOff>352425</xdr:colOff>
      <xdr:row>74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9CB3CD-7E1B-45CF-8484-9F41F3160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5</xdr:row>
      <xdr:rowOff>87312</xdr:rowOff>
    </xdr:from>
    <xdr:to>
      <xdr:col>14</xdr:col>
      <xdr:colOff>523875</xdr:colOff>
      <xdr:row>20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E906F-7224-06ED-F316-A794098EC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581025</xdr:colOff>
      <xdr:row>5</xdr:row>
      <xdr:rowOff>73025</xdr:rowOff>
    </xdr:from>
    <xdr:to>
      <xdr:col>22</xdr:col>
      <xdr:colOff>276225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8AF3E4-5B58-4A4B-8905-3E4D2DEE8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1D9F-19B2-436A-8A47-AE10A7B9CA01}">
  <dimension ref="B3:H27"/>
  <sheetViews>
    <sheetView workbookViewId="0">
      <selection activeCell="E33" sqref="E33"/>
    </sheetView>
  </sheetViews>
  <sheetFormatPr defaultRowHeight="14.5" x14ac:dyDescent="0.35"/>
  <sheetData>
    <row r="3" spans="2:8" x14ac:dyDescent="0.35">
      <c r="C3" t="s">
        <v>0</v>
      </c>
    </row>
    <row r="5" spans="2:8" x14ac:dyDescent="0.35">
      <c r="B5" t="s">
        <v>7</v>
      </c>
      <c r="C5" t="s">
        <v>1</v>
      </c>
      <c r="D5" t="s">
        <v>2</v>
      </c>
      <c r="E5" t="s">
        <v>3</v>
      </c>
      <c r="F5" t="s">
        <v>5</v>
      </c>
      <c r="G5" t="s">
        <v>6</v>
      </c>
      <c r="H5" t="s">
        <v>4</v>
      </c>
    </row>
    <row r="6" spans="2:8" x14ac:dyDescent="0.35">
      <c r="B6">
        <f>ROUND(D6*2,1)</f>
        <v>2</v>
      </c>
      <c r="C6">
        <v>10</v>
      </c>
      <c r="D6">
        <v>1</v>
      </c>
      <c r="E6">
        <f>PI()*D6^2 *C6</f>
        <v>31.415926535897931</v>
      </c>
      <c r="F6">
        <v>1</v>
      </c>
      <c r="G6">
        <f>F6*E6</f>
        <v>31.415926535897931</v>
      </c>
      <c r="H6">
        <f>G6*D6^2</f>
        <v>31.415926535897931</v>
      </c>
    </row>
    <row r="7" spans="2:8" x14ac:dyDescent="0.35">
      <c r="B7">
        <f t="shared" ref="B7:B16" si="0">ROUND(D7*2,1)</f>
        <v>2.1</v>
      </c>
      <c r="C7">
        <v>9</v>
      </c>
      <c r="D7">
        <f>SQRT($E$6/C7/PI())</f>
        <v>1.0540925533894598</v>
      </c>
      <c r="E7">
        <f t="shared" ref="E7:E26" si="1">PI()*D7^2 *C7</f>
        <v>31.415926535897931</v>
      </c>
      <c r="F7">
        <v>1</v>
      </c>
      <c r="G7">
        <f t="shared" ref="G7:G26" si="2">F7*E7</f>
        <v>31.415926535897931</v>
      </c>
      <c r="H7">
        <f t="shared" ref="H7:H26" si="3">G7*D7^2</f>
        <v>34.906585039886593</v>
      </c>
    </row>
    <row r="8" spans="2:8" x14ac:dyDescent="0.35">
      <c r="B8">
        <f t="shared" si="0"/>
        <v>2.2000000000000002</v>
      </c>
      <c r="C8">
        <v>8</v>
      </c>
      <c r="D8">
        <f t="shared" ref="D8:D16" si="4">SQRT($E$6/C8/PI())</f>
        <v>1.1180339887498949</v>
      </c>
      <c r="E8">
        <f t="shared" si="1"/>
        <v>31.415926535897938</v>
      </c>
      <c r="F8">
        <v>1</v>
      </c>
      <c r="G8">
        <f t="shared" si="2"/>
        <v>31.415926535897938</v>
      </c>
      <c r="H8">
        <f t="shared" si="3"/>
        <v>39.26990816987243</v>
      </c>
    </row>
    <row r="9" spans="2:8" x14ac:dyDescent="0.35">
      <c r="B9">
        <f t="shared" si="0"/>
        <v>2.4</v>
      </c>
      <c r="C9">
        <v>7</v>
      </c>
      <c r="D9">
        <f t="shared" si="4"/>
        <v>1.1952286093343936</v>
      </c>
      <c r="E9">
        <f t="shared" si="1"/>
        <v>31.415926535897924</v>
      </c>
      <c r="F9">
        <v>1</v>
      </c>
      <c r="G9">
        <f t="shared" si="2"/>
        <v>31.415926535897924</v>
      </c>
      <c r="H9">
        <f t="shared" si="3"/>
        <v>44.879895051282745</v>
      </c>
    </row>
    <row r="10" spans="2:8" x14ac:dyDescent="0.35">
      <c r="B10">
        <f t="shared" si="0"/>
        <v>2.6</v>
      </c>
      <c r="C10">
        <v>6</v>
      </c>
      <c r="D10">
        <f t="shared" si="4"/>
        <v>1.2909944487358056</v>
      </c>
      <c r="E10">
        <f t="shared" si="1"/>
        <v>31.415926535897928</v>
      </c>
      <c r="F10">
        <v>1</v>
      </c>
      <c r="G10">
        <f t="shared" si="2"/>
        <v>31.415926535897928</v>
      </c>
      <c r="H10">
        <f t="shared" si="3"/>
        <v>52.359877559829876</v>
      </c>
    </row>
    <row r="11" spans="2:8" x14ac:dyDescent="0.35">
      <c r="B11">
        <f t="shared" si="0"/>
        <v>2.8</v>
      </c>
      <c r="C11">
        <v>5</v>
      </c>
      <c r="D11">
        <f t="shared" si="4"/>
        <v>1.4142135623730951</v>
      </c>
      <c r="E11">
        <f t="shared" si="1"/>
        <v>31.415926535897938</v>
      </c>
      <c r="F11">
        <v>1</v>
      </c>
      <c r="G11">
        <f t="shared" si="2"/>
        <v>31.415926535897938</v>
      </c>
      <c r="H11">
        <f t="shared" si="3"/>
        <v>62.831853071795891</v>
      </c>
    </row>
    <row r="12" spans="2:8" x14ac:dyDescent="0.35">
      <c r="B12">
        <f t="shared" si="0"/>
        <v>3.2</v>
      </c>
      <c r="C12">
        <v>4</v>
      </c>
      <c r="D12">
        <f t="shared" si="4"/>
        <v>1.5811388300841898</v>
      </c>
      <c r="E12">
        <f t="shared" si="1"/>
        <v>31.415926535897938</v>
      </c>
      <c r="F12">
        <v>1</v>
      </c>
      <c r="G12">
        <f t="shared" si="2"/>
        <v>31.415926535897938</v>
      </c>
      <c r="H12">
        <f t="shared" si="3"/>
        <v>78.53981633974486</v>
      </c>
    </row>
    <row r="13" spans="2:8" x14ac:dyDescent="0.35">
      <c r="B13">
        <f t="shared" si="0"/>
        <v>3.7</v>
      </c>
      <c r="C13">
        <v>3</v>
      </c>
      <c r="D13">
        <f t="shared" si="4"/>
        <v>1.8257418583505538</v>
      </c>
      <c r="E13">
        <f t="shared" si="1"/>
        <v>31.415926535897931</v>
      </c>
      <c r="F13">
        <v>1</v>
      </c>
      <c r="G13">
        <f t="shared" si="2"/>
        <v>31.415926535897931</v>
      </c>
      <c r="H13">
        <f t="shared" si="3"/>
        <v>104.71975511965978</v>
      </c>
    </row>
    <row r="14" spans="2:8" x14ac:dyDescent="0.35">
      <c r="B14">
        <f t="shared" si="0"/>
        <v>4.5</v>
      </c>
      <c r="C14">
        <v>2</v>
      </c>
      <c r="D14">
        <f t="shared" si="4"/>
        <v>2.2360679774997898</v>
      </c>
      <c r="E14">
        <f t="shared" si="1"/>
        <v>31.415926535897938</v>
      </c>
      <c r="F14">
        <v>1</v>
      </c>
      <c r="G14">
        <f t="shared" si="2"/>
        <v>31.415926535897938</v>
      </c>
      <c r="H14">
        <f t="shared" si="3"/>
        <v>157.07963267948972</v>
      </c>
    </row>
    <row r="15" spans="2:8" x14ac:dyDescent="0.35">
      <c r="B15">
        <f t="shared" si="0"/>
        <v>6.3</v>
      </c>
      <c r="C15">
        <v>1</v>
      </c>
      <c r="D15">
        <f t="shared" si="4"/>
        <v>3.1622776601683795</v>
      </c>
      <c r="E15">
        <f t="shared" si="1"/>
        <v>31.415926535897938</v>
      </c>
      <c r="F15">
        <v>1</v>
      </c>
      <c r="G15">
        <f t="shared" si="2"/>
        <v>31.415926535897938</v>
      </c>
      <c r="H15">
        <f t="shared" si="3"/>
        <v>314.15926535897944</v>
      </c>
    </row>
    <row r="17" spans="2:8" x14ac:dyDescent="0.35">
      <c r="B17" t="s">
        <v>7</v>
      </c>
      <c r="C17" t="s">
        <v>1</v>
      </c>
      <c r="D17" t="s">
        <v>2</v>
      </c>
      <c r="E17" t="s">
        <v>3</v>
      </c>
      <c r="F17" t="s">
        <v>5</v>
      </c>
      <c r="G17" t="s">
        <v>6</v>
      </c>
      <c r="H17" t="s">
        <v>4</v>
      </c>
    </row>
    <row r="18" spans="2:8" x14ac:dyDescent="0.35">
      <c r="B18">
        <f>ROUND(D18*2,1)</f>
        <v>2</v>
      </c>
      <c r="C18">
        <v>10</v>
      </c>
      <c r="D18">
        <v>1</v>
      </c>
      <c r="E18">
        <f>PI()*D18^2 *C18</f>
        <v>31.415926535897931</v>
      </c>
      <c r="F18">
        <v>1</v>
      </c>
      <c r="G18">
        <f>F18*E18</f>
        <v>31.415926535897931</v>
      </c>
      <c r="H18">
        <f>G18*D18^2</f>
        <v>31.415926535897931</v>
      </c>
    </row>
    <row r="19" spans="2:8" x14ac:dyDescent="0.35">
      <c r="B19">
        <f t="shared" ref="B19:B27" si="5">ROUND(D19*2,1)</f>
        <v>2.1</v>
      </c>
      <c r="C19">
        <v>9</v>
      </c>
      <c r="D19">
        <f>SQRT(SQRT($E$6/C19/PI()))</f>
        <v>1.0266900960803409</v>
      </c>
      <c r="E19">
        <f t="shared" ref="E19:E27" si="6">PI()*D19^2 *C19</f>
        <v>29.803764797388297</v>
      </c>
      <c r="F19">
        <v>1</v>
      </c>
      <c r="G19">
        <f t="shared" ref="G19:G27" si="7">F19*E19</f>
        <v>29.803764797388297</v>
      </c>
      <c r="H19">
        <f t="shared" ref="H19:H27" si="8">G19*D19^2</f>
        <v>31.415926535897921</v>
      </c>
    </row>
    <row r="20" spans="2:8" x14ac:dyDescent="0.35">
      <c r="B20">
        <f t="shared" si="5"/>
        <v>2.1</v>
      </c>
      <c r="C20">
        <v>8</v>
      </c>
      <c r="D20">
        <f t="shared" ref="D20:D27" si="9">SQRT(SQRT($E$6/C20/PI()))</f>
        <v>1.0573712634405641</v>
      </c>
      <c r="E20">
        <f t="shared" si="6"/>
        <v>28.0992589241629</v>
      </c>
      <c r="F20">
        <v>1</v>
      </c>
      <c r="G20">
        <f t="shared" si="7"/>
        <v>28.0992589241629</v>
      </c>
      <c r="H20">
        <f t="shared" si="8"/>
        <v>31.415926535897921</v>
      </c>
    </row>
    <row r="21" spans="2:8" x14ac:dyDescent="0.35">
      <c r="B21">
        <f t="shared" si="5"/>
        <v>2.2000000000000002</v>
      </c>
      <c r="C21">
        <v>7</v>
      </c>
      <c r="D21">
        <f t="shared" si="9"/>
        <v>1.0932651139290934</v>
      </c>
      <c r="E21">
        <f t="shared" si="6"/>
        <v>26.284449929116931</v>
      </c>
      <c r="F21">
        <v>1</v>
      </c>
      <c r="G21">
        <f t="shared" si="7"/>
        <v>26.284449929116931</v>
      </c>
      <c r="H21">
        <f t="shared" si="8"/>
        <v>31.415926535897931</v>
      </c>
    </row>
    <row r="22" spans="2:8" x14ac:dyDescent="0.35">
      <c r="B22">
        <f t="shared" si="5"/>
        <v>2.2999999999999998</v>
      </c>
      <c r="C22">
        <v>6</v>
      </c>
      <c r="D22">
        <f t="shared" si="9"/>
        <v>1.1362193664674993</v>
      </c>
      <c r="E22">
        <f t="shared" si="6"/>
        <v>24.334672055841668</v>
      </c>
      <c r="F22">
        <v>1</v>
      </c>
      <c r="G22">
        <f t="shared" si="7"/>
        <v>24.334672055841668</v>
      </c>
      <c r="H22">
        <f t="shared" si="8"/>
        <v>31.415926535897928</v>
      </c>
    </row>
    <row r="23" spans="2:8" x14ac:dyDescent="0.35">
      <c r="B23">
        <f t="shared" si="5"/>
        <v>2.4</v>
      </c>
      <c r="C23">
        <v>5</v>
      </c>
      <c r="D23">
        <f t="shared" si="9"/>
        <v>1.189207115002721</v>
      </c>
      <c r="E23">
        <f t="shared" si="6"/>
        <v>22.214414690791831</v>
      </c>
      <c r="F23">
        <v>1</v>
      </c>
      <c r="G23">
        <f t="shared" si="7"/>
        <v>22.214414690791831</v>
      </c>
      <c r="H23">
        <f t="shared" si="8"/>
        <v>31.415926535897928</v>
      </c>
    </row>
    <row r="24" spans="2:8" x14ac:dyDescent="0.35">
      <c r="B24">
        <f t="shared" si="5"/>
        <v>2.5</v>
      </c>
      <c r="C24">
        <v>4</v>
      </c>
      <c r="D24">
        <f t="shared" si="9"/>
        <v>1.2574334296829355</v>
      </c>
      <c r="E24">
        <f t="shared" si="6"/>
        <v>19.869176531592203</v>
      </c>
      <c r="F24">
        <v>1</v>
      </c>
      <c r="G24">
        <f t="shared" si="7"/>
        <v>19.869176531592203</v>
      </c>
      <c r="H24">
        <f t="shared" si="8"/>
        <v>31.415926535897935</v>
      </c>
    </row>
    <row r="25" spans="2:8" x14ac:dyDescent="0.35">
      <c r="B25">
        <f t="shared" si="5"/>
        <v>2.7</v>
      </c>
      <c r="C25">
        <v>3</v>
      </c>
      <c r="D25">
        <f t="shared" si="9"/>
        <v>1.3512001548070345</v>
      </c>
      <c r="E25">
        <f t="shared" si="6"/>
        <v>17.207211628636433</v>
      </c>
      <c r="F25">
        <v>1</v>
      </c>
      <c r="G25">
        <f t="shared" si="7"/>
        <v>17.207211628636433</v>
      </c>
      <c r="H25">
        <f t="shared" si="8"/>
        <v>31.415926535897945</v>
      </c>
    </row>
    <row r="26" spans="2:8" x14ac:dyDescent="0.35">
      <c r="B26">
        <f t="shared" si="5"/>
        <v>3</v>
      </c>
      <c r="C26">
        <v>2</v>
      </c>
      <c r="D26">
        <f t="shared" si="9"/>
        <v>1.4953487812212205</v>
      </c>
      <c r="E26">
        <f t="shared" si="6"/>
        <v>14.04962946208145</v>
      </c>
      <c r="F26">
        <v>1</v>
      </c>
      <c r="G26">
        <f t="shared" si="7"/>
        <v>14.04962946208145</v>
      </c>
      <c r="H26">
        <f t="shared" si="8"/>
        <v>31.415926535897921</v>
      </c>
    </row>
    <row r="27" spans="2:8" x14ac:dyDescent="0.35">
      <c r="B27">
        <f t="shared" si="5"/>
        <v>3.6</v>
      </c>
      <c r="C27">
        <v>1</v>
      </c>
      <c r="D27">
        <f t="shared" si="9"/>
        <v>1.7782794100389228</v>
      </c>
      <c r="E27">
        <f t="shared" si="6"/>
        <v>9.9345882657960995</v>
      </c>
      <c r="F27">
        <v>1</v>
      </c>
      <c r="G27">
        <f t="shared" si="7"/>
        <v>9.9345882657960995</v>
      </c>
      <c r="H27">
        <f t="shared" si="8"/>
        <v>31.415926535897924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5FDA0-9FEF-4CCB-B65F-D5D297A00419}">
  <dimension ref="C6:F30"/>
  <sheetViews>
    <sheetView tabSelected="1" workbookViewId="0">
      <selection activeCell="I39" sqref="I39"/>
    </sheetView>
  </sheetViews>
  <sheetFormatPr defaultRowHeight="14.5" x14ac:dyDescent="0.35"/>
  <sheetData>
    <row r="6" spans="3:6" x14ac:dyDescent="0.35">
      <c r="D6" t="s">
        <v>8</v>
      </c>
      <c r="E6" t="s">
        <v>11</v>
      </c>
    </row>
    <row r="7" spans="3:6" x14ac:dyDescent="0.35">
      <c r="C7" t="s">
        <v>9</v>
      </c>
      <c r="D7">
        <v>10</v>
      </c>
      <c r="E7">
        <v>0</v>
      </c>
      <c r="F7">
        <f>E7*D7^2</f>
        <v>0</v>
      </c>
    </row>
    <row r="8" spans="3:6" x14ac:dyDescent="0.35">
      <c r="D8">
        <v>10</v>
      </c>
      <c r="E8">
        <v>20</v>
      </c>
      <c r="F8">
        <f>E8*D8^2</f>
        <v>2000</v>
      </c>
    </row>
    <row r="9" spans="3:6" x14ac:dyDescent="0.35">
      <c r="D9">
        <f>D8+2</f>
        <v>12</v>
      </c>
      <c r="E9">
        <v>22</v>
      </c>
      <c r="F9">
        <f t="shared" ref="F9:F30" si="0">E9*D9^2</f>
        <v>3168</v>
      </c>
    </row>
    <row r="10" spans="3:6" x14ac:dyDescent="0.35">
      <c r="D10">
        <f t="shared" ref="D10:D29" si="1">D9+2</f>
        <v>14</v>
      </c>
      <c r="E10">
        <v>25</v>
      </c>
      <c r="F10">
        <f t="shared" si="0"/>
        <v>4900</v>
      </c>
    </row>
    <row r="11" spans="3:6" x14ac:dyDescent="0.35">
      <c r="D11">
        <f t="shared" si="1"/>
        <v>16</v>
      </c>
      <c r="E11">
        <v>22</v>
      </c>
      <c r="F11">
        <f t="shared" si="0"/>
        <v>5632</v>
      </c>
    </row>
    <row r="12" spans="3:6" x14ac:dyDescent="0.35">
      <c r="D12">
        <f t="shared" si="1"/>
        <v>18</v>
      </c>
      <c r="E12">
        <v>20</v>
      </c>
      <c r="F12">
        <f t="shared" si="0"/>
        <v>6480</v>
      </c>
    </row>
    <row r="13" spans="3:6" x14ac:dyDescent="0.35">
      <c r="D13">
        <f t="shared" si="1"/>
        <v>20</v>
      </c>
      <c r="E13">
        <v>18</v>
      </c>
      <c r="F13">
        <f t="shared" si="0"/>
        <v>7200</v>
      </c>
    </row>
    <row r="14" spans="3:6" x14ac:dyDescent="0.35">
      <c r="D14">
        <f t="shared" si="1"/>
        <v>22</v>
      </c>
      <c r="E14">
        <v>15</v>
      </c>
      <c r="F14">
        <f t="shared" si="0"/>
        <v>7260</v>
      </c>
    </row>
    <row r="15" spans="3:6" x14ac:dyDescent="0.35">
      <c r="D15">
        <f t="shared" si="1"/>
        <v>24</v>
      </c>
      <c r="E15">
        <v>12</v>
      </c>
      <c r="F15">
        <f t="shared" si="0"/>
        <v>6912</v>
      </c>
    </row>
    <row r="16" spans="3:6" x14ac:dyDescent="0.35">
      <c r="D16">
        <f t="shared" si="1"/>
        <v>26</v>
      </c>
      <c r="E16">
        <v>10</v>
      </c>
      <c r="F16">
        <f t="shared" si="0"/>
        <v>6760</v>
      </c>
    </row>
    <row r="17" spans="3:6" x14ac:dyDescent="0.35">
      <c r="D17">
        <f t="shared" si="1"/>
        <v>28</v>
      </c>
      <c r="E17">
        <v>8</v>
      </c>
      <c r="F17">
        <f t="shared" si="0"/>
        <v>6272</v>
      </c>
    </row>
    <row r="18" spans="3:6" x14ac:dyDescent="0.35">
      <c r="C18" t="s">
        <v>10</v>
      </c>
      <c r="D18">
        <f t="shared" si="1"/>
        <v>30</v>
      </c>
      <c r="E18">
        <v>5</v>
      </c>
      <c r="F18">
        <f t="shared" si="0"/>
        <v>4500</v>
      </c>
    </row>
    <row r="19" spans="3:6" x14ac:dyDescent="0.35">
      <c r="D19">
        <f>D18</f>
        <v>30</v>
      </c>
      <c r="E19">
        <f>E18*-0.8</f>
        <v>-4</v>
      </c>
      <c r="F19">
        <f t="shared" si="0"/>
        <v>-3600</v>
      </c>
    </row>
    <row r="20" spans="3:6" x14ac:dyDescent="0.35">
      <c r="D20">
        <f>D19-2</f>
        <v>28</v>
      </c>
      <c r="E20">
        <f>E17*-0.8</f>
        <v>-6.4</v>
      </c>
      <c r="F20">
        <f t="shared" si="0"/>
        <v>-5017.6000000000004</v>
      </c>
    </row>
    <row r="21" spans="3:6" x14ac:dyDescent="0.35">
      <c r="D21">
        <f t="shared" ref="D21:D29" si="2">D20-2</f>
        <v>26</v>
      </c>
      <c r="E21">
        <f>E16*-0.8</f>
        <v>-8</v>
      </c>
      <c r="F21">
        <f t="shared" si="0"/>
        <v>-5408</v>
      </c>
    </row>
    <row r="22" spans="3:6" x14ac:dyDescent="0.35">
      <c r="D22">
        <f t="shared" si="2"/>
        <v>24</v>
      </c>
      <c r="E22">
        <f>E14*-0.8</f>
        <v>-12</v>
      </c>
      <c r="F22">
        <f t="shared" si="0"/>
        <v>-6912</v>
      </c>
    </row>
    <row r="23" spans="3:6" x14ac:dyDescent="0.35">
      <c r="D23">
        <f t="shared" si="2"/>
        <v>22</v>
      </c>
      <c r="E23">
        <f>E12*-0.8</f>
        <v>-16</v>
      </c>
      <c r="F23">
        <f t="shared" si="0"/>
        <v>-7744</v>
      </c>
    </row>
    <row r="24" spans="3:6" x14ac:dyDescent="0.35">
      <c r="D24">
        <f t="shared" si="2"/>
        <v>20</v>
      </c>
      <c r="E24">
        <f>E13*-0.8</f>
        <v>-14.4</v>
      </c>
      <c r="F24">
        <f t="shared" si="0"/>
        <v>-5760</v>
      </c>
    </row>
    <row r="25" spans="3:6" x14ac:dyDescent="0.35">
      <c r="D25">
        <f t="shared" si="2"/>
        <v>18</v>
      </c>
      <c r="E25">
        <f>E15*-0.8</f>
        <v>-9.6000000000000014</v>
      </c>
      <c r="F25">
        <f t="shared" si="0"/>
        <v>-3110.4000000000005</v>
      </c>
    </row>
    <row r="26" spans="3:6" x14ac:dyDescent="0.35">
      <c r="D26">
        <f t="shared" si="2"/>
        <v>16</v>
      </c>
      <c r="E26">
        <f>E11*-0.8</f>
        <v>-17.600000000000001</v>
      </c>
      <c r="F26">
        <f t="shared" si="0"/>
        <v>-4505.6000000000004</v>
      </c>
    </row>
    <row r="27" spans="3:6" x14ac:dyDescent="0.35">
      <c r="D27">
        <f t="shared" si="2"/>
        <v>14</v>
      </c>
      <c r="E27">
        <f>E10*-0.8</f>
        <v>-20</v>
      </c>
      <c r="F27">
        <f t="shared" si="0"/>
        <v>-3920</v>
      </c>
    </row>
    <row r="28" spans="3:6" x14ac:dyDescent="0.35">
      <c r="D28">
        <f t="shared" si="2"/>
        <v>12</v>
      </c>
      <c r="E28">
        <f>E9*-0.8</f>
        <v>-17.600000000000001</v>
      </c>
      <c r="F28">
        <f t="shared" si="0"/>
        <v>-2534.4</v>
      </c>
    </row>
    <row r="29" spans="3:6" x14ac:dyDescent="0.35">
      <c r="D29">
        <f t="shared" si="2"/>
        <v>10</v>
      </c>
      <c r="E29">
        <f>E8*-0.8</f>
        <v>-16</v>
      </c>
      <c r="F29">
        <f t="shared" si="0"/>
        <v>-1600</v>
      </c>
    </row>
    <row r="30" spans="3:6" x14ac:dyDescent="0.35">
      <c r="D30">
        <v>10</v>
      </c>
      <c r="E30">
        <v>0</v>
      </c>
      <c r="F30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MOI examples</vt:lpstr>
      <vt:lpstr>warp examples</vt:lpstr>
    </vt:vector>
  </TitlesOfParts>
  <Company>University of Bath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Patrick Barry</cp:lastModifiedBy>
  <dcterms:created xsi:type="dcterms:W3CDTF">2024-02-23T13:43:01Z</dcterms:created>
  <dcterms:modified xsi:type="dcterms:W3CDTF">2024-02-23T17:17:28Z</dcterms:modified>
</cp:coreProperties>
</file>