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IBM_ADMIN\Documents\zz aa MIDS\aaw210\postgres\"/>
    </mc:Choice>
  </mc:AlternateContent>
  <bookViews>
    <workbookView xWindow="0" yWindow="0" windowWidth="23040" windowHeight="8988" activeTab="1"/>
  </bookViews>
  <sheets>
    <sheet name="issues" sheetId="2" r:id="rId1"/>
    <sheet name="tie" sheetId="1"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1" l="1"/>
  <c r="F21" i="1"/>
  <c r="J21" i="1"/>
  <c r="J22" i="1" s="1"/>
  <c r="D6" i="1" l="1"/>
  <c r="J6" i="1"/>
  <c r="B14" i="1" l="1"/>
  <c r="K24" i="1" l="1"/>
  <c r="K26" i="1"/>
</calcChain>
</file>

<file path=xl/sharedStrings.xml><?xml version="1.0" encoding="utf-8"?>
<sst xmlns="http://schemas.openxmlformats.org/spreadsheetml/2006/main" count="52" uniqueCount="46">
  <si>
    <t>Projects</t>
  </si>
  <si>
    <t>Donations</t>
  </si>
  <si>
    <t>Resources</t>
  </si>
  <si>
    <t>Distinct project ids</t>
  </si>
  <si>
    <t>Row count</t>
  </si>
  <si>
    <t>GivingProj</t>
  </si>
  <si>
    <t>Distinct donation ids</t>
  </si>
  <si>
    <t>Distinct resource ids</t>
  </si>
  <si>
    <t>Distinct giving ids</t>
  </si>
  <si>
    <t>Giving</t>
  </si>
  <si>
    <t>Data issues</t>
  </si>
  <si>
    <t>Projects with dontion dollars not all in resource table, not clear what materials were provided. Should be excluded as incomplete</t>
  </si>
  <si>
    <t>Projects with 0 donations marked completed instead of expired, should be excluded</t>
  </si>
  <si>
    <t>Donation totals do not tie at more than $1 for 20 projects, all prior to 2009. Should be excluded</t>
  </si>
  <si>
    <t>Donation total in donations table is more than $10 different than total_donations amount in projects table for 1152 projects. Of those 1152, 372 are after 2012 and the delta is as large as $4000</t>
  </si>
  <si>
    <t>Some projects not in donations table have donations</t>
  </si>
  <si>
    <t>giving ids not in giveproj</t>
  </si>
  <si>
    <t>givingids not in giving</t>
  </si>
  <si>
    <t>There are giving page ids in table givingprojects that are not in giving table. The projects associated with these giving pages are all posted recently, the earliest is Oct 18, 2016. So we should limit to projects posted prior to Oct 18, 2016</t>
  </si>
  <si>
    <t>Remove these same 702 ids from essays</t>
  </si>
  <si>
    <t>Remove these projects from projects table</t>
  </si>
  <si>
    <t>Remove these givingpage ids from givingprojects</t>
  </si>
  <si>
    <t xml:space="preserve">There are 702 project ids in GivingProjects that are not in Projects table. </t>
  </si>
  <si>
    <t>Remove these project ids as none of these are in any other table (Donations, Resources)</t>
  </si>
  <si>
    <t>There are 1152 projects where the total_donations are more than $10 different than the total donation amount in donations table</t>
  </si>
  <si>
    <t>Internal in donations table, the total donation amount does not tie to the sum of donations by more than $1 for 20 projects</t>
  </si>
  <si>
    <t>There are 214 projects in projects table where date posted is null</t>
  </si>
  <si>
    <t>There are 69,443 projects in the projects table that are in Resources but have a blank for either item count or price</t>
  </si>
  <si>
    <t>There are 7392 projects in projects table where date_posted is after February 1, 2017</t>
  </si>
  <si>
    <t>There are 39,432 projects in projects table where date_posted is after Jan 1, 2017</t>
  </si>
  <si>
    <t xml:space="preserve">There are 75 giving page ids in givingprojects that are not in the giving pages table. There are 94 projects associated with these givingpages and which ARE all in the projects table. All of these projects were posted since Oct 18.  </t>
  </si>
  <si>
    <r>
      <t>select min(B.date_posted) from givingids_in_giveproj_notin_giving A left join projects B on A._projectid = B._projectid; '==&gt;</t>
    </r>
    <r>
      <rPr>
        <b/>
        <sz val="8"/>
        <color theme="1"/>
        <rFont val="Tahoma"/>
        <family val="2"/>
      </rPr>
      <t xml:space="preserve"> Oct 18, 2016</t>
    </r>
  </si>
  <si>
    <r>
      <t>select count(B._projectid) from givingids_in_giveproj_notin_giving A left join projects B on A._projectid = B._projectid; '==&gt;</t>
    </r>
    <r>
      <rPr>
        <b/>
        <sz val="8"/>
        <color theme="1"/>
        <rFont val="Tahoma"/>
        <family val="2"/>
      </rPr>
      <t xml:space="preserve"> 94</t>
    </r>
  </si>
  <si>
    <t>These include projects where either the project donation is 0 and donations table is not 0 or vice versa</t>
  </si>
  <si>
    <t>Distinct project ids NEW tables</t>
  </si>
  <si>
    <t>completed</t>
  </si>
  <si>
    <t>expired</t>
  </si>
  <si>
    <t>reallocated</t>
  </si>
  <si>
    <t>ties</t>
  </si>
  <si>
    <t>Distinct giving page ids</t>
  </si>
  <si>
    <t># distinct project ids not in this table</t>
  </si>
  <si>
    <t>Funding status</t>
  </si>
  <si>
    <t>project ids not in projects</t>
  </si>
  <si>
    <t>Original Schema</t>
  </si>
  <si>
    <t>New Schema</t>
  </si>
  <si>
    <t>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</si>
</sst>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8"/>
      <color theme="1"/>
      <name val="Tahoma"/>
      <family val="2"/>
    </font>
    <font>
      <b/>
      <sz val="8"/>
      <color theme="1"/>
      <name val="Tahoma"/>
      <family val="2"/>
    </font>
    <font>
      <b/>
      <u/>
      <sz val="8"/>
      <color theme="1"/>
      <name val="Tahoma"/>
      <family val="2"/>
    </font>
    <font>
      <u/>
      <sz val="8"/>
      <color theme="1"/>
      <name val="Tahoma"/>
      <family val="2"/>
    </font>
    <font>
      <b/>
      <i/>
      <sz val="8"/>
      <color theme="1"/>
      <name val="Tahoma"/>
      <family val="2"/>
    </font>
    <font>
      <b/>
      <i/>
      <sz val="9"/>
      <color theme="1"/>
      <name val="Tahoma"/>
      <family val="2"/>
    </font>
  </fonts>
  <fills count="16">
    <fill>
      <patternFill patternType="none"/>
    </fill>
    <fill>
      <patternFill patternType="gray125"/>
    </fill>
    <fill>
      <patternFill patternType="solid">
        <fgColor theme="5" tint="0.59999389629810485"/>
        <bgColor indexed="64"/>
      </patternFill>
    </fill>
    <fill>
      <patternFill patternType="solid">
        <fgColor theme="9" tint="0.39997558519241921"/>
        <bgColor indexed="64"/>
      </patternFill>
    </fill>
    <fill>
      <patternFill patternType="solid">
        <fgColor rgb="FFFFFF99"/>
        <bgColor indexed="64"/>
      </patternFill>
    </fill>
    <fill>
      <patternFill patternType="solid">
        <fgColor rgb="FFCCCCFF"/>
        <bgColor indexed="64"/>
      </patternFill>
    </fill>
    <fill>
      <patternFill patternType="solid">
        <fgColor rgb="FFCCECFF"/>
        <bgColor indexed="64"/>
      </patternFill>
    </fill>
    <fill>
      <patternFill patternType="solid">
        <fgColor rgb="FF00CCFF"/>
        <bgColor indexed="64"/>
      </patternFill>
    </fill>
    <fill>
      <patternFill patternType="solid">
        <fgColor rgb="FFFF66FF"/>
        <bgColor indexed="64"/>
      </patternFill>
    </fill>
    <fill>
      <patternFill patternType="solid">
        <fgColor rgb="FFFFCCFF"/>
        <bgColor indexed="64"/>
      </patternFill>
    </fill>
    <fill>
      <patternFill patternType="solid">
        <fgColor rgb="FFFF99CC"/>
        <bgColor indexed="64"/>
      </patternFill>
    </fill>
    <fill>
      <patternFill patternType="solid">
        <fgColor rgb="FF9999FF"/>
        <bgColor indexed="64"/>
      </patternFill>
    </fill>
    <fill>
      <patternFill patternType="solid">
        <fgColor rgb="FFFFFF00"/>
        <bgColor indexed="64"/>
      </patternFill>
    </fill>
    <fill>
      <patternFill patternType="solid">
        <fgColor theme="4" tint="0.39997558519241921"/>
        <bgColor indexed="64"/>
      </patternFill>
    </fill>
    <fill>
      <patternFill patternType="solid">
        <fgColor rgb="FF00B0F0"/>
        <bgColor indexed="64"/>
      </patternFill>
    </fill>
    <fill>
      <patternFill patternType="solid">
        <fgColor rgb="FF92D050"/>
        <bgColor indexed="64"/>
      </patternFill>
    </fill>
  </fills>
  <borders count="11">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s>
  <cellStyleXfs count="1">
    <xf numFmtId="0" fontId="0" fillId="0" borderId="0"/>
  </cellStyleXfs>
  <cellXfs count="75">
    <xf numFmtId="0" fontId="0" fillId="0" borderId="0" xfId="0"/>
    <xf numFmtId="0" fontId="1" fillId="0" borderId="0" xfId="0" applyFont="1"/>
    <xf numFmtId="3"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wrapText="1"/>
    </xf>
    <xf numFmtId="3" fontId="3" fillId="0" borderId="0" xfId="0" applyNumberFormat="1" applyFont="1" applyAlignment="1">
      <alignment horizontal="center" wrapText="1"/>
    </xf>
    <xf numFmtId="3" fontId="1" fillId="0" borderId="0" xfId="0" applyNumberFormat="1" applyFont="1" applyAlignment="1">
      <alignment horizontal="left" wrapText="1"/>
    </xf>
    <xf numFmtId="0" fontId="3" fillId="0" borderId="0" xfId="0" applyFont="1" applyAlignment="1">
      <alignment horizontal="center" wrapText="1"/>
    </xf>
    <xf numFmtId="3" fontId="4" fillId="0" borderId="0" xfId="0" applyNumberFormat="1" applyFont="1" applyAlignment="1">
      <alignment horizontal="center" wrapText="1"/>
    </xf>
    <xf numFmtId="3" fontId="1" fillId="0" borderId="0" xfId="0" applyNumberFormat="1" applyFont="1" applyAlignment="1">
      <alignment horizontal="left"/>
    </xf>
    <xf numFmtId="3" fontId="1" fillId="0" borderId="0" xfId="0" applyNumberFormat="1" applyFont="1" applyAlignment="1">
      <alignment horizontal="center" wrapText="1"/>
    </xf>
    <xf numFmtId="0" fontId="3" fillId="0" borderId="0" xfId="0" applyFont="1"/>
    <xf numFmtId="3" fontId="1" fillId="0" borderId="0" xfId="0" applyNumberFormat="1" applyFont="1" applyFill="1" applyAlignment="1">
      <alignment horizontal="center"/>
    </xf>
    <xf numFmtId="0" fontId="2" fillId="0" borderId="1" xfId="0" applyFont="1" applyBorder="1"/>
    <xf numFmtId="3" fontId="4" fillId="0" borderId="2" xfId="0" applyNumberFormat="1" applyFont="1" applyBorder="1" applyAlignment="1">
      <alignment horizontal="center" wrapText="1"/>
    </xf>
    <xf numFmtId="3" fontId="1" fillId="9" borderId="2" xfId="0" applyNumberFormat="1" applyFont="1" applyFill="1" applyBorder="1" applyAlignment="1">
      <alignment horizontal="center"/>
    </xf>
    <xf numFmtId="3" fontId="1" fillId="0" borderId="3" xfId="0" applyNumberFormat="1" applyFont="1" applyBorder="1" applyAlignment="1">
      <alignment horizontal="left"/>
    </xf>
    <xf numFmtId="0" fontId="1" fillId="0" borderId="4" xfId="0" applyFont="1" applyBorder="1"/>
    <xf numFmtId="3" fontId="1" fillId="0" borderId="0" xfId="0" applyNumberFormat="1" applyFont="1" applyBorder="1" applyAlignment="1">
      <alignment horizontal="center"/>
    </xf>
    <xf numFmtId="3" fontId="4" fillId="0" borderId="0" xfId="0" applyNumberFormat="1" applyFont="1" applyBorder="1" applyAlignment="1">
      <alignment horizontal="center" wrapText="1"/>
    </xf>
    <xf numFmtId="3" fontId="1" fillId="9" borderId="0" xfId="0" applyNumberFormat="1" applyFont="1" applyFill="1" applyBorder="1" applyAlignment="1">
      <alignment horizontal="center"/>
    </xf>
    <xf numFmtId="3" fontId="1" fillId="0" borderId="5" xfId="0" applyNumberFormat="1" applyFont="1" applyBorder="1" applyAlignment="1">
      <alignment horizontal="left"/>
    </xf>
    <xf numFmtId="3" fontId="2" fillId="8" borderId="0" xfId="0" applyNumberFormat="1" applyFont="1" applyFill="1" applyBorder="1" applyAlignment="1">
      <alignment horizontal="center"/>
    </xf>
    <xf numFmtId="3" fontId="1" fillId="0" borderId="7" xfId="0" applyNumberFormat="1" applyFont="1" applyBorder="1" applyAlignment="1">
      <alignment horizontal="center"/>
    </xf>
    <xf numFmtId="3" fontId="1" fillId="0" borderId="8" xfId="0" applyNumberFormat="1" applyFont="1" applyBorder="1" applyAlignment="1">
      <alignment horizontal="left"/>
    </xf>
    <xf numFmtId="3" fontId="2" fillId="8" borderId="7" xfId="0" applyNumberFormat="1" applyFont="1" applyFill="1" applyBorder="1" applyAlignment="1">
      <alignment horizontal="center"/>
    </xf>
    <xf numFmtId="0" fontId="5" fillId="0" borderId="6" xfId="0" applyFont="1" applyBorder="1"/>
    <xf numFmtId="3" fontId="3" fillId="0" borderId="0" xfId="0" applyNumberFormat="1" applyFont="1" applyFill="1" applyAlignment="1">
      <alignment horizontal="center" wrapText="1"/>
    </xf>
    <xf numFmtId="3" fontId="1" fillId="0" borderId="0" xfId="0" applyNumberFormat="1" applyFont="1" applyFill="1" applyBorder="1" applyAlignment="1">
      <alignment horizontal="center"/>
    </xf>
    <xf numFmtId="3" fontId="2" fillId="0" borderId="0" xfId="0" applyNumberFormat="1" applyFont="1" applyFill="1" applyBorder="1" applyAlignment="1">
      <alignment horizontal="center"/>
    </xf>
    <xf numFmtId="3" fontId="1" fillId="0" borderId="7" xfId="0" applyNumberFormat="1" applyFont="1" applyFill="1" applyBorder="1" applyAlignment="1">
      <alignment horizontal="center"/>
    </xf>
    <xf numFmtId="0" fontId="5" fillId="0" borderId="0" xfId="0" applyFont="1" applyBorder="1"/>
    <xf numFmtId="3" fontId="2" fillId="8" borderId="2" xfId="0" applyNumberFormat="1" applyFont="1" applyFill="1" applyBorder="1" applyAlignment="1">
      <alignment horizontal="center"/>
    </xf>
    <xf numFmtId="0" fontId="5" fillId="0" borderId="2" xfId="0" applyFont="1" applyBorder="1"/>
    <xf numFmtId="3" fontId="1" fillId="0" borderId="2" xfId="0" applyNumberFormat="1" applyFont="1" applyBorder="1" applyAlignment="1">
      <alignment horizontal="center" wrapText="1"/>
    </xf>
    <xf numFmtId="3" fontId="1" fillId="0" borderId="2" xfId="0" applyNumberFormat="1" applyFont="1" applyFill="1" applyBorder="1" applyAlignment="1">
      <alignment horizontal="center" wrapText="1"/>
    </xf>
    <xf numFmtId="3" fontId="1" fillId="10" borderId="2" xfId="0" applyNumberFormat="1" applyFont="1" applyFill="1" applyBorder="1" applyAlignment="1">
      <alignment horizontal="center" wrapText="1"/>
    </xf>
    <xf numFmtId="3" fontId="1" fillId="10" borderId="0" xfId="0" applyNumberFormat="1" applyFont="1" applyFill="1" applyBorder="1" applyAlignment="1">
      <alignment horizontal="center" wrapText="1"/>
    </xf>
    <xf numFmtId="3" fontId="1" fillId="0" borderId="0" xfId="0" applyNumberFormat="1" applyFont="1" applyBorder="1" applyAlignment="1">
      <alignment horizontal="center" wrapText="1"/>
    </xf>
    <xf numFmtId="3" fontId="1" fillId="0" borderId="7" xfId="0" applyNumberFormat="1" applyFont="1" applyBorder="1" applyAlignment="1">
      <alignment horizontal="center" wrapText="1"/>
    </xf>
    <xf numFmtId="3" fontId="4" fillId="0" borderId="0" xfId="0" applyNumberFormat="1" applyFont="1" applyFill="1" applyAlignment="1">
      <alignment horizontal="center" wrapText="1"/>
    </xf>
    <xf numFmtId="3" fontId="1" fillId="0" borderId="0" xfId="0" applyNumberFormat="1" applyFont="1" applyFill="1" applyBorder="1" applyAlignment="1">
      <alignment horizontal="center" wrapText="1"/>
    </xf>
    <xf numFmtId="3" fontId="5" fillId="0" borderId="0" xfId="0" applyNumberFormat="1" applyFont="1" applyFill="1" applyBorder="1" applyAlignment="1">
      <alignment horizontal="center" wrapText="1"/>
    </xf>
    <xf numFmtId="3" fontId="1" fillId="0" borderId="7" xfId="0" applyNumberFormat="1" applyFont="1" applyFill="1" applyBorder="1" applyAlignment="1">
      <alignment horizontal="center" wrapText="1"/>
    </xf>
    <xf numFmtId="3" fontId="2" fillId="11" borderId="0" xfId="0" applyNumberFormat="1" applyFont="1" applyFill="1" applyBorder="1" applyAlignment="1">
      <alignment horizontal="center" wrapText="1"/>
    </xf>
    <xf numFmtId="0" fontId="2" fillId="0" borderId="4" xfId="0" applyFont="1" applyBorder="1"/>
    <xf numFmtId="0" fontId="3" fillId="0" borderId="4" xfId="0" applyFont="1" applyBorder="1"/>
    <xf numFmtId="3" fontId="1" fillId="0" borderId="9" xfId="0" applyNumberFormat="1" applyFont="1" applyBorder="1" applyAlignment="1">
      <alignment horizontal="center" wrapText="1"/>
    </xf>
    <xf numFmtId="3" fontId="1" fillId="3" borderId="10" xfId="0" applyNumberFormat="1" applyFont="1" applyFill="1" applyBorder="1" applyAlignment="1">
      <alignment horizontal="center"/>
    </xf>
    <xf numFmtId="3" fontId="1" fillId="2" borderId="10" xfId="0" applyNumberFormat="1" applyFont="1" applyFill="1" applyBorder="1" applyAlignment="1">
      <alignment horizontal="center"/>
    </xf>
    <xf numFmtId="0" fontId="6" fillId="14" borderId="0" xfId="0" applyFont="1" applyFill="1"/>
    <xf numFmtId="0" fontId="6" fillId="15" borderId="0" xfId="0" applyFont="1" applyFill="1"/>
    <xf numFmtId="3" fontId="2" fillId="0" borderId="0" xfId="0" applyNumberFormat="1" applyFont="1" applyAlignment="1">
      <alignment horizontal="center" wrapText="1"/>
    </xf>
    <xf numFmtId="9" fontId="1" fillId="0" borderId="0" xfId="0" applyNumberFormat="1" applyFont="1" applyBorder="1" applyAlignment="1">
      <alignment horizontal="center" wrapText="1"/>
    </xf>
    <xf numFmtId="3" fontId="1" fillId="6" borderId="2" xfId="0" applyNumberFormat="1" applyFont="1" applyFill="1" applyBorder="1" applyAlignment="1">
      <alignment horizontal="center"/>
    </xf>
    <xf numFmtId="3" fontId="1" fillId="3" borderId="2" xfId="0" applyNumberFormat="1" applyFont="1" applyFill="1" applyBorder="1" applyAlignment="1">
      <alignment horizontal="center"/>
    </xf>
    <xf numFmtId="3" fontId="1" fillId="0" borderId="2" xfId="0" applyNumberFormat="1" applyFont="1" applyFill="1" applyBorder="1" applyAlignment="1">
      <alignment horizontal="center"/>
    </xf>
    <xf numFmtId="3" fontId="1" fillId="2" borderId="2" xfId="0" applyNumberFormat="1" applyFont="1" applyFill="1" applyBorder="1" applyAlignment="1">
      <alignment horizontal="center"/>
    </xf>
    <xf numFmtId="0" fontId="3" fillId="0" borderId="4" xfId="0" applyFont="1" applyBorder="1" applyAlignment="1">
      <alignment wrapText="1"/>
    </xf>
    <xf numFmtId="0" fontId="3" fillId="0" borderId="0" xfId="0" applyFont="1" applyBorder="1" applyAlignment="1">
      <alignment wrapText="1"/>
    </xf>
    <xf numFmtId="0" fontId="3" fillId="0" borderId="0" xfId="0" applyFont="1" applyFill="1" applyBorder="1" applyAlignment="1">
      <alignment wrapText="1"/>
    </xf>
    <xf numFmtId="3" fontId="4" fillId="0" borderId="0" xfId="0" applyNumberFormat="1" applyFont="1" applyFill="1" applyBorder="1" applyAlignment="1">
      <alignment horizontal="center" wrapText="1"/>
    </xf>
    <xf numFmtId="3" fontId="4" fillId="0" borderId="5" xfId="0" applyNumberFormat="1" applyFont="1" applyBorder="1" applyAlignment="1">
      <alignment horizontal="center" wrapText="1"/>
    </xf>
    <xf numFmtId="3" fontId="1" fillId="6" borderId="0" xfId="0" applyNumberFormat="1" applyFont="1" applyFill="1" applyBorder="1" applyAlignment="1">
      <alignment horizontal="center"/>
    </xf>
    <xf numFmtId="3" fontId="1" fillId="4" borderId="0" xfId="0" applyNumberFormat="1" applyFont="1" applyFill="1" applyBorder="1" applyAlignment="1">
      <alignment horizontal="center"/>
    </xf>
    <xf numFmtId="3" fontId="1" fillId="5" borderId="0" xfId="0" applyNumberFormat="1" applyFont="1" applyFill="1" applyBorder="1" applyAlignment="1">
      <alignment horizontal="center"/>
    </xf>
    <xf numFmtId="3" fontId="1" fillId="2" borderId="0" xfId="0" applyNumberFormat="1" applyFont="1" applyFill="1" applyBorder="1" applyAlignment="1">
      <alignment horizontal="center"/>
    </xf>
    <xf numFmtId="3" fontId="1" fillId="13" borderId="0" xfId="0" applyNumberFormat="1" applyFont="1" applyFill="1" applyBorder="1" applyAlignment="1">
      <alignment horizontal="center"/>
    </xf>
    <xf numFmtId="0" fontId="1" fillId="0" borderId="0" xfId="0" applyFont="1" applyBorder="1"/>
    <xf numFmtId="3" fontId="1" fillId="12" borderId="0" xfId="0" applyNumberFormat="1" applyFont="1" applyFill="1" applyBorder="1" applyAlignment="1">
      <alignment horizontal="center"/>
    </xf>
    <xf numFmtId="3" fontId="1" fillId="3" borderId="0" xfId="0" applyNumberFormat="1" applyFont="1" applyFill="1" applyBorder="1" applyAlignment="1">
      <alignment horizontal="center"/>
    </xf>
    <xf numFmtId="3" fontId="1" fillId="7" borderId="0" xfId="0" applyNumberFormat="1" applyFont="1" applyFill="1" applyBorder="1" applyAlignment="1">
      <alignment horizontal="center"/>
    </xf>
    <xf numFmtId="0" fontId="2" fillId="0" borderId="6" xfId="0" applyFont="1" applyBorder="1"/>
    <xf numFmtId="3" fontId="1" fillId="3" borderId="7" xfId="0" applyNumberFormat="1" applyFont="1" applyFill="1" applyBorder="1" applyAlignment="1">
      <alignment horizontal="center"/>
    </xf>
    <xf numFmtId="0" fontId="5" fillId="0" borderId="4" xfId="0" applyFont="1" applyBorder="1"/>
  </cellXfs>
  <cellStyles count="1">
    <cellStyle name="Normal" xfId="0" builtinId="0"/>
  </cellStyles>
  <dxfs count="0"/>
  <tableStyles count="0" defaultTableStyle="TableStyleMedium2" defaultPivotStyle="PivotStyleLight16"/>
  <colors>
    <mruColors>
      <color rgb="FF9999FF"/>
      <color rgb="FFFF99CC"/>
      <color rgb="FFCCCCFF"/>
      <color rgb="FFFF66FF"/>
      <color rgb="FFCC66FF"/>
      <color rgb="FFFFCCFF"/>
      <color rgb="FF00CCFF"/>
      <color rgb="FFCCECFF"/>
      <color rgb="FFFFFF99"/>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34"/>
  <sheetViews>
    <sheetView showGridLines="0" workbookViewId="0">
      <selection activeCell="A25" sqref="A25"/>
    </sheetView>
  </sheetViews>
  <sheetFormatPr defaultRowHeight="10.199999999999999" x14ac:dyDescent="0.2"/>
  <cols>
    <col min="1" max="16384" width="8.88671875" style="1"/>
  </cols>
  <sheetData>
    <row r="4" spans="2:9" x14ac:dyDescent="0.2">
      <c r="B4" s="1" t="s">
        <v>22</v>
      </c>
    </row>
    <row r="5" spans="2:9" x14ac:dyDescent="0.2">
      <c r="C5" s="1" t="s">
        <v>23</v>
      </c>
    </row>
    <row r="6" spans="2:9" x14ac:dyDescent="0.2">
      <c r="C6" s="1" t="s">
        <v>19</v>
      </c>
    </row>
    <row r="8" spans="2:9" x14ac:dyDescent="0.2">
      <c r="B8" s="1" t="s">
        <v>30</v>
      </c>
    </row>
    <row r="9" spans="2:9" x14ac:dyDescent="0.2">
      <c r="C9" s="1" t="s">
        <v>21</v>
      </c>
      <c r="I9" s="1" t="s">
        <v>32</v>
      </c>
    </row>
    <row r="10" spans="2:9" x14ac:dyDescent="0.2">
      <c r="C10" s="1" t="s">
        <v>20</v>
      </c>
      <c r="I10" s="1" t="s">
        <v>31</v>
      </c>
    </row>
    <row r="12" spans="2:9" x14ac:dyDescent="0.2">
      <c r="B12" s="1" t="s">
        <v>26</v>
      </c>
    </row>
    <row r="14" spans="2:9" x14ac:dyDescent="0.2">
      <c r="B14" s="1" t="s">
        <v>28</v>
      </c>
    </row>
    <row r="15" spans="2:9" x14ac:dyDescent="0.2">
      <c r="B15" s="1" t="s">
        <v>29</v>
      </c>
    </row>
    <row r="17" spans="1:3" x14ac:dyDescent="0.2">
      <c r="B17" s="1" t="s">
        <v>27</v>
      </c>
    </row>
    <row r="18" spans="1:3" x14ac:dyDescent="0.2">
      <c r="C18" s="1" t="s">
        <v>20</v>
      </c>
    </row>
    <row r="20" spans="1:3" x14ac:dyDescent="0.2">
      <c r="B20" s="1" t="s">
        <v>25</v>
      </c>
    </row>
    <row r="22" spans="1:3" x14ac:dyDescent="0.2">
      <c r="B22" s="1" t="s">
        <v>24</v>
      </c>
    </row>
    <row r="23" spans="1:3" x14ac:dyDescent="0.2">
      <c r="C23" s="1" t="s">
        <v>33</v>
      </c>
    </row>
    <row r="27" spans="1:3" x14ac:dyDescent="0.2">
      <c r="A27" s="11" t="s">
        <v>10</v>
      </c>
    </row>
    <row r="28" spans="1:3" x14ac:dyDescent="0.2">
      <c r="A28" s="1" t="s">
        <v>12</v>
      </c>
    </row>
    <row r="29" spans="1:3" x14ac:dyDescent="0.2">
      <c r="A29" s="1" t="s">
        <v>11</v>
      </c>
    </row>
    <row r="30" spans="1:3" x14ac:dyDescent="0.2">
      <c r="A30" s="1" t="s">
        <v>13</v>
      </c>
    </row>
    <row r="31" spans="1:3" x14ac:dyDescent="0.2">
      <c r="A31" s="1" t="s">
        <v>14</v>
      </c>
    </row>
    <row r="32" spans="1:3" x14ac:dyDescent="0.2">
      <c r="A32" s="1" t="s">
        <v>15</v>
      </c>
    </row>
    <row r="33" spans="1:1" x14ac:dyDescent="0.2">
      <c r="A33" s="1" t="s">
        <v>18</v>
      </c>
    </row>
    <row r="34" spans="1:1" x14ac:dyDescent="0.2">
      <c r="A34"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100"/>
  <sheetViews>
    <sheetView showGridLines="0" tabSelected="1" workbookViewId="0">
      <selection activeCell="A6" sqref="A6"/>
    </sheetView>
  </sheetViews>
  <sheetFormatPr defaultRowHeight="10.199999999999999" x14ac:dyDescent="0.2"/>
  <cols>
    <col min="1" max="1" width="28.21875" style="1" customWidth="1"/>
    <col min="2" max="2" width="9.109375" style="2" customWidth="1"/>
    <col min="3" max="3" width="4.77734375" style="2" customWidth="1"/>
    <col min="4" max="4" width="9.109375" style="2" customWidth="1"/>
    <col min="5" max="5" width="4.77734375" style="2" customWidth="1"/>
    <col min="6" max="6" width="9.109375" style="2" customWidth="1"/>
    <col min="7" max="7" width="4.77734375" style="2" customWidth="1"/>
    <col min="8" max="8" width="9.109375" style="2" customWidth="1"/>
    <col min="9" max="9" width="4.77734375" style="2" customWidth="1"/>
    <col min="10" max="10" width="9.109375" style="2" customWidth="1"/>
    <col min="11" max="11" width="8.88671875" style="2" customWidth="1"/>
    <col min="12" max="12" width="2.77734375" style="2" customWidth="1"/>
    <col min="13" max="13" width="8.77734375" style="3" customWidth="1"/>
    <col min="14" max="27" width="8.88671875" style="3"/>
    <col min="28" max="16384" width="8.88671875" style="1"/>
  </cols>
  <sheetData>
    <row r="2" spans="1:27" s="4" customFormat="1" ht="15" customHeight="1" x14ac:dyDescent="0.2">
      <c r="B2" s="5" t="s">
        <v>0</v>
      </c>
      <c r="C2" s="5"/>
      <c r="D2" s="5" t="s">
        <v>1</v>
      </c>
      <c r="E2" s="27"/>
      <c r="F2" s="5" t="s">
        <v>2</v>
      </c>
      <c r="G2" s="5"/>
      <c r="H2" s="5" t="s">
        <v>9</v>
      </c>
      <c r="I2" s="27"/>
      <c r="J2" s="5" t="s">
        <v>5</v>
      </c>
      <c r="K2" s="52"/>
      <c r="L2" s="6"/>
      <c r="M2" s="7"/>
      <c r="N2" s="7"/>
      <c r="O2" s="7"/>
      <c r="P2" s="7"/>
      <c r="Q2" s="7"/>
      <c r="R2" s="7"/>
      <c r="S2" s="7"/>
      <c r="T2" s="7"/>
      <c r="U2" s="7"/>
      <c r="V2" s="7"/>
      <c r="W2" s="7"/>
      <c r="X2" s="7"/>
      <c r="Y2" s="7"/>
      <c r="Z2" s="7"/>
      <c r="AA2" s="7"/>
    </row>
    <row r="3" spans="1:27" s="4" customFormat="1" ht="10.95" customHeight="1" thickBot="1" x14ac:dyDescent="0.25">
      <c r="A3" s="51" t="s">
        <v>44</v>
      </c>
      <c r="B3" s="5"/>
      <c r="C3" s="5"/>
      <c r="D3" s="5"/>
      <c r="E3" s="27"/>
      <c r="F3" s="5"/>
      <c r="G3" s="5"/>
      <c r="H3" s="5"/>
      <c r="I3" s="27"/>
      <c r="J3" s="5"/>
      <c r="K3" s="52"/>
      <c r="L3" s="6"/>
      <c r="M3" s="7"/>
      <c r="N3" s="7"/>
      <c r="O3" s="7"/>
      <c r="P3" s="7"/>
      <c r="Q3" s="7"/>
      <c r="R3" s="7"/>
      <c r="S3" s="7"/>
      <c r="T3" s="7"/>
      <c r="U3" s="7"/>
      <c r="V3" s="7"/>
      <c r="W3" s="7"/>
      <c r="X3" s="7"/>
      <c r="Y3" s="7"/>
      <c r="Z3" s="7"/>
      <c r="AA3" s="7"/>
    </row>
    <row r="4" spans="1:27" s="4" customFormat="1" ht="10.199999999999999" customHeight="1" thickTop="1" x14ac:dyDescent="0.2">
      <c r="A4" s="13" t="s">
        <v>34</v>
      </c>
      <c r="B4" s="32">
        <v>766461</v>
      </c>
      <c r="C4" s="34"/>
      <c r="D4" s="15">
        <v>659856</v>
      </c>
      <c r="E4" s="33" t="s">
        <v>38</v>
      </c>
      <c r="F4" s="32">
        <v>766461</v>
      </c>
      <c r="G4" s="33"/>
      <c r="H4" s="34"/>
      <c r="I4" s="35"/>
      <c r="J4" s="36">
        <v>497411</v>
      </c>
      <c r="K4" s="34"/>
      <c r="L4" s="16"/>
      <c r="M4" s="7"/>
      <c r="N4" s="7"/>
      <c r="O4" s="7"/>
      <c r="P4" s="7"/>
      <c r="Q4" s="7"/>
      <c r="R4" s="7"/>
      <c r="S4" s="7"/>
      <c r="T4" s="7"/>
      <c r="U4" s="7"/>
      <c r="V4" s="7"/>
      <c r="W4" s="7"/>
      <c r="X4" s="7"/>
      <c r="Y4" s="7"/>
      <c r="Z4" s="7"/>
      <c r="AA4" s="7"/>
    </row>
    <row r="5" spans="1:27" s="4" customFormat="1" ht="10.199999999999999" customHeight="1" x14ac:dyDescent="0.2">
      <c r="A5" s="45" t="s">
        <v>40</v>
      </c>
      <c r="B5" s="18"/>
      <c r="C5" s="38"/>
      <c r="D5" s="20">
        <v>106605</v>
      </c>
      <c r="E5" s="28"/>
      <c r="F5" s="38"/>
      <c r="G5" s="28"/>
      <c r="H5" s="38"/>
      <c r="I5" s="41"/>
      <c r="J5" s="37">
        <v>269050</v>
      </c>
      <c r="K5" s="53"/>
      <c r="L5" s="21"/>
      <c r="M5" s="7"/>
      <c r="N5" s="7"/>
      <c r="O5" s="7"/>
      <c r="P5" s="7"/>
      <c r="Q5" s="7"/>
      <c r="R5" s="7"/>
      <c r="S5" s="7"/>
      <c r="T5" s="7"/>
      <c r="U5" s="7"/>
      <c r="V5" s="7"/>
      <c r="W5" s="7"/>
      <c r="X5" s="7"/>
      <c r="Y5" s="7"/>
      <c r="Z5" s="7"/>
      <c r="AA5" s="7"/>
    </row>
    <row r="6" spans="1:27" s="4" customFormat="1" ht="10.199999999999999" customHeight="1" x14ac:dyDescent="0.2">
      <c r="A6" s="74" t="s">
        <v>45</v>
      </c>
      <c r="B6" s="31"/>
      <c r="C6" s="31" t="s">
        <v>38</v>
      </c>
      <c r="D6" s="22">
        <f>SUM(D4:D5)</f>
        <v>766461</v>
      </c>
      <c r="E6" s="29"/>
      <c r="F6" s="38"/>
      <c r="G6" s="29"/>
      <c r="H6" s="38"/>
      <c r="I6" s="42" t="s">
        <v>38</v>
      </c>
      <c r="J6" s="22">
        <f>SUM(J4:J5)</f>
        <v>766461</v>
      </c>
      <c r="K6" s="38"/>
      <c r="L6" s="21"/>
      <c r="M6" s="7"/>
      <c r="N6" s="7"/>
      <c r="O6" s="7"/>
      <c r="P6" s="7"/>
      <c r="Q6" s="7"/>
      <c r="R6" s="7"/>
      <c r="S6" s="7"/>
      <c r="T6" s="7"/>
      <c r="U6" s="7"/>
      <c r="V6" s="7"/>
      <c r="W6" s="7"/>
      <c r="X6" s="7"/>
      <c r="Y6" s="7"/>
      <c r="Z6" s="7"/>
      <c r="AA6" s="7"/>
    </row>
    <row r="7" spans="1:27" s="4" customFormat="1" ht="10.199999999999999" customHeight="1" x14ac:dyDescent="0.2">
      <c r="A7" s="17"/>
      <c r="B7" s="18"/>
      <c r="C7" s="38"/>
      <c r="D7" s="18"/>
      <c r="E7" s="28"/>
      <c r="F7" s="38"/>
      <c r="G7" s="28"/>
      <c r="H7" s="38"/>
      <c r="I7" s="41"/>
      <c r="J7" s="38"/>
      <c r="K7" s="38"/>
      <c r="L7" s="21"/>
      <c r="M7" s="7"/>
      <c r="N7" s="7"/>
      <c r="O7" s="7"/>
      <c r="P7" s="7"/>
      <c r="Q7" s="7"/>
      <c r="R7" s="7"/>
      <c r="S7" s="7"/>
      <c r="T7" s="7"/>
      <c r="U7" s="7"/>
      <c r="V7" s="7"/>
      <c r="W7" s="7"/>
      <c r="X7" s="7"/>
      <c r="Y7" s="7"/>
      <c r="Z7" s="7"/>
      <c r="AA7" s="7"/>
    </row>
    <row r="8" spans="1:27" s="4" customFormat="1" ht="10.199999999999999" customHeight="1" x14ac:dyDescent="0.2">
      <c r="A8" s="45" t="s">
        <v>39</v>
      </c>
      <c r="B8" s="18"/>
      <c r="C8" s="38"/>
      <c r="D8" s="18"/>
      <c r="E8" s="28"/>
      <c r="F8" s="38"/>
      <c r="G8" s="42" t="s">
        <v>38</v>
      </c>
      <c r="H8" s="44">
        <v>225671</v>
      </c>
      <c r="I8" s="42" t="s">
        <v>38</v>
      </c>
      <c r="J8" s="44">
        <v>225671</v>
      </c>
      <c r="K8" s="38"/>
      <c r="L8" s="21"/>
      <c r="M8" s="7"/>
      <c r="N8" s="7"/>
      <c r="O8" s="7"/>
      <c r="P8" s="7"/>
      <c r="Q8" s="7"/>
      <c r="R8" s="7"/>
      <c r="S8" s="7"/>
      <c r="T8" s="7"/>
      <c r="U8" s="7"/>
      <c r="V8" s="7"/>
      <c r="W8" s="7"/>
      <c r="X8" s="7"/>
      <c r="Y8" s="7"/>
      <c r="Z8" s="7"/>
      <c r="AA8" s="7"/>
    </row>
    <row r="9" spans="1:27" s="4" customFormat="1" ht="10.199999999999999" customHeight="1" x14ac:dyDescent="0.2">
      <c r="A9" s="17"/>
      <c r="B9" s="18"/>
      <c r="C9" s="38"/>
      <c r="D9" s="18"/>
      <c r="E9" s="28"/>
      <c r="F9" s="38"/>
      <c r="G9" s="28"/>
      <c r="H9" s="38"/>
      <c r="I9" s="41"/>
      <c r="J9" s="38"/>
      <c r="K9" s="38"/>
      <c r="L9" s="21"/>
      <c r="M9" s="7"/>
      <c r="N9" s="7"/>
      <c r="O9" s="7"/>
      <c r="P9" s="7"/>
      <c r="Q9" s="7"/>
      <c r="R9" s="7"/>
      <c r="S9" s="7"/>
      <c r="T9" s="7"/>
      <c r="U9" s="7"/>
      <c r="V9" s="7"/>
      <c r="W9" s="7"/>
      <c r="X9" s="7"/>
      <c r="Y9" s="7"/>
      <c r="Z9" s="7"/>
      <c r="AA9" s="7"/>
    </row>
    <row r="10" spans="1:27" s="4" customFormat="1" ht="10.199999999999999" customHeight="1" x14ac:dyDescent="0.2">
      <c r="A10" s="46" t="s">
        <v>41</v>
      </c>
      <c r="B10" s="18"/>
      <c r="C10" s="38"/>
      <c r="D10" s="18"/>
      <c r="E10" s="28"/>
      <c r="F10" s="38"/>
      <c r="G10" s="28"/>
      <c r="H10" s="38"/>
      <c r="I10" s="41"/>
      <c r="J10" s="38"/>
      <c r="K10" s="38"/>
      <c r="L10" s="21"/>
      <c r="M10" s="7"/>
      <c r="N10" s="7"/>
      <c r="O10" s="7"/>
      <c r="P10" s="7"/>
      <c r="Q10" s="7"/>
      <c r="R10" s="7"/>
      <c r="S10" s="7"/>
      <c r="T10" s="7"/>
      <c r="U10" s="7"/>
      <c r="V10" s="7"/>
      <c r="W10" s="7"/>
      <c r="X10" s="7"/>
      <c r="Y10" s="7"/>
      <c r="Z10" s="7"/>
      <c r="AA10" s="7"/>
    </row>
    <row r="11" spans="1:27" s="4" customFormat="1" ht="10.199999999999999" customHeight="1" x14ac:dyDescent="0.2">
      <c r="A11" s="17" t="s">
        <v>35</v>
      </c>
      <c r="B11" s="18">
        <v>543119</v>
      </c>
      <c r="C11" s="38"/>
      <c r="D11" s="18"/>
      <c r="E11" s="28"/>
      <c r="F11" s="38"/>
      <c r="G11" s="28"/>
      <c r="H11" s="38"/>
      <c r="I11" s="41"/>
      <c r="J11" s="38"/>
      <c r="K11" s="38"/>
      <c r="L11" s="21"/>
      <c r="M11" s="7"/>
      <c r="N11" s="7"/>
      <c r="O11" s="7"/>
      <c r="P11" s="7"/>
      <c r="Q11" s="7"/>
      <c r="R11" s="7"/>
      <c r="S11" s="7"/>
      <c r="T11" s="7"/>
      <c r="U11" s="7"/>
      <c r="V11" s="7"/>
      <c r="W11" s="7"/>
      <c r="X11" s="7"/>
      <c r="Y11" s="7"/>
      <c r="Z11" s="7"/>
      <c r="AA11" s="7"/>
    </row>
    <row r="12" spans="1:27" s="4" customFormat="1" ht="10.199999999999999" customHeight="1" x14ac:dyDescent="0.2">
      <c r="A12" s="17" t="s">
        <v>36</v>
      </c>
      <c r="B12" s="18">
        <v>219000</v>
      </c>
      <c r="C12" s="38"/>
      <c r="D12" s="18"/>
      <c r="E12" s="28"/>
      <c r="F12" s="38"/>
      <c r="G12" s="28"/>
      <c r="H12" s="38"/>
      <c r="I12" s="41"/>
      <c r="J12" s="38"/>
      <c r="K12" s="38"/>
      <c r="L12" s="21"/>
      <c r="M12" s="7"/>
      <c r="N12" s="7"/>
      <c r="O12" s="7"/>
      <c r="P12" s="7"/>
      <c r="Q12" s="7"/>
      <c r="R12" s="7"/>
      <c r="S12" s="7"/>
      <c r="T12" s="7"/>
      <c r="U12" s="7"/>
      <c r="V12" s="7"/>
      <c r="W12" s="7"/>
      <c r="X12" s="7"/>
      <c r="Y12" s="7"/>
      <c r="Z12" s="7"/>
      <c r="AA12" s="7"/>
    </row>
    <row r="13" spans="1:27" s="4" customFormat="1" ht="10.199999999999999" customHeight="1" x14ac:dyDescent="0.2">
      <c r="A13" s="17" t="s">
        <v>37</v>
      </c>
      <c r="B13" s="18">
        <v>4342</v>
      </c>
      <c r="C13" s="38"/>
      <c r="D13" s="18"/>
      <c r="E13" s="28"/>
      <c r="F13" s="38"/>
      <c r="G13" s="28"/>
      <c r="H13" s="38"/>
      <c r="I13" s="41"/>
      <c r="J13" s="38"/>
      <c r="K13" s="38"/>
      <c r="L13" s="21"/>
      <c r="M13" s="7"/>
      <c r="N13" s="7"/>
      <c r="O13" s="7"/>
      <c r="P13" s="7"/>
      <c r="Q13" s="7"/>
      <c r="R13" s="7"/>
      <c r="S13" s="7"/>
      <c r="T13" s="7"/>
      <c r="U13" s="7"/>
      <c r="V13" s="7"/>
      <c r="W13" s="7"/>
      <c r="X13" s="7"/>
      <c r="Y13" s="7"/>
      <c r="Z13" s="7"/>
      <c r="AA13" s="7"/>
    </row>
    <row r="14" spans="1:27" s="4" customFormat="1" ht="10.199999999999999" customHeight="1" thickBot="1" x14ac:dyDescent="0.25">
      <c r="A14" s="26" t="s">
        <v>38</v>
      </c>
      <c r="B14" s="25">
        <f>SUM(B11:B13)</f>
        <v>766461</v>
      </c>
      <c r="C14" s="39"/>
      <c r="D14" s="23"/>
      <c r="E14" s="30"/>
      <c r="F14" s="39"/>
      <c r="G14" s="30"/>
      <c r="H14" s="39"/>
      <c r="I14" s="43"/>
      <c r="J14" s="39"/>
      <c r="K14" s="39"/>
      <c r="L14" s="24"/>
      <c r="M14" s="7"/>
      <c r="N14" s="7"/>
      <c r="O14" s="7"/>
      <c r="P14" s="7"/>
      <c r="Q14" s="7"/>
      <c r="R14" s="7"/>
      <c r="S14" s="7"/>
      <c r="T14" s="7"/>
      <c r="U14" s="7"/>
      <c r="V14" s="7"/>
      <c r="W14" s="7"/>
      <c r="X14" s="7"/>
      <c r="Y14" s="7"/>
      <c r="Z14" s="7"/>
      <c r="AA14" s="7"/>
    </row>
    <row r="15" spans="1:27" s="4" customFormat="1" ht="10.199999999999999" customHeight="1" thickTop="1" x14ac:dyDescent="0.2">
      <c r="A15" s="1"/>
      <c r="B15" s="2"/>
      <c r="C15" s="8"/>
      <c r="D15" s="2"/>
      <c r="E15" s="12"/>
      <c r="F15" s="8"/>
      <c r="G15" s="12"/>
      <c r="H15" s="8"/>
      <c r="I15" s="40"/>
      <c r="J15" s="8"/>
      <c r="K15" s="10"/>
      <c r="L15" s="9"/>
      <c r="M15" s="7"/>
      <c r="N15" s="7"/>
      <c r="O15" s="7"/>
      <c r="P15" s="7"/>
      <c r="Q15" s="7"/>
      <c r="R15" s="7"/>
      <c r="S15" s="7"/>
      <c r="T15" s="7"/>
      <c r="U15" s="7"/>
      <c r="V15" s="7"/>
      <c r="W15" s="7"/>
      <c r="X15" s="7"/>
      <c r="Y15" s="7"/>
      <c r="Z15" s="7"/>
      <c r="AA15" s="7"/>
    </row>
    <row r="16" spans="1:27" s="4" customFormat="1" ht="10.199999999999999" customHeight="1" thickBot="1" x14ac:dyDescent="0.25">
      <c r="A16" s="50" t="s">
        <v>43</v>
      </c>
      <c r="B16" s="2"/>
      <c r="C16" s="8"/>
      <c r="D16" s="2"/>
      <c r="E16" s="12"/>
      <c r="F16" s="8"/>
      <c r="G16" s="12"/>
      <c r="H16" s="8"/>
      <c r="I16" s="40"/>
      <c r="J16" s="8"/>
      <c r="K16" s="10"/>
      <c r="L16" s="9"/>
      <c r="M16" s="7"/>
      <c r="N16" s="7"/>
      <c r="O16" s="7"/>
      <c r="P16" s="7"/>
      <c r="Q16" s="7"/>
      <c r="R16" s="7"/>
      <c r="S16" s="7"/>
      <c r="T16" s="7"/>
      <c r="U16" s="7"/>
      <c r="V16" s="7"/>
      <c r="W16" s="7"/>
      <c r="X16" s="7"/>
      <c r="Y16" s="7"/>
      <c r="Z16" s="7"/>
      <c r="AA16" s="7"/>
    </row>
    <row r="17" spans="1:27" s="4" customFormat="1" ht="10.199999999999999" customHeight="1" thickTop="1" x14ac:dyDescent="0.2">
      <c r="A17" s="13" t="s">
        <v>4</v>
      </c>
      <c r="B17" s="54">
        <v>1203287</v>
      </c>
      <c r="C17" s="14"/>
      <c r="D17" s="55">
        <v>6211956</v>
      </c>
      <c r="E17" s="56"/>
      <c r="F17" s="55">
        <v>7274265</v>
      </c>
      <c r="G17" s="56"/>
      <c r="H17" s="55">
        <v>789501</v>
      </c>
      <c r="I17" s="56"/>
      <c r="J17" s="57">
        <v>1047031</v>
      </c>
      <c r="K17" s="34"/>
      <c r="L17" s="16"/>
      <c r="M17" s="7"/>
      <c r="N17" s="7"/>
      <c r="O17" s="7"/>
      <c r="P17" s="7"/>
      <c r="Q17" s="7"/>
      <c r="R17" s="7"/>
      <c r="S17" s="7"/>
      <c r="T17" s="7"/>
      <c r="U17" s="7"/>
      <c r="V17" s="7"/>
      <c r="W17" s="7"/>
      <c r="X17" s="7"/>
      <c r="Y17" s="7"/>
      <c r="Z17" s="7"/>
      <c r="AA17" s="7"/>
    </row>
    <row r="18" spans="1:27" s="4" customFormat="1" ht="10.199999999999999" customHeight="1" x14ac:dyDescent="0.2">
      <c r="A18" s="58"/>
      <c r="B18" s="59"/>
      <c r="C18" s="59"/>
      <c r="D18" s="59"/>
      <c r="E18" s="60"/>
      <c r="F18" s="59"/>
      <c r="G18" s="60"/>
      <c r="H18" s="19"/>
      <c r="I18" s="61"/>
      <c r="J18" s="19"/>
      <c r="K18" s="38"/>
      <c r="L18" s="62"/>
      <c r="M18" s="8"/>
      <c r="N18" s="8"/>
      <c r="O18" s="7"/>
      <c r="P18" s="7"/>
      <c r="Q18" s="7"/>
      <c r="R18" s="7"/>
      <c r="S18" s="7"/>
      <c r="T18" s="7"/>
      <c r="U18" s="7"/>
      <c r="V18" s="7"/>
      <c r="W18" s="7"/>
      <c r="X18" s="7"/>
      <c r="Y18" s="7"/>
      <c r="Z18" s="7"/>
      <c r="AA18" s="7"/>
    </row>
    <row r="19" spans="1:27" ht="12" customHeight="1" x14ac:dyDescent="0.2">
      <c r="A19" s="45" t="s">
        <v>3</v>
      </c>
      <c r="B19" s="63">
        <v>1203287</v>
      </c>
      <c r="C19" s="18"/>
      <c r="D19" s="64">
        <v>999422</v>
      </c>
      <c r="E19" s="28"/>
      <c r="F19" s="65">
        <v>1202962</v>
      </c>
      <c r="G19" s="28"/>
      <c r="H19" s="18"/>
      <c r="I19" s="28"/>
      <c r="J19" s="66">
        <v>690481</v>
      </c>
      <c r="K19" s="18"/>
      <c r="L19" s="62"/>
      <c r="M19" s="8"/>
      <c r="N19" s="8"/>
    </row>
    <row r="20" spans="1:27" x14ac:dyDescent="0.2">
      <c r="A20" s="17"/>
      <c r="B20" s="18"/>
      <c r="C20" s="18"/>
      <c r="D20" s="64">
        <v>203865</v>
      </c>
      <c r="E20" s="28"/>
      <c r="F20" s="65">
        <v>325</v>
      </c>
      <c r="G20" s="28"/>
      <c r="H20" s="18"/>
      <c r="I20" s="28"/>
      <c r="J20" s="66">
        <v>513508</v>
      </c>
      <c r="K20" s="18"/>
      <c r="L20" s="21"/>
    </row>
    <row r="21" spans="1:27" x14ac:dyDescent="0.2">
      <c r="A21" s="17"/>
      <c r="B21" s="18"/>
      <c r="C21" s="18"/>
      <c r="D21" s="63">
        <f>SUM(D19:D20)</f>
        <v>1203287</v>
      </c>
      <c r="E21" s="28"/>
      <c r="F21" s="63">
        <f>SUM(F19:F20)</f>
        <v>1203287</v>
      </c>
      <c r="G21" s="28"/>
      <c r="H21" s="18"/>
      <c r="I21" s="28"/>
      <c r="J21" s="67">
        <f>SUM(J19:J20)</f>
        <v>1203989</v>
      </c>
      <c r="K21" s="68"/>
      <c r="L21" s="21"/>
    </row>
    <row r="22" spans="1:27" x14ac:dyDescent="0.2">
      <c r="A22" s="17"/>
      <c r="B22" s="18"/>
      <c r="C22" s="18"/>
      <c r="D22" s="18"/>
      <c r="E22" s="28"/>
      <c r="F22" s="18"/>
      <c r="G22" s="28"/>
      <c r="H22" s="18" t="s">
        <v>42</v>
      </c>
      <c r="I22" s="28"/>
      <c r="J22" s="69">
        <f>J21-B19</f>
        <v>702</v>
      </c>
      <c r="K22" s="18"/>
      <c r="L22" s="21"/>
    </row>
    <row r="23" spans="1:27" x14ac:dyDescent="0.2">
      <c r="A23" s="17"/>
      <c r="B23" s="18"/>
      <c r="C23" s="18"/>
      <c r="D23" s="18"/>
      <c r="E23" s="28"/>
      <c r="F23" s="18"/>
      <c r="G23" s="28"/>
      <c r="H23" s="18"/>
      <c r="I23" s="28"/>
      <c r="J23" s="18"/>
      <c r="K23" s="18"/>
      <c r="L23" s="21"/>
    </row>
    <row r="24" spans="1:27" ht="10.8" thickBot="1" x14ac:dyDescent="0.25">
      <c r="A24" s="45" t="s">
        <v>8</v>
      </c>
      <c r="B24" s="18"/>
      <c r="C24" s="18"/>
      <c r="D24" s="18"/>
      <c r="E24" s="28"/>
      <c r="F24" s="18"/>
      <c r="G24" s="28"/>
      <c r="H24" s="70">
        <v>789501</v>
      </c>
      <c r="I24" s="28"/>
      <c r="J24" s="66">
        <v>276082</v>
      </c>
      <c r="K24" s="71">
        <f>H24-J24</f>
        <v>513419</v>
      </c>
      <c r="L24" s="21"/>
    </row>
    <row r="25" spans="1:27" ht="24" customHeight="1" thickTop="1" x14ac:dyDescent="0.2">
      <c r="A25" s="17"/>
      <c r="B25" s="18"/>
      <c r="C25" s="18"/>
      <c r="D25" s="18"/>
      <c r="E25" s="28"/>
      <c r="F25" s="18"/>
      <c r="G25" s="28"/>
      <c r="H25" s="47" t="s">
        <v>16</v>
      </c>
      <c r="I25" s="41"/>
      <c r="J25" s="47" t="s">
        <v>17</v>
      </c>
      <c r="K25" s="18"/>
      <c r="L25" s="21"/>
    </row>
    <row r="26" spans="1:27" ht="10.8" thickBot="1" x14ac:dyDescent="0.25">
      <c r="A26" s="17"/>
      <c r="B26" s="18"/>
      <c r="C26" s="18"/>
      <c r="D26" s="18"/>
      <c r="E26" s="28"/>
      <c r="F26" s="18"/>
      <c r="G26" s="28"/>
      <c r="H26" s="48">
        <v>513494</v>
      </c>
      <c r="I26" s="28"/>
      <c r="J26" s="49">
        <v>75</v>
      </c>
      <c r="K26" s="71">
        <f>H26-J26</f>
        <v>513419</v>
      </c>
      <c r="L26" s="21"/>
    </row>
    <row r="27" spans="1:27" ht="10.8" thickTop="1" x14ac:dyDescent="0.2">
      <c r="A27" s="17"/>
      <c r="B27" s="18"/>
      <c r="C27" s="18"/>
      <c r="D27" s="18"/>
      <c r="E27" s="28"/>
      <c r="F27" s="18"/>
      <c r="G27" s="28"/>
      <c r="H27" s="18"/>
      <c r="I27" s="28"/>
      <c r="J27" s="18"/>
      <c r="K27" s="18"/>
      <c r="L27" s="21"/>
    </row>
    <row r="28" spans="1:27" x14ac:dyDescent="0.2">
      <c r="A28" s="17"/>
      <c r="B28" s="18"/>
      <c r="C28" s="18"/>
      <c r="D28" s="18"/>
      <c r="E28" s="28"/>
      <c r="F28" s="18"/>
      <c r="G28" s="28"/>
      <c r="H28" s="18"/>
      <c r="I28" s="28"/>
      <c r="J28" s="18"/>
      <c r="K28" s="18"/>
      <c r="L28" s="21"/>
    </row>
    <row r="29" spans="1:27" x14ac:dyDescent="0.2">
      <c r="A29" s="45" t="s">
        <v>6</v>
      </c>
      <c r="B29" s="18"/>
      <c r="C29" s="18"/>
      <c r="D29" s="70">
        <v>6211956</v>
      </c>
      <c r="E29" s="28"/>
      <c r="F29" s="18"/>
      <c r="G29" s="28"/>
      <c r="H29" s="18"/>
      <c r="I29" s="28"/>
      <c r="J29" s="18"/>
      <c r="K29" s="18"/>
      <c r="L29" s="21"/>
    </row>
    <row r="30" spans="1:27" ht="10.8" thickBot="1" x14ac:dyDescent="0.25">
      <c r="A30" s="72" t="s">
        <v>7</v>
      </c>
      <c r="B30" s="23"/>
      <c r="C30" s="23"/>
      <c r="D30" s="23"/>
      <c r="E30" s="30"/>
      <c r="F30" s="73">
        <v>7274265</v>
      </c>
      <c r="G30" s="30"/>
      <c r="H30" s="23"/>
      <c r="I30" s="30"/>
      <c r="J30" s="23"/>
      <c r="K30" s="23"/>
      <c r="L30" s="24"/>
    </row>
    <row r="31" spans="1:27" ht="10.8" thickTop="1" x14ac:dyDescent="0.2">
      <c r="E31" s="12"/>
      <c r="I31" s="12"/>
      <c r="L31" s="9"/>
    </row>
    <row r="32" spans="1:27" x14ac:dyDescent="0.2">
      <c r="A32" s="9"/>
      <c r="E32" s="12"/>
      <c r="G32" s="12"/>
      <c r="I32" s="12"/>
      <c r="L32" s="9"/>
    </row>
    <row r="33" spans="1:12" x14ac:dyDescent="0.2">
      <c r="A33" s="9"/>
      <c r="E33" s="12"/>
      <c r="G33" s="12"/>
      <c r="I33" s="12"/>
      <c r="L33" s="9"/>
    </row>
    <row r="34" spans="1:12" x14ac:dyDescent="0.2">
      <c r="E34" s="12"/>
      <c r="G34" s="12"/>
      <c r="I34" s="12"/>
      <c r="L34" s="9"/>
    </row>
    <row r="35" spans="1:12" x14ac:dyDescent="0.2">
      <c r="E35" s="12"/>
      <c r="G35" s="12"/>
      <c r="I35" s="12"/>
      <c r="L35" s="9"/>
    </row>
    <row r="36" spans="1:12" x14ac:dyDescent="0.2">
      <c r="E36" s="12"/>
      <c r="G36" s="12"/>
      <c r="I36" s="12"/>
      <c r="L36" s="9"/>
    </row>
    <row r="37" spans="1:12" x14ac:dyDescent="0.2">
      <c r="B37" s="1"/>
      <c r="E37" s="12"/>
      <c r="G37" s="12"/>
      <c r="I37" s="12"/>
      <c r="L37" s="9"/>
    </row>
    <row r="38" spans="1:12" x14ac:dyDescent="0.2">
      <c r="B38" s="1"/>
      <c r="L38" s="9"/>
    </row>
    <row r="39" spans="1:12" x14ac:dyDescent="0.2">
      <c r="B39" s="1"/>
      <c r="L39" s="9"/>
    </row>
    <row r="40" spans="1:12" x14ac:dyDescent="0.2">
      <c r="B40" s="1"/>
      <c r="L40" s="9"/>
    </row>
    <row r="41" spans="1:12" x14ac:dyDescent="0.2">
      <c r="B41" s="1"/>
      <c r="L41" s="9"/>
    </row>
    <row r="42" spans="1:12" x14ac:dyDescent="0.2">
      <c r="B42" s="1"/>
      <c r="L42" s="9"/>
    </row>
    <row r="43" spans="1:12" x14ac:dyDescent="0.2">
      <c r="B43" s="1"/>
      <c r="L43" s="9"/>
    </row>
    <row r="44" spans="1:12" x14ac:dyDescent="0.2">
      <c r="B44" s="1"/>
      <c r="L44" s="9"/>
    </row>
    <row r="45" spans="1:12" x14ac:dyDescent="0.2">
      <c r="L45" s="9"/>
    </row>
    <row r="46" spans="1:12" x14ac:dyDescent="0.2">
      <c r="L46" s="9"/>
    </row>
    <row r="47" spans="1:12" x14ac:dyDescent="0.2">
      <c r="L47" s="9"/>
    </row>
    <row r="48" spans="1:12" x14ac:dyDescent="0.2">
      <c r="L48" s="9"/>
    </row>
    <row r="49" spans="12:12" x14ac:dyDescent="0.2">
      <c r="L49" s="9"/>
    </row>
    <row r="50" spans="12:12" x14ac:dyDescent="0.2">
      <c r="L50" s="9"/>
    </row>
    <row r="51" spans="12:12" x14ac:dyDescent="0.2">
      <c r="L51" s="9"/>
    </row>
    <row r="52" spans="12:12" x14ac:dyDescent="0.2">
      <c r="L52" s="9"/>
    </row>
    <row r="53" spans="12:12" x14ac:dyDescent="0.2">
      <c r="L53" s="9"/>
    </row>
    <row r="54" spans="12:12" x14ac:dyDescent="0.2">
      <c r="L54" s="9"/>
    </row>
    <row r="55" spans="12:12" x14ac:dyDescent="0.2">
      <c r="L55" s="9"/>
    </row>
    <row r="56" spans="12:12" x14ac:dyDescent="0.2">
      <c r="L56" s="9"/>
    </row>
    <row r="57" spans="12:12" x14ac:dyDescent="0.2">
      <c r="L57" s="9"/>
    </row>
    <row r="58" spans="12:12" x14ac:dyDescent="0.2">
      <c r="L58" s="9"/>
    </row>
    <row r="59" spans="12:12" x14ac:dyDescent="0.2">
      <c r="L59" s="9"/>
    </row>
    <row r="60" spans="12:12" x14ac:dyDescent="0.2">
      <c r="L60" s="9"/>
    </row>
    <row r="61" spans="12:12" x14ac:dyDescent="0.2">
      <c r="L61" s="9"/>
    </row>
    <row r="62" spans="12:12" x14ac:dyDescent="0.2">
      <c r="L62" s="9"/>
    </row>
    <row r="63" spans="12:12" x14ac:dyDescent="0.2">
      <c r="L63" s="9"/>
    </row>
    <row r="64" spans="12:12" x14ac:dyDescent="0.2">
      <c r="L64" s="9"/>
    </row>
    <row r="65" spans="12:12" x14ac:dyDescent="0.2">
      <c r="L65" s="9"/>
    </row>
    <row r="66" spans="12:12" x14ac:dyDescent="0.2">
      <c r="L66" s="9"/>
    </row>
    <row r="67" spans="12:12" x14ac:dyDescent="0.2">
      <c r="L67" s="9"/>
    </row>
    <row r="68" spans="12:12" x14ac:dyDescent="0.2">
      <c r="L68" s="9"/>
    </row>
    <row r="69" spans="12:12" x14ac:dyDescent="0.2">
      <c r="L69" s="9"/>
    </row>
    <row r="70" spans="12:12" x14ac:dyDescent="0.2">
      <c r="L70" s="9"/>
    </row>
    <row r="71" spans="12:12" x14ac:dyDescent="0.2">
      <c r="L71" s="9"/>
    </row>
    <row r="72" spans="12:12" x14ac:dyDescent="0.2">
      <c r="L72" s="9"/>
    </row>
    <row r="73" spans="12:12" x14ac:dyDescent="0.2">
      <c r="L73" s="9"/>
    </row>
    <row r="74" spans="12:12" x14ac:dyDescent="0.2">
      <c r="L74" s="9"/>
    </row>
    <row r="75" spans="12:12" x14ac:dyDescent="0.2">
      <c r="L75" s="9"/>
    </row>
    <row r="76" spans="12:12" x14ac:dyDescent="0.2">
      <c r="L76" s="9"/>
    </row>
    <row r="77" spans="12:12" x14ac:dyDescent="0.2">
      <c r="L77" s="9"/>
    </row>
    <row r="78" spans="12:12" x14ac:dyDescent="0.2">
      <c r="L78" s="9"/>
    </row>
    <row r="79" spans="12:12" x14ac:dyDescent="0.2">
      <c r="L79" s="9"/>
    </row>
    <row r="80" spans="12:12" x14ac:dyDescent="0.2">
      <c r="L80" s="9"/>
    </row>
    <row r="81" spans="12:12" x14ac:dyDescent="0.2">
      <c r="L81" s="9"/>
    </row>
    <row r="82" spans="12:12" x14ac:dyDescent="0.2">
      <c r="L82" s="9"/>
    </row>
    <row r="83" spans="12:12" x14ac:dyDescent="0.2">
      <c r="L83" s="9"/>
    </row>
    <row r="84" spans="12:12" x14ac:dyDescent="0.2">
      <c r="L84" s="9"/>
    </row>
    <row r="85" spans="12:12" x14ac:dyDescent="0.2">
      <c r="L85" s="9"/>
    </row>
    <row r="86" spans="12:12" x14ac:dyDescent="0.2">
      <c r="L86" s="9"/>
    </row>
    <row r="87" spans="12:12" x14ac:dyDescent="0.2">
      <c r="L87" s="9"/>
    </row>
    <row r="88" spans="12:12" x14ac:dyDescent="0.2">
      <c r="L88" s="9"/>
    </row>
    <row r="89" spans="12:12" x14ac:dyDescent="0.2">
      <c r="L89" s="9"/>
    </row>
    <row r="90" spans="12:12" x14ac:dyDescent="0.2">
      <c r="L90" s="9"/>
    </row>
    <row r="91" spans="12:12" x14ac:dyDescent="0.2">
      <c r="L91" s="9"/>
    </row>
    <row r="92" spans="12:12" x14ac:dyDescent="0.2">
      <c r="L92" s="9"/>
    </row>
    <row r="93" spans="12:12" x14ac:dyDescent="0.2">
      <c r="L93" s="9"/>
    </row>
    <row r="94" spans="12:12" x14ac:dyDescent="0.2">
      <c r="L94" s="9"/>
    </row>
    <row r="95" spans="12:12" x14ac:dyDescent="0.2">
      <c r="L95" s="9"/>
    </row>
    <row r="96" spans="12:12" x14ac:dyDescent="0.2">
      <c r="L96" s="9"/>
    </row>
    <row r="97" spans="12:12" x14ac:dyDescent="0.2">
      <c r="L97" s="9"/>
    </row>
    <row r="98" spans="12:12" x14ac:dyDescent="0.2">
      <c r="L98" s="9"/>
    </row>
    <row r="99" spans="12:12" x14ac:dyDescent="0.2">
      <c r="L99" s="9"/>
    </row>
    <row r="100" spans="12:12" x14ac:dyDescent="0.2">
      <c r="L100"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issues</vt:lpstr>
      <vt:lpstr>tie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mary.lewis</dc:creator>
  <cp:lastModifiedBy>mary.lewis</cp:lastModifiedBy>
  <dcterms:created xsi:type="dcterms:W3CDTF">2017-02-13T16:12:43Z</dcterms:created>
  <dcterms:modified xsi:type="dcterms:W3CDTF">2017-02-22T21:00:48Z</dcterms:modified>
</cp:coreProperties>
</file>