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marya\Downloads\Data Analysis\excel tutorial\Inventory Dashboard skillnator\"/>
    </mc:Choice>
  </mc:AlternateContent>
  <xr:revisionPtr revIDLastSave="0" documentId="13_ncr:1_{D2B167DE-72B3-4B31-B608-A998DB397C5E}" xr6:coauthVersionLast="47" xr6:coauthVersionMax="47" xr10:uidLastSave="{00000000-0000-0000-0000-000000000000}"/>
  <bookViews>
    <workbookView xWindow="20370" yWindow="-120" windowWidth="24240" windowHeight="13140" xr2:uid="{B19DAB86-C30C-462F-9AE6-45B05A1116F2}"/>
  </bookViews>
  <sheets>
    <sheet name="Dashboard" sheetId="1" r:id="rId1"/>
    <sheet name="Working 1" sheetId="2" r:id="rId2"/>
    <sheet name="Working 2" sheetId="3" r:id="rId3"/>
  </sheets>
  <definedNames>
    <definedName name="Slicer_Category">#N/A</definedName>
  </definedNames>
  <calcPr calcId="191029"/>
  <pivotCaches>
    <pivotCache cacheId="6" r:id="rId4"/>
    <pivotCache cacheId="12" r:id="rId5"/>
    <pivotCache cacheId="15" r:id="rId6"/>
    <pivotCache cacheId="18" r:id="rId7"/>
  </pivotCaches>
  <extLst>
    <ext xmlns:x14="http://schemas.microsoft.com/office/spreadsheetml/2009/9/main" uri="{876F7934-8845-4945-9796-88D515C7AA90}">
      <x14:pivotCaches>
        <pivotCache cacheId="9"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ar_57cceb99-195d-4ce0-bbb1-b3a2d8e9f4de" name="Calendar" connection="Query - Calendar"/>
          <x15:modelTable id="PMD_f80515ca-46ed-4481-b8a1-3f067286edda" name="PMD" connection="Query - PMD"/>
          <x15:modelTable id="Stock Report_f9abe6d6-c129-44d9-9364-0104cae07692" name="Stock Report" connection="Query - Stock Report"/>
          <x15:modelTable id="Forecast_8b9de892-517e-48a4-975d-136073529028" name="Forecast" connection="Query - Forecast"/>
        </x15:modelTables>
        <x15:modelRelationships>
          <x15:modelRelationship fromTable="Stock Report" fromColumn="Inventory Report Date" toTable="Calendar" toColumn="Date"/>
          <x15:modelRelationship fromTable="Stock Report" fromColumn="Article" toTable="PMD" toColumn="Product ID"/>
          <x15:modelRelationship fromTable="Forecast" fromColumn="Date" toTable="Calendar" toColumn="Date"/>
          <x15:modelRelationship fromTable="Forecast" fromColumn="SKU code" toTable="PMD" toColumn="Product ID"/>
        </x15:modelRelationships>
      </x15:dataModel>
    </ext>
  </extLst>
</workbook>
</file>

<file path=xl/calcChain.xml><?xml version="1.0" encoding="utf-8"?>
<calcChain xmlns="http://schemas.openxmlformats.org/spreadsheetml/2006/main">
  <c r="E2" i="3" l="1"/>
  <c r="E3" i="3"/>
  <c r="E4" i="3"/>
  <c r="E5" i="3"/>
  <c r="E6" i="3"/>
  <c r="E7" i="3"/>
  <c r="Q3" i="3"/>
  <c r="R3" i="3"/>
  <c r="Q4" i="3"/>
  <c r="R4" i="3"/>
  <c r="R2" i="3"/>
  <c r="Q2" i="3"/>
  <c r="J3" i="3"/>
  <c r="K3" i="3"/>
  <c r="J4" i="3"/>
  <c r="K4" i="3"/>
  <c r="K2" i="3"/>
  <c r="J2" i="3"/>
  <c r="D3" i="3"/>
  <c r="D4" i="3"/>
  <c r="D5" i="3"/>
  <c r="D6" i="3"/>
  <c r="D7" i="3"/>
  <c r="D2" i="3"/>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M14" i="1"/>
  <c r="N14" i="1"/>
  <c r="L14" i="1"/>
  <c r="I14" i="1"/>
  <c r="G44" i="1"/>
  <c r="F44" i="1"/>
  <c r="E44" i="1"/>
  <c r="G43" i="1"/>
  <c r="F43" i="1"/>
  <c r="E43" i="1"/>
  <c r="G42" i="1"/>
  <c r="F42" i="1"/>
  <c r="E42" i="1"/>
  <c r="G41" i="1"/>
  <c r="F41" i="1"/>
  <c r="E41" i="1"/>
  <c r="G40" i="1"/>
  <c r="F40" i="1"/>
  <c r="E40" i="1"/>
  <c r="G39" i="1"/>
  <c r="F39" i="1"/>
  <c r="E39" i="1"/>
  <c r="G38" i="1"/>
  <c r="F38" i="1"/>
  <c r="E38" i="1"/>
  <c r="G37" i="1"/>
  <c r="F37" i="1"/>
  <c r="E37" i="1"/>
  <c r="G36" i="1"/>
  <c r="F36" i="1"/>
  <c r="E36" i="1"/>
  <c r="G35" i="1"/>
  <c r="F35" i="1"/>
  <c r="E35" i="1"/>
  <c r="G34" i="1"/>
  <c r="F34" i="1"/>
  <c r="E34" i="1"/>
  <c r="G33" i="1"/>
  <c r="F33" i="1"/>
  <c r="E33" i="1"/>
  <c r="G32" i="1"/>
  <c r="F32" i="1"/>
  <c r="E32" i="1"/>
  <c r="G31" i="1"/>
  <c r="F31" i="1"/>
  <c r="E31" i="1"/>
  <c r="G30" i="1"/>
  <c r="F30" i="1"/>
  <c r="E30" i="1"/>
  <c r="G29" i="1"/>
  <c r="F29" i="1"/>
  <c r="E29" i="1"/>
  <c r="G28" i="1"/>
  <c r="F28" i="1"/>
  <c r="E28" i="1"/>
  <c r="G27" i="1"/>
  <c r="F27" i="1"/>
  <c r="E27" i="1"/>
  <c r="G26" i="1"/>
  <c r="F26" i="1"/>
  <c r="E26" i="1"/>
  <c r="G25" i="1"/>
  <c r="F25" i="1"/>
  <c r="E25" i="1"/>
  <c r="G24" i="1"/>
  <c r="F24" i="1"/>
  <c r="E24" i="1"/>
  <c r="G23" i="1"/>
  <c r="F23" i="1"/>
  <c r="E23" i="1"/>
  <c r="G22" i="1"/>
  <c r="F22" i="1"/>
  <c r="E22" i="1"/>
  <c r="G21" i="1"/>
  <c r="F21" i="1"/>
  <c r="E21" i="1"/>
  <c r="G20" i="1"/>
  <c r="F20" i="1"/>
  <c r="E20" i="1"/>
  <c r="G19" i="1"/>
  <c r="F19" i="1"/>
  <c r="E19" i="1"/>
  <c r="G18" i="1"/>
  <c r="F18" i="1"/>
  <c r="E18" i="1"/>
  <c r="G17" i="1"/>
  <c r="F17" i="1"/>
  <c r="E17" i="1"/>
  <c r="G16" i="1"/>
  <c r="F16" i="1"/>
  <c r="E16" i="1"/>
  <c r="G15" i="1"/>
  <c r="F15" i="1"/>
  <c r="E15" i="1"/>
  <c r="G14" i="1"/>
  <c r="F14" i="1"/>
  <c r="E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14" i="1"/>
  <c r="C44" i="1"/>
  <c r="C43" i="1"/>
  <c r="C40" i="1"/>
  <c r="C41" i="1"/>
  <c r="C42" i="1"/>
  <c r="C15" i="1"/>
  <c r="C16" i="1"/>
  <c r="C17" i="1"/>
  <c r="C18" i="1"/>
  <c r="C19" i="1"/>
  <c r="C20" i="1"/>
  <c r="C21" i="1"/>
  <c r="C22" i="1"/>
  <c r="C23" i="1"/>
  <c r="C24" i="1"/>
  <c r="C25" i="1"/>
  <c r="C26" i="1"/>
  <c r="C27" i="1"/>
  <c r="C28" i="1"/>
  <c r="C29" i="1"/>
  <c r="C30" i="1"/>
  <c r="C31" i="1"/>
  <c r="C32" i="1"/>
  <c r="C33" i="1"/>
  <c r="C34" i="1"/>
  <c r="C35" i="1"/>
  <c r="C36" i="1"/>
  <c r="C37" i="1"/>
  <c r="C38" i="1"/>
  <c r="C39" i="1"/>
  <c r="C14" i="1"/>
  <c r="N45" i="1"/>
  <c r="F45" i="1"/>
  <c r="M45" i="1"/>
  <c r="L45" i="1"/>
  <c r="D45" i="1"/>
  <c r="G45" i="1"/>
  <c r="E45" i="1"/>
  <c r="U2" i="3" l="1"/>
  <c r="H18" i="1"/>
  <c r="J18" i="1" s="1"/>
  <c r="K18" i="1" s="1"/>
  <c r="H22" i="1"/>
  <c r="J22" i="1" s="1"/>
  <c r="K22" i="1" s="1"/>
  <c r="H26" i="1"/>
  <c r="J26" i="1" s="1"/>
  <c r="K26" i="1" s="1"/>
  <c r="H30" i="1"/>
  <c r="J30" i="1" s="1"/>
  <c r="K30" i="1" s="1"/>
  <c r="H34" i="1"/>
  <c r="J34" i="1" s="1"/>
  <c r="K34" i="1" s="1"/>
  <c r="H38" i="1"/>
  <c r="J38" i="1" s="1"/>
  <c r="K38" i="1" s="1"/>
  <c r="H42" i="1"/>
  <c r="J42" i="1" s="1"/>
  <c r="K42" i="1" s="1"/>
  <c r="H17" i="1"/>
  <c r="J17" i="1" s="1"/>
  <c r="K17" i="1" s="1"/>
  <c r="H37" i="1"/>
  <c r="J37" i="1" s="1"/>
  <c r="K37" i="1" s="1"/>
  <c r="H16" i="1"/>
  <c r="J16" i="1" s="1"/>
  <c r="K16" i="1" s="1"/>
  <c r="H20" i="1"/>
  <c r="J20" i="1" s="1"/>
  <c r="K20" i="1" s="1"/>
  <c r="H24" i="1"/>
  <c r="J24" i="1" s="1"/>
  <c r="K24" i="1" s="1"/>
  <c r="H28" i="1"/>
  <c r="J28" i="1" s="1"/>
  <c r="K28" i="1" s="1"/>
  <c r="H32" i="1"/>
  <c r="J32" i="1" s="1"/>
  <c r="K32" i="1" s="1"/>
  <c r="H36" i="1"/>
  <c r="J36" i="1" s="1"/>
  <c r="K36" i="1" s="1"/>
  <c r="H40" i="1"/>
  <c r="J40" i="1" s="1"/>
  <c r="K40" i="1" s="1"/>
  <c r="H44" i="1"/>
  <c r="J44" i="1" s="1"/>
  <c r="K44" i="1" s="1"/>
  <c r="H41" i="1"/>
  <c r="J41" i="1" s="1"/>
  <c r="K41" i="1" s="1"/>
  <c r="H15" i="1"/>
  <c r="J15" i="1" s="1"/>
  <c r="K15" i="1" s="1"/>
  <c r="H19" i="1"/>
  <c r="J19" i="1" s="1"/>
  <c r="K19" i="1" s="1"/>
  <c r="H23" i="1"/>
  <c r="J23" i="1" s="1"/>
  <c r="K23" i="1" s="1"/>
  <c r="H27" i="1"/>
  <c r="J27" i="1" s="1"/>
  <c r="K27" i="1" s="1"/>
  <c r="H31" i="1"/>
  <c r="J31" i="1" s="1"/>
  <c r="K31" i="1" s="1"/>
  <c r="H35" i="1"/>
  <c r="J35" i="1" s="1"/>
  <c r="K35" i="1" s="1"/>
  <c r="H39" i="1"/>
  <c r="J39" i="1" s="1"/>
  <c r="K39" i="1" s="1"/>
  <c r="H14" i="1"/>
  <c r="J14" i="1" s="1"/>
  <c r="K14" i="1" s="1"/>
  <c r="H21" i="1"/>
  <c r="J21" i="1" s="1"/>
  <c r="K21" i="1" s="1"/>
  <c r="H25" i="1"/>
  <c r="J25" i="1" s="1"/>
  <c r="K25" i="1" s="1"/>
  <c r="H29" i="1"/>
  <c r="J29" i="1" s="1"/>
  <c r="K29" i="1" s="1"/>
  <c r="H33" i="1"/>
  <c r="J33" i="1" s="1"/>
  <c r="K33" i="1" s="1"/>
  <c r="H43" i="1"/>
  <c r="J43" i="1" s="1"/>
  <c r="K43" i="1" s="1"/>
  <c r="H45" i="1"/>
  <c r="J45" i="1" s="1"/>
  <c r="K45"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464E9C-585B-4431-9C73-CCA9963DAD55}" name="Query - Calendar" description="Connection to the 'Calendar' query in the workbook." type="100" refreshedVersion="8" minRefreshableVersion="5">
    <extLst>
      <ext xmlns:x15="http://schemas.microsoft.com/office/spreadsheetml/2010/11/main" uri="{DE250136-89BD-433C-8126-D09CA5730AF9}">
        <x15:connection id="43a36678-1307-4ea1-841d-01bbf070856a"/>
      </ext>
    </extLst>
  </connection>
  <connection id="2" xr16:uid="{F21D32B2-E478-4B4C-A7B2-9DDD6292E97A}" name="Query - Forecast" description="Connection to the 'Forecast' query in the workbook." type="100" refreshedVersion="8" minRefreshableVersion="5">
    <extLst>
      <ext xmlns:x15="http://schemas.microsoft.com/office/spreadsheetml/2010/11/main" uri="{DE250136-89BD-433C-8126-D09CA5730AF9}">
        <x15:connection id="32f9cff5-4451-4212-b3f6-6447481689db"/>
      </ext>
    </extLst>
  </connection>
  <connection id="3" xr16:uid="{CBA8337B-C433-4CF7-8CB9-48B7D89AECBD}" name="Query - PMD" description="Connection to the 'PMD' query in the workbook." type="100" refreshedVersion="8" minRefreshableVersion="5">
    <extLst>
      <ext xmlns:x15="http://schemas.microsoft.com/office/spreadsheetml/2010/11/main" uri="{DE250136-89BD-433C-8126-D09CA5730AF9}">
        <x15:connection id="6a2a9a5f-869e-4be1-b00b-96c728089a5d"/>
      </ext>
    </extLst>
  </connection>
  <connection id="4" xr16:uid="{82EC1419-1A96-455B-B0B4-C73C88A9EFE5}" name="Query - Stock Report" description="Connection to the 'Stock Report' query in the workbook." type="100" refreshedVersion="8" minRefreshableVersion="5">
    <extLst>
      <ext xmlns:x15="http://schemas.microsoft.com/office/spreadsheetml/2010/11/main" uri="{DE250136-89BD-433C-8126-D09CA5730AF9}">
        <x15:connection id="e942c07a-1757-4f44-9244-8ab35b7a26d7"/>
      </ext>
    </extLst>
  </connection>
  <connection id="5" xr16:uid="{3C689D92-79C3-4C40-9BAC-7CCD250E645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<sst xmlns="http://schemas.openxmlformats.org/spreadsheetml/2006/main" count="1862" uniqueCount="1855">
  <si>
    <t>7</t>
  </si>
  <si>
    <t>8</t>
  </si>
  <si>
    <t>9</t>
  </si>
  <si>
    <t>10</t>
  </si>
  <si>
    <t>5</t>
  </si>
  <si>
    <t>6</t>
  </si>
  <si>
    <t>Product Name</t>
  </si>
  <si>
    <t>Furniture</t>
  </si>
  <si>
    <t>Bush Somerset Collection Bookcase</t>
  </si>
  <si>
    <t>Hon Deluxe Fabric Upholstered Stacking Chairs, Rounded Back</t>
  </si>
  <si>
    <t>Office Supplies</t>
  </si>
  <si>
    <t>Self-Adhesive Address Labels for Typewriters by Universal</t>
  </si>
  <si>
    <t>Bretford CR4500 Series Slim Rectangular Table</t>
  </si>
  <si>
    <t>Eldon Fold 'N Roll Cart System</t>
  </si>
  <si>
    <t>Eldon Expressions Wood and Plastic Desk Accessories, Cherry Wood</t>
  </si>
  <si>
    <t>Newell 322</t>
  </si>
  <si>
    <t>Technology</t>
  </si>
  <si>
    <t>Mitel 5320 IP Phone VoIP phone</t>
  </si>
  <si>
    <t>DXL Angle-View Binders with Locking Rings by Samsill</t>
  </si>
  <si>
    <t>Belkin F5C206VTEL 6 Outlet Surge</t>
  </si>
  <si>
    <t>Chromcraft Rectangular Conference Tables</t>
  </si>
  <si>
    <t>Konftel 250 Conference phone - Charcoal black</t>
  </si>
  <si>
    <t>Xerox 1967</t>
  </si>
  <si>
    <t>Fellowes PB200 Plastic Comb Binding Machine</t>
  </si>
  <si>
    <t>Holmes Replacement Filter for HEPA Air Cleaner, Very Large Room, HEPA Filter</t>
  </si>
  <si>
    <t>Storex DuraTech Recycled Plastic Frosted Binders</t>
  </si>
  <si>
    <t>Stur-D-Stor Shelving, Vertical 5-Shelf: 72"H x 36"W x 18 1/2"D</t>
  </si>
  <si>
    <t>Fellowes Super Stor/Drawer</t>
  </si>
  <si>
    <t>Newell 341</t>
  </si>
  <si>
    <t>Cisco SPA 501G IP Phone</t>
  </si>
  <si>
    <t>Wilson Jones Hanging View Binder, White, 1"</t>
  </si>
  <si>
    <t>Newell 318</t>
  </si>
  <si>
    <t>Acco Six-Outlet Power Strip, 4' Cord Length</t>
  </si>
  <si>
    <t>Global Deluxe Stacking Chair, Gray</t>
  </si>
  <si>
    <t>Wilson Jones Active Use Binders</t>
  </si>
  <si>
    <t>Imation 8GB Mini TravelDrive USB 2.0 Flash Drive</t>
  </si>
  <si>
    <t>Riverside Palais Royal Lawyers Bookcase, Royale Cherry Finish</t>
  </si>
  <si>
    <t>Avery Recycled Flexi-View Covers for Binding Systems</t>
  </si>
  <si>
    <t>Howard Miller 13-3/4" Diameter Brushed Chrome Round Wall Clock</t>
  </si>
  <si>
    <t>Poly String Tie Envelopes</t>
  </si>
  <si>
    <t>BOSTON Model 1800 Electric Pencil Sharpeners, Putty/Woodgrain</t>
  </si>
  <si>
    <t>Acco Pressboard Covers with Storage Hooks, 14 7/8" x 11", Executive Red</t>
  </si>
  <si>
    <t>Lumber Crayons</t>
  </si>
  <si>
    <t>Easy-staple paper</t>
  </si>
  <si>
    <t>GE 30524EE4</t>
  </si>
  <si>
    <t>Electrix Architect's Clamp-On Swing Arm Lamp, Black</t>
  </si>
  <si>
    <t>#10-4 1/8" x 9 1/2" Premium Diagonal Seam Envelopes</t>
  </si>
  <si>
    <t>Atlantic Metals Mobile 3-Shelf Bookcases, Custom Colors</t>
  </si>
  <si>
    <t>Global Fabric Manager's Chair, Dark Gray</t>
  </si>
  <si>
    <t>Plantronics HL10 Handset Lifter</t>
  </si>
  <si>
    <t>Panasonic Kx-TS550</t>
  </si>
  <si>
    <t>Eldon Base for stackable storage shelf, platinum</t>
  </si>
  <si>
    <t>Advantus 10-Drawer Portable Organizer, Chrome Metal Frame, Smoke Drawers</t>
  </si>
  <si>
    <t>Verbatim 25 GB 6x Blu-ray Single Layer Recordable Disc, 25/Pack</t>
  </si>
  <si>
    <t>Wilson Jones Leather-Like Binders with DublLock Round Rings</t>
  </si>
  <si>
    <t>Gould Plastics 9-Pocket Panel Bin, 18-3/8w x 5-1/4d x 20-1/2h, Black</t>
  </si>
  <si>
    <t>Imation 8gb Micro Traveldrive Usb 2.0 Flash Drive</t>
  </si>
  <si>
    <t>LF Elite 3D Dazzle Designer Hard Case Cover, Lf Stylus Pen and Wiper For Apple Iphone 5c Mini Lite</t>
  </si>
  <si>
    <t>C-Line Peel &amp; Stick Add-On Filing Pockets, 8-3/4 x 5-1/8, 10/Pack</t>
  </si>
  <si>
    <t>Avery 485</t>
  </si>
  <si>
    <t>Longer-Life Soft White Bulbs</t>
  </si>
  <si>
    <t>Global Leather Task Chair, Black</t>
  </si>
  <si>
    <t>Advantus Push Pins</t>
  </si>
  <si>
    <t>AT&amp;T CL83451 4-Handset Telephone</t>
  </si>
  <si>
    <t>Home/Office Personal File Carts</t>
  </si>
  <si>
    <t>Xerox 232</t>
  </si>
  <si>
    <t>Novimex Turbo Task Chair</t>
  </si>
  <si>
    <t>Array Parchment Paper, Assorted Colors</t>
  </si>
  <si>
    <t>Plastic Binding Combs</t>
  </si>
  <si>
    <t>Prang Dustless Chalk Sticks</t>
  </si>
  <si>
    <t>Verbatim 25 GB 6x Blu-ray Single Layer Recordable Disc, 3/Pack</t>
  </si>
  <si>
    <t>Acco PRESSTEX Data Binder with Storage Hooks, Dark Blue, 14 7/8" X 11"</t>
  </si>
  <si>
    <t>Xerox 1943</t>
  </si>
  <si>
    <t>Luxo Economy Swing Arm Lamp</t>
  </si>
  <si>
    <t>Global Value Mid-Back Manager's Chair, Gray</t>
  </si>
  <si>
    <t>Hunt BOSTON Model 1606 High-Volume Electric Pencil Sharpener, Beige</t>
  </si>
  <si>
    <t>netTALK DUO VoIP Telephone Service</t>
  </si>
  <si>
    <t>Snap-A-Way Black Print Carbonless Ruled Speed Letter, Triplicate</t>
  </si>
  <si>
    <t>Avery Binding System Hidden Tab Executive Style Index Sets</t>
  </si>
  <si>
    <t>Telephone Message Books with Fax/Mobile Section, 5 1/2" x 3 3/16"</t>
  </si>
  <si>
    <t>High-Back Leather Manager's Chair</t>
  </si>
  <si>
    <t>Tenex Traditional Chairmats for Medium Pile Carpet, Standard Lip, 36" x 48"</t>
  </si>
  <si>
    <t>Safco Industrial Wire Shelving System</t>
  </si>
  <si>
    <t>Economy Binders</t>
  </si>
  <si>
    <t>6" Cubicle Wall Clock, Black</t>
  </si>
  <si>
    <t>SimpliFile Personal File, Black Granite, 15w x 6-15/16d x 11-1/4h</t>
  </si>
  <si>
    <t>Eldon Expressions Desk Accessory, Wood Pencil Holder, Oak</t>
  </si>
  <si>
    <t>1.7 Cubic Foot Compact "Cube" Office Refrigerators</t>
  </si>
  <si>
    <t>Avery Heavy-Duty EZD  Binder With Locking Rings</t>
  </si>
  <si>
    <t>Premium Writing Pencils, Soft, #2 by Central Association for the Blind</t>
  </si>
  <si>
    <t>Sortfiler Multipurpose Personal File Organizer, Black</t>
  </si>
  <si>
    <t>Jet-Pak Recycled Peel 'N' Seal Padded Mailers</t>
  </si>
  <si>
    <t>Safco Industrial Wire Shelving</t>
  </si>
  <si>
    <t>Novimex Swivel Fabric Task Chair</t>
  </si>
  <si>
    <t>Logitech LS21 Speaker System - PC Multimedia - 2.1-CH - Wired</t>
  </si>
  <si>
    <t>Avery 511</t>
  </si>
  <si>
    <t>Eldon Portable Mobile Manager</t>
  </si>
  <si>
    <t>Turquoise Lead Holder with Pocket Clip</t>
  </si>
  <si>
    <t>Xerox 1995</t>
  </si>
  <si>
    <t>Xerox 1999</t>
  </si>
  <si>
    <t>Seth Thomas 13 1/2" Wall Clock</t>
  </si>
  <si>
    <t>Ibico Standard Transparent Covers</t>
  </si>
  <si>
    <t>Flexible Leather- Look Classic Collection Ring Binder</t>
  </si>
  <si>
    <t>9-3/4 Diameter Round Wall Clock</t>
  </si>
  <si>
    <t>Trimflex Flexible Post Binders</t>
  </si>
  <si>
    <t>Fellowes Basic Home/Office Series Surge Protectors</t>
  </si>
  <si>
    <t>Avery Personal Creations Heavyweight Cards</t>
  </si>
  <si>
    <t>SanDisk Ultra 64 GB MicroSDHC Class 10 Memory Card</t>
  </si>
  <si>
    <t>Avery Hidden Tab Dividers for Binding Systems</t>
  </si>
  <si>
    <t>Universal Premium White Copier/Laser Paper (20Lb. and 87 Bright)</t>
  </si>
  <si>
    <t>Logitech K350 2.4Ghz Wireless Keyboard</t>
  </si>
  <si>
    <t>Deflect-o DuraMat Lighweight, Studded, Beveled Mat for Low Pile Carpeting</t>
  </si>
  <si>
    <t>Avery Trapezoid Ring Binder, 3" Capacity, Black, 1040 sheets</t>
  </si>
  <si>
    <t>Memorex Mini Travel Drive 8 GB USB 2.0 Flash Drive</t>
  </si>
  <si>
    <t>Speck Products Candyshell Flip Case</t>
  </si>
  <si>
    <t>Newell Chalk Holder</t>
  </si>
  <si>
    <t>Logitech Gaming G510s - Keyboard</t>
  </si>
  <si>
    <t>Magnifier Swing Arm Lamp</t>
  </si>
  <si>
    <t>Hunt PowerHouse Electric Pencil Sharpener, Blue</t>
  </si>
  <si>
    <t>Avery Durable Plastic 1" Binders</t>
  </si>
  <si>
    <t>OIC Colored Binder Clips, Assorted Sizes</t>
  </si>
  <si>
    <t>Redi-Strip #10 Envelopes, 4 1/8 x 9 1/2</t>
  </si>
  <si>
    <t>Xerox 1921</t>
  </si>
  <si>
    <t>Tyvek  Top-Opening Peel &amp; Seel Envelopes, Plain White</t>
  </si>
  <si>
    <t>Hon Racetrack Conference Tables</t>
  </si>
  <si>
    <t>GBC DocuBind 300 Electric Binding Machine</t>
  </si>
  <si>
    <t>Artistic Insta-Plaque</t>
  </si>
  <si>
    <t>Companion Letter/Legal File, Black</t>
  </si>
  <si>
    <t>Globe Weis Peel &amp; Seel First Class Envelopes</t>
  </si>
  <si>
    <t>KLD Oscar II Style Snap-on Ultra Thin Side Flip Synthetic Leather Cover Case for HTC One HTC M7</t>
  </si>
  <si>
    <t>Global Deluxe High-Back Manager's Chair</t>
  </si>
  <si>
    <t>Bevis 44 x 96 Conference Tables</t>
  </si>
  <si>
    <t>Avery Durable Slant Ring Binders, No Labels</t>
  </si>
  <si>
    <t>Trav-L-File Heavy-Duty Shuttle II, Black</t>
  </si>
  <si>
    <t>Global Task Chair, Black</t>
  </si>
  <si>
    <t>Eldon Cleatmat Plus Chair Mats for High Pile Carpets</t>
  </si>
  <si>
    <t>Anker 36W 4-Port USB Wall Charger Travel Power Adapter for iPhone 5s 5c 5</t>
  </si>
  <si>
    <t>Xerox 1916</t>
  </si>
  <si>
    <t>Staples</t>
  </si>
  <si>
    <t>Xerox 195</t>
  </si>
  <si>
    <t>Xerox 1880</t>
  </si>
  <si>
    <t>Sanford Colorific Colored Pencils, 12/Box</t>
  </si>
  <si>
    <t>Ideal Clamps</t>
  </si>
  <si>
    <t>GBC Wire Binding Strips</t>
  </si>
  <si>
    <t>Fiskars Softgrip Scissors</t>
  </si>
  <si>
    <t>Newell 343</t>
  </si>
  <si>
    <t>Convenience Packs of Business Envelopes</t>
  </si>
  <si>
    <t>Xerox 1911</t>
  </si>
  <si>
    <t>Sanyo 2.5 Cubic Foot Mid-Size Office Refrigerators</t>
  </si>
  <si>
    <t>Seth Thomas 14" Putty-Colored Wall Clock</t>
  </si>
  <si>
    <t>Plantronics Cordless Phone Headset with In-line Volume - M214C</t>
  </si>
  <si>
    <t>Anker Astro 15000mAh USB Portable Charger</t>
  </si>
  <si>
    <t>GBC Prestige Therm-A-Bind Covers</t>
  </si>
  <si>
    <t>Belkin 7 Outlet SurgeMaster Surge Protector with Phone Protection</t>
  </si>
  <si>
    <t>Jabra BIZ 2300 Duo QD Duo Corded Headset</t>
  </si>
  <si>
    <t>Southworth 25% Cotton Antique Laid Paper &amp; Envelopes</t>
  </si>
  <si>
    <t>Xerox 1883</t>
  </si>
  <si>
    <t>Tenex Personal Project File with Scoop Front Design, Black</t>
  </si>
  <si>
    <t>Newell 311</t>
  </si>
  <si>
    <t>Avery 519</t>
  </si>
  <si>
    <t>Avaya 5420 Digital phone</t>
  </si>
  <si>
    <t>Xerox 1920</t>
  </si>
  <si>
    <t>Lenovo 17-Key USB Numeric Keypad</t>
  </si>
  <si>
    <t>Staple envelope</t>
  </si>
  <si>
    <t>Wilson Jones International Size A4 Ring Binders</t>
  </si>
  <si>
    <t>BIC Brite Liner Highlighters</t>
  </si>
  <si>
    <t>Lexmark MX611dhe Monochrome Laser Printer</t>
  </si>
  <si>
    <t>Space Solutions HD Industrial Steel Shelving.</t>
  </si>
  <si>
    <t>SAFCO Arco Folding Chair</t>
  </si>
  <si>
    <t>Sanford Liquid Accent Highlighters</t>
  </si>
  <si>
    <t>Kensington 7 Outlet MasterPiece Power Center</t>
  </si>
  <si>
    <t>JBL Micro Wireless Portable Bluetooth Speaker</t>
  </si>
  <si>
    <t>Adams Phone Message Book, Professional, 400 Message Capacity, 5 3/6” x 11”</t>
  </si>
  <si>
    <t>Xerox 1913</t>
  </si>
  <si>
    <t>Global Value Steno Chair, Gray</t>
  </si>
  <si>
    <t>Kensington 7 Outlet MasterPiece HOMEOFFICE Power Control Center</t>
  </si>
  <si>
    <t>Avery 51</t>
  </si>
  <si>
    <t>Acco 7-Outlet Masterpiece Power Center, Wihtout Fax/Phone Line Protection</t>
  </si>
  <si>
    <t>Padded Folding Chairs, Black, 4/Carton</t>
  </si>
  <si>
    <t>Acme Rosewood Handle Letter Opener</t>
  </si>
  <si>
    <t>Sanford Colorific Eraseable Coloring Pencils, 12 Count</t>
  </si>
  <si>
    <t>Tenex File Box, Personal Filing Tote with Lid, Black</t>
  </si>
  <si>
    <t>Imation Secure+ Hardware Encrypted USB 2.0 Flash Drive; 16GB</t>
  </si>
  <si>
    <t>AT&amp;T TR1909W</t>
  </si>
  <si>
    <t>Nokia Lumia 521 (T-Mobile)</t>
  </si>
  <si>
    <t>HP Standard 104 key PS/2 Keyboard</t>
  </si>
  <si>
    <t>Avery Poly Binder Pockets</t>
  </si>
  <si>
    <t>SanDisk Ultra 32 GB MicroSDHC Class 10 Memory Card</t>
  </si>
  <si>
    <t>Personal Filing Tote with Lid, Black/Gray</t>
  </si>
  <si>
    <t>Atlantic Metals Mobile 4-Shelf Bookcases, Custom Colors</t>
  </si>
  <si>
    <t>I Need's 3d Hello Kitty Hybrid Silicone Case Cover for HTC One X 4g with 3d Hello Kitty Stylus Pen Green/pink</t>
  </si>
  <si>
    <t>Xerox 205</t>
  </si>
  <si>
    <t>4009 Highlighters by Sanford</t>
  </si>
  <si>
    <t>Binney &amp; Smith Crayola Metallic Colored Pencils, 8-Color Set</t>
  </si>
  <si>
    <t>Binney &amp; Smith inkTank Erasable Desk Highlighter, Chisel Tip, Yellow, 12/Box</t>
  </si>
  <si>
    <t>Decoflex Hanging Personal Folder File</t>
  </si>
  <si>
    <t>Pressboard Covers with Storage Hooks, 9 1/2" x 11", Light Blue</t>
  </si>
  <si>
    <t>Wirebound Message Books, 5-1/2 x 4 Forms, 2 or 4 Forms per Page</t>
  </si>
  <si>
    <t>Southworth 25% Cotton Linen-Finish Paper &amp; Envelopes</t>
  </si>
  <si>
    <t>BoxOffice By Design Rectangular and Half-Moon Meeting Room Tables</t>
  </si>
  <si>
    <t>Bravo II Megaboss 12-Amp Hard Body Upright, Replacement Belts, 2 Belts per Pack</t>
  </si>
  <si>
    <t>Eureka Sanitaire  Commercial Upright</t>
  </si>
  <si>
    <t>Eldon 200 Class Desk Accessories, Burgundy</t>
  </si>
  <si>
    <t>Nortel Business Series Terminal T7208 Digital phone</t>
  </si>
  <si>
    <t>Tennsco Lockers, Gray</t>
  </si>
  <si>
    <t>Panasonic KX-TG6844B Expandable Digital Cordless Telephone</t>
  </si>
  <si>
    <t>Advantus Push Pins, Aluminum Head</t>
  </si>
  <si>
    <t>Gould Plastics 18-Pocket Panel Bin, 34w x 5-1/4d x 20-1/2h</t>
  </si>
  <si>
    <t>Memorex Micro Travel Drive 8 GB</t>
  </si>
  <si>
    <t>Avery 505</t>
  </si>
  <si>
    <t>O'Sullivan 2-Door Barrister Bookcase in Odessa Pine</t>
  </si>
  <si>
    <t>Cisco 9971 IP Video Phone Charcoal</t>
  </si>
  <si>
    <t>Sony Micro Vault Click 16 GB USB 2.0 Flash Drive</t>
  </si>
  <si>
    <t>Adtran 1202752G1</t>
  </si>
  <si>
    <t>OIC Bulk Pack Metal Binder Clips</t>
  </si>
  <si>
    <t>While You Were Out Pads, 50 per Pad, 4 x 5 1/4, Green Cycle</t>
  </si>
  <si>
    <t>Executive Impressions 14" Two-Color Numerals Wall Clock</t>
  </si>
  <si>
    <t>Swingline SM12-08 MicroCut Jam Free Shredder</t>
  </si>
  <si>
    <t>Stanley Bostitch Contemporary Electric Pencil Sharpeners</t>
  </si>
  <si>
    <t>Sanford Uni-Blazer View Highlighters, Chisel Tip, Yellow</t>
  </si>
  <si>
    <t>Bevis 36 x 72 Conference Tables</t>
  </si>
  <si>
    <t>Rogers Deluxe File Chest</t>
  </si>
  <si>
    <t>Global Low Back Tilter Chair</t>
  </si>
  <si>
    <t>Global Push Button Manager's Chair, Indigo</t>
  </si>
  <si>
    <t>GBC Instant Index System for Binding Systems</t>
  </si>
  <si>
    <t>Bush Advantage Collection Round Conference Table</t>
  </si>
  <si>
    <t>Bretford Rectangular Conference Table Tops</t>
  </si>
  <si>
    <t>Tenex Contemporary Contur Chairmats for Low and Medium Pile Carpet, Computer, 39" x 49"</t>
  </si>
  <si>
    <t>Logitech P710e Mobile Speakerphone</t>
  </si>
  <si>
    <t>Xerox 4200 Series MultiUse Premium Copy Paper (20Lb. and 84 Bright)</t>
  </si>
  <si>
    <t>Xerox 1957</t>
  </si>
  <si>
    <t>Luxo Professional Fluorescent Magnifier Lamp with Clamp-Mount Base</t>
  </si>
  <si>
    <t>Staple-based wall hangings</t>
  </si>
  <si>
    <t>PureGear Roll-On Screen Protector</t>
  </si>
  <si>
    <t>KI Conference Tables</t>
  </si>
  <si>
    <t>Eldon 100 Class Desk Accessories</t>
  </si>
  <si>
    <t>Safco Steel Mobile File Cart</t>
  </si>
  <si>
    <t>Adams Telephone Message Book w/Frequently-Called Numbers Space, 400 Messages per Book</t>
  </si>
  <si>
    <t>Honeywell Enviracaire Portable HEPA Air Cleaner for 17' x 22' Room</t>
  </si>
  <si>
    <t>Global Leather Highback Executive Chair with Pneumatic Height Adjustment, Black</t>
  </si>
  <si>
    <t>Wirebound Message Books, Two 4 1/4" x 5" Forms per Page</t>
  </si>
  <si>
    <t>Fellowes Personal Hanging Folder Files, Navy</t>
  </si>
  <si>
    <t>Tyvek Side-Opening Peel &amp; Seel Expanding Envelopes</t>
  </si>
  <si>
    <t>Belkin 19" Vented Equipment Shelf, Black</t>
  </si>
  <si>
    <t>Logitech Mobile Speakerphone P710e - speaker phone</t>
  </si>
  <si>
    <t>Sabrent 4-Port USB 2.0 Hub</t>
  </si>
  <si>
    <t>Safco Industrial Shelving</t>
  </si>
  <si>
    <t>Acco 3-Hole Punch</t>
  </si>
  <si>
    <t>Eureka Disposable Bags for Sanitaire Vibra Groomer I Upright Vac</t>
  </si>
  <si>
    <t>Xerox WorkCentre 6505DN Laser Multifunction Printer</t>
  </si>
  <si>
    <t>Cisco Small Business SPA 502G VoIP phone</t>
  </si>
  <si>
    <t>Microsoft Sculpt Comfort Mouse</t>
  </si>
  <si>
    <t>Quartet Omega Colored Chalk, 12/Pack</t>
  </si>
  <si>
    <t>Bagged Rubber Bands</t>
  </si>
  <si>
    <t>Safco Commercial Shelving</t>
  </si>
  <si>
    <t>Recycled Interoffice Envelopes with String and Button Closure, 10 x 13</t>
  </si>
  <si>
    <t>Adjustable Depth Letter/Legal Cart</t>
  </si>
  <si>
    <t>Logitech 910-002974 M325 Wireless Mouse for Web Scrolling</t>
  </si>
  <si>
    <t>Regeneration Desk Collection</t>
  </si>
  <si>
    <t>Presstex Flexible Ring Binders</t>
  </si>
  <si>
    <t>Ampad Gold Fibre Wirebound Steno Books, 6" x 9", Gregg Ruled</t>
  </si>
  <si>
    <t>Newell 330</t>
  </si>
  <si>
    <t>Post-it “Important Message” Note Pad, Neon Colors, 50 Sheets/Pad</t>
  </si>
  <si>
    <t>Adams Write n' Stick Phone Message Book, 11" X 5 1/4", 200 Messages</t>
  </si>
  <si>
    <t>Eldon Simplefile Box Office</t>
  </si>
  <si>
    <t>Avery 489</t>
  </si>
  <si>
    <t>Round Ring Binders</t>
  </si>
  <si>
    <t>Bose SoundLink Bluetooth Speaker</t>
  </si>
  <si>
    <t>Bevis Round Bullnose 29" High Table Top</t>
  </si>
  <si>
    <t>Microsoft Arc Touch Mouse</t>
  </si>
  <si>
    <t>Xerox 216</t>
  </si>
  <si>
    <t>GBC VeloBinder Electric Binding Machine</t>
  </si>
  <si>
    <t>Premier Automatic Letter Opener</t>
  </si>
  <si>
    <t>Advantus SlideClip Paper Clips</t>
  </si>
  <si>
    <t>Avery 512</t>
  </si>
  <si>
    <t>Logitech Wireless Gaming Headset G930</t>
  </si>
  <si>
    <t>Bush Westfield Collection Bookcases, Medium Cherry Finish</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</si>
  <si>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</si>
  <si>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</si>
  <si>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</si>
  <si>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</si>
  <si>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</si>
  <si>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Xerox 223</t>
  </si>
  <si>
    <t>Tennsco Stur-D-Stor Boltless Shelving, 5 Shelves, 24" Deep, Sand</t>
  </si>
  <si>
    <t>Xerox 1939</t>
  </si>
  <si>
    <t>Floodlight Indoor Halogen Bulbs, 1 Bulb per Pack, 60 Watts</t>
  </si>
  <si>
    <t>Avery Premier Heavy-Duty Binder with Round Locking Rings</t>
  </si>
  <si>
    <t>BPI Conference Tables</t>
  </si>
  <si>
    <t>Electrix 20W Halogen Replacement Bulb for Zoom-In Desk Lamp</t>
  </si>
  <si>
    <t>Newell 350</t>
  </si>
  <si>
    <t>GBC Clear Cover, 8-1/2 x 11, unpunched, 25 covers per pack</t>
  </si>
  <si>
    <t>Boston Heavy-Duty Trimline Electric Pencil Sharpeners</t>
  </si>
  <si>
    <t>Faber Castell Col-Erase Pencils</t>
  </si>
  <si>
    <t>C-Line Cubicle Keepers Polyproplyene Holder With Velcro Backings</t>
  </si>
  <si>
    <t>Hon 4070 Series Pagoda Armless Upholstered Stacking Chairs</t>
  </si>
  <si>
    <t>Eldon Expressions Desk Accessory, Wood Photo Frame, Mahogany</t>
  </si>
  <si>
    <t>Avery 509</t>
  </si>
  <si>
    <t>Deflect-o SuperTray Unbreakable Stackable Tray, Letter, Black</t>
  </si>
  <si>
    <t>AT&amp;T 1070 Corded Phone</t>
  </si>
  <si>
    <t>Xerox 21</t>
  </si>
  <si>
    <t>Boston School Pro Electric Pencil Sharpener, 1670</t>
  </si>
  <si>
    <t>DMI Arturo Collection Mission-style Design Wood Chair</t>
  </si>
  <si>
    <t>Canon imageCLASS MF7460 Monochrome Digital Laser Multifunction Copier</t>
  </si>
  <si>
    <t>NETGEAR N750 Dual Band Wi-Fi Gigabit Router</t>
  </si>
  <si>
    <t>OIC Binder Clips</t>
  </si>
  <si>
    <t>Logitech Wireless Headset h800</t>
  </si>
  <si>
    <t>Telescoping Adjustable Floor Lamp</t>
  </si>
  <si>
    <t>Aastra 57i VoIP phone</t>
  </si>
  <si>
    <t>File Shuttle II and Handi-File, Black</t>
  </si>
  <si>
    <t>Hon 2090 “Pillow Soft” Series Mid Back Swivel/Tilt Chairs</t>
  </si>
  <si>
    <t>Round Specialty Laser Printer Labels</t>
  </si>
  <si>
    <t>GBC Premium Transparent Covers with Diagonal Lined Pattern</t>
  </si>
  <si>
    <t>AT&amp;T 841000 Phone</t>
  </si>
  <si>
    <t>Ibico Recycled Grain-Textured Covers</t>
  </si>
  <si>
    <t>Wilson Jones Custom Binder Spines &amp; Labels</t>
  </si>
  <si>
    <t>Storex Dura Pro Binders</t>
  </si>
  <si>
    <t>Hewlett Packard LaserJet 3310 Copier</t>
  </si>
  <si>
    <t>Avery Non-Stick Binders</t>
  </si>
  <si>
    <t>Tuff Stuff Recycled Round Ring Binders</t>
  </si>
  <si>
    <t>Hon 5100 Series Wood Tables</t>
  </si>
  <si>
    <t>OIC Binder Clips, Mini, 1/4" Capacity, Black</t>
  </si>
  <si>
    <t>Newell 314</t>
  </si>
  <si>
    <t>Square Credit Card Reader, 4 1/2" x 4 1/2" x 1", White</t>
  </si>
  <si>
    <t>BIC Brite Liner Highlighters, Chisel Tip</t>
  </si>
  <si>
    <t>Xerox 1881</t>
  </si>
  <si>
    <t>Acco Hanging Data Binders</t>
  </si>
  <si>
    <t>GBC DocuBind P400 Electric Binding System</t>
  </si>
  <si>
    <t>Sauder Barrister Bookcases</t>
  </si>
  <si>
    <t>#10 Gummed Flap White Envelopes, 100/Box</t>
  </si>
  <si>
    <t>Dixon Prang Watercolor Pencils, 10-Color Set with Brush</t>
  </si>
  <si>
    <t>Adams Phone Message Book, 200 Message Capacity, 8 1/16” x 11”</t>
  </si>
  <si>
    <t>Belkin 8 Outlet SurgeMaster II Gold Surge Protector with Phone Protection</t>
  </si>
  <si>
    <t>Avery Address/Shipping Labels for Typewriters, 4" x 2"</t>
  </si>
  <si>
    <t>Global Ergonomic Managers Chair</t>
  </si>
  <si>
    <t>Newell 333</t>
  </si>
  <si>
    <t>Eldon Wave Desk Accessories</t>
  </si>
  <si>
    <t>Wilson Jones “Snap” Scratch Pad Binder Tool for Ring Binders</t>
  </si>
  <si>
    <t>Staple remover</t>
  </si>
  <si>
    <t>Pizazz Global Quick File</t>
  </si>
  <si>
    <t>Xerox 1930</t>
  </si>
  <si>
    <t>File Shuttle I and Handi-File</t>
  </si>
  <si>
    <t>NETGEAR AC1750 Dual Band Gigabit Smart WiFi Router</t>
  </si>
  <si>
    <t>Newell 324</t>
  </si>
  <si>
    <t>Microsoft Natural Keyboard Elite</t>
  </si>
  <si>
    <t>Xerox 1960</t>
  </si>
  <si>
    <t>Office Impressions End Table, 20-1/2"H x 24"W x 20"D</t>
  </si>
  <si>
    <t>Holmes Odor Grabber</t>
  </si>
  <si>
    <t>Akro-Mils 12-Gallon Tote</t>
  </si>
  <si>
    <t>GBC Twin Loop Wire Binding Elements, 9/16" Spine, Black</t>
  </si>
  <si>
    <t>Southworth Structures Collection</t>
  </si>
  <si>
    <t>Square Ring Data Binders, Rigid 75 Pt. Covers, 11" x 14-7/8"</t>
  </si>
  <si>
    <t>Sony 32GB Class 10 Micro SDHC R40 Memory Card</t>
  </si>
  <si>
    <t>Hon Practical Foundations 30 x 60 Training Table, Light Gray/Charcoal</t>
  </si>
  <si>
    <t>Logitech Media Keyboard K200</t>
  </si>
  <si>
    <t>Lexmark MarkNet N8150 Wireless Print Server</t>
  </si>
  <si>
    <t>3M Hangers With Command Adhesive</t>
  </si>
  <si>
    <t>Crayola Colored Pencils</t>
  </si>
  <si>
    <t>Angle-D Binders with Locking Rings, Label Holders</t>
  </si>
  <si>
    <t>Nortel Meridian M3904 Professional Digital phone</t>
  </si>
  <si>
    <t>Canon PC1080F Personal Copier</t>
  </si>
  <si>
    <t>Wilson Jones Century Plastic Molded Ring Binders</t>
  </si>
  <si>
    <t>Tuf-Vin Binders</t>
  </si>
  <si>
    <t>2300 Heavy-Duty Transfer File Systems by Perma</t>
  </si>
  <si>
    <t>Xerox 1958</t>
  </si>
  <si>
    <t>Acme 10" Easy Grip Assistive Scissors</t>
  </si>
  <si>
    <t>Super Decoflex Portable Personal File</t>
  </si>
  <si>
    <t>Contico 72"H Heavy-Duty Storage System</t>
  </si>
  <si>
    <t>Sony 64GB Class 10 Micro SDHC R40 Memory Card</t>
  </si>
  <si>
    <t>Xerox 1974</t>
  </si>
  <si>
    <t>Avery Hi-Liter EverBold Pen Style Fluorescent Highlighters, 4/Pack</t>
  </si>
  <si>
    <t>Staple holder</t>
  </si>
  <si>
    <t>Sharp AL-1530CS Digital Copier</t>
  </si>
  <si>
    <t>Wirebound Message Book, 4 per Page</t>
  </si>
  <si>
    <t>Bevis Round Conference Table Top, X-Base</t>
  </si>
  <si>
    <t>Wirebound Service Call Books, 5 1/2" x 4"</t>
  </si>
  <si>
    <t>Self-Adhesive Removable Labels</t>
  </si>
  <si>
    <t>Xerox 1908</t>
  </si>
  <si>
    <t>O'Sullivan 4-Shelf Bookcase in Odessa Pine</t>
  </si>
  <si>
    <t>Novimex High-Tech Fabric Mesh Task Chair</t>
  </si>
  <si>
    <t>Xerox 191</t>
  </si>
  <si>
    <t>Bulldog Vacuum Base Pencil Sharpener</t>
  </si>
  <si>
    <t>Bevis Steel Folding Chairs</t>
  </si>
  <si>
    <t>Xerox 1987</t>
  </si>
  <si>
    <t>American Pencil</t>
  </si>
  <si>
    <t>White Envelopes, White Envelopes with Clear Poly Window</t>
  </si>
  <si>
    <t>KeyTronic 6101 Series - Keyboard - Black</t>
  </si>
  <si>
    <t>Westinghouse Mesh Shade Clip-On Gooseneck Lamp, Black</t>
  </si>
  <si>
    <t>Crate-A-Files</t>
  </si>
  <si>
    <t>Hon Multipurpose Stacking Arm Chairs</t>
  </si>
  <si>
    <t>Coloredge Poster Frame</t>
  </si>
  <si>
    <t>GBC VeloBinder Manual Binding System</t>
  </si>
  <si>
    <t>Epson WorkForce WF-2530 All-in-One Printer, Copier Scanner</t>
  </si>
  <si>
    <t>Design Ebony Sketching Pencil</t>
  </si>
  <si>
    <t>GBC ProClick 150 Presentation Binding System</t>
  </si>
  <si>
    <t>Woodgrain Magazine Files by Perma</t>
  </si>
  <si>
    <t>Letter Size Cart</t>
  </si>
  <si>
    <t>Insertable Tab Post Binder Dividers</t>
  </si>
  <si>
    <t>Belkin QODE FastFit Bluetooth Keyboard</t>
  </si>
  <si>
    <t>Canon Color ImageCLASS MF8580Cdw Wireless Laser All-In-One Printer, Copier, Scanner</t>
  </si>
  <si>
    <t>Xerox 1897</t>
  </si>
  <si>
    <t>Global Deluxe Steno Chair</t>
  </si>
  <si>
    <t>Aluminum Document Frame</t>
  </si>
  <si>
    <t>Fellowes Bankers Box Staxonsteel Drawer File/Stacking System</t>
  </si>
  <si>
    <t>Eldon Mobile Mega Data Cart  Mega Stackable  Add-On Trays</t>
  </si>
  <si>
    <t>Xerox Color Copier Paper, 11" x 17", Ream</t>
  </si>
  <si>
    <t>Office Star - Ergonomically Designed Knee Chair</t>
  </si>
  <si>
    <t>Avery 520</t>
  </si>
  <si>
    <t>GE General Purpose, Extra Long Life, Showcase &amp; Floodlight Incandescent Bulbs</t>
  </si>
  <si>
    <t>Newell 345</t>
  </si>
  <si>
    <t>Fellowes Bankers Box Recycled Super Stor/Drawer</t>
  </si>
  <si>
    <t>Boston 1645 Deluxe Heavier-Duty Electric Pencil Sharpener</t>
  </si>
  <si>
    <t>50 Colored Long Pencils</t>
  </si>
  <si>
    <t>Newell 342</t>
  </si>
  <si>
    <t>Belkin Grip Candy Sheer Case / Cover for iPhone 5 and 5S</t>
  </si>
  <si>
    <t>Deluxe Rollaway Locking File with Drawer</t>
  </si>
  <si>
    <t>Memorex Mini Travel Drive 16 GB USB 2.0 Flash Drive</t>
  </si>
  <si>
    <t>Global Geo Office Task Chair, Gray</t>
  </si>
  <si>
    <t>Hon 4700 Series Mobuis Mid-Back Task Chairs with Adjustable Arms</t>
  </si>
  <si>
    <t>3M Office Air Cleaner</t>
  </si>
  <si>
    <t>Logitech G700s Rechargeable Gaming Mouse</t>
  </si>
  <si>
    <t>Acco D-Ring Binder w/DublLock</t>
  </si>
  <si>
    <t>Bush Advantage Collection Racetrack Conference Table</t>
  </si>
  <si>
    <t>Poly Designer Cover &amp; Back</t>
  </si>
  <si>
    <t>Premier Electric Letter Opener</t>
  </si>
  <si>
    <t>Fellowes Premier Superior Surge Suppressor, 10-Outlet, With Phone and Remote</t>
  </si>
  <si>
    <t>Bush Mission Pointe Library</t>
  </si>
  <si>
    <t>Cardinal Hold-It CD Pocket</t>
  </si>
  <si>
    <t>Eaton Premium Continuous-Feed Paper, 25% Cotton, Letter Size, White, 1000 Shts/Box</t>
  </si>
  <si>
    <t>SAFCO Boltless Steel Shelving</t>
  </si>
  <si>
    <t>Sauder Mission Library with Doors, Fruitwood Finish</t>
  </si>
  <si>
    <t>Samsung Galaxy Note 3</t>
  </si>
  <si>
    <t>Decoflex Hanging Personal Folder File, Blue</t>
  </si>
  <si>
    <t>Recycled Desk Saver Line "While You Were Out" Book, 5 1/2" X 4"</t>
  </si>
  <si>
    <t>Xerox 1912</t>
  </si>
  <si>
    <t>Cisco SPA525G2 IP Phone - Wireless</t>
  </si>
  <si>
    <t>Prang Colored Pencils</t>
  </si>
  <si>
    <t>Fellowes Strictly Business Drawer File, Letter/Legal Size</t>
  </si>
  <si>
    <t>Imation USB 2.0 Swivel Flash Drive USB flash drive - 4 GB - Pink</t>
  </si>
  <si>
    <t>Logitech G602 Wireless Gaming Mouse</t>
  </si>
  <si>
    <t>Alphabetical Labels for Top Tab Filing</t>
  </si>
  <si>
    <t>O'Sullivan Living Dimensions 2-Shelf Bookcases</t>
  </si>
  <si>
    <t>iHome FM Clock Radio with Lightning Dock</t>
  </si>
  <si>
    <t>Apple iPhone 5S</t>
  </si>
  <si>
    <t>Square Credit Card Reader</t>
  </si>
  <si>
    <t>Logitech M510 Wireless Mouse</t>
  </si>
  <si>
    <t>Fellowes Officeware Wire Shelving</t>
  </si>
  <si>
    <t>Colored Envelopes</t>
  </si>
  <si>
    <t>Sony Micro Vault Click 8 GB USB 2.0 Flash Drive</t>
  </si>
  <si>
    <t>Balt Solid Wood Rectangular Table</t>
  </si>
  <si>
    <t>Strathmore #10 Envelopes, Ultimate White</t>
  </si>
  <si>
    <t>Clear Mylar Reinforcing Strips</t>
  </si>
  <si>
    <t>Howard Miller 14-1/2" Diameter Chrome Round Wall Clock</t>
  </si>
  <si>
    <t>Deflect-O Glasstique Clear Desk Accessories</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</si>
  <si>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</si>
  <si>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</si>
  <si>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</si>
  <si>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</si>
  <si>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</si>
  <si>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Rogers Handheld Barrel Pencil Sharpener</t>
  </si>
  <si>
    <t>Newell 344</t>
  </si>
  <si>
    <t>Personal File Boxes with Fold-Down Carry Handle</t>
  </si>
  <si>
    <t>Fellowes PB500 Electric Punch Plastic Comb Binding Machine with Manual Bind</t>
  </si>
  <si>
    <t>Executive Impressions Supervisor Wall Clock</t>
  </si>
  <si>
    <t>SanDisk Cruzer 32 GB USB Flash Drive</t>
  </si>
  <si>
    <t>Newell 327</t>
  </si>
  <si>
    <t>Newell 317</t>
  </si>
  <si>
    <t>Canon Image Class D660 Copier</t>
  </si>
  <si>
    <t>Advantus Rolling Storage Box</t>
  </si>
  <si>
    <t>Great White Multi-Use Recycled Paper (20Lb. and 84 Bright)</t>
  </si>
  <si>
    <t>Tennsco Single-Tier Lockers</t>
  </si>
  <si>
    <t>Carina Double Wide Media Storage Towers in Natural &amp; Black</t>
  </si>
  <si>
    <t>XtraLife ClearVue Slant-D Ring Binders by Cardinal</t>
  </si>
  <si>
    <t>Motorola HK250 Universal Bluetooth Headset</t>
  </si>
  <si>
    <t>Imation 16GB Mini TravelDrive USB 2.0 Flash Drive</t>
  </si>
  <si>
    <t>Global Commerce Series High-Back Swivel/Tilt Chairs</t>
  </si>
  <si>
    <t>Eldon Gobal File Keepers</t>
  </si>
  <si>
    <t>Martin Yale Chadless Opener Electric Letter Opener</t>
  </si>
  <si>
    <t>White Business Envelopes with Contemporary Seam, Recycled White Business Envelopes</t>
  </si>
  <si>
    <t>Safco Contoured Stacking Chairs</t>
  </si>
  <si>
    <t>Tenex Chairmats For Use With Carpeted Floors</t>
  </si>
  <si>
    <t>Panasonic KX-TG9471B</t>
  </si>
  <si>
    <t>Sterilite Officeware Hinged File Box</t>
  </si>
  <si>
    <t>Premier Elliptical Ring Binder, Black</t>
  </si>
  <si>
    <t>Cardinal Poly Pocket Divider Pockets for Ring Binders</t>
  </si>
  <si>
    <t>Eureka The Boss Cordless Rechargeable Stick Vac</t>
  </si>
  <si>
    <t>Situations Contoured Folding Chairs, 4/Set</t>
  </si>
  <si>
    <t>Enermax Aurora Lite Keyboard</t>
  </si>
  <si>
    <t>LG Electronics Tone+ HBS-730 Bluetooth Headset</t>
  </si>
  <si>
    <t>SanDisk Cruzer 64 GB USB Flash Drive</t>
  </si>
  <si>
    <t>Xblue XB-1670-86 X16 Small Office Telephone - Titanium</t>
  </si>
  <si>
    <t>Deflect-o EconoMat Studded, No Bevel Mat for Low Pile Carpeting</t>
  </si>
  <si>
    <t>Avery Printable Repositionable Plastic Tabs</t>
  </si>
  <si>
    <t>Xerox 1898</t>
  </si>
  <si>
    <t>HON 5400 Series Task Chairs for Big and Tall</t>
  </si>
  <si>
    <t>Howard Miller 11-1/2" Diameter Grantwood Wall Clock</t>
  </si>
  <si>
    <t>Advantus T-Pin Paper Clips</t>
  </si>
  <si>
    <t>Tennsco 16-Compartment Lockers with Coat Rack</t>
  </si>
  <si>
    <t>Zebra Zazzle Fluorescent Highlighters</t>
  </si>
  <si>
    <t>Avery 473</t>
  </si>
  <si>
    <t>Bretford “Just In Time” Height-Adjustable Multi-Task Work Tables</t>
  </si>
  <si>
    <t>Xerox 226</t>
  </si>
  <si>
    <t>GBC Prepunched Paper, 19-Hole, for Binding Systems, 24-lb</t>
  </si>
  <si>
    <t>Sanitaire Vibra Groomer IR Commercial Upright Vacuum, Replacement Belts</t>
  </si>
  <si>
    <t>Advantus Panel Wall Acrylic Frame</t>
  </si>
  <si>
    <t>Alliance Big Bands Rubber Bands, 12/Pack</t>
  </si>
  <si>
    <t>Cisco SPA301</t>
  </si>
  <si>
    <t>Personal Creations Ink Jet Cards and Labels</t>
  </si>
  <si>
    <t>GBC White Gloss Covers, Plain Front</t>
  </si>
  <si>
    <t>Xerox 222</t>
  </si>
  <si>
    <t>Hon Every-Day Series Multi-Task Chairs</t>
  </si>
  <si>
    <t>Cush Cases Heavy Duty Rugged Cover Case for Samsung Galaxy S5 - Purple</t>
  </si>
  <si>
    <t>Newell 332</t>
  </si>
  <si>
    <t>Rediform S.O.S. Phone Message Books</t>
  </si>
  <si>
    <t>Acme Value Line Scissors</t>
  </si>
  <si>
    <t>Contract Clock, 14", Brown</t>
  </si>
  <si>
    <t>Martin-Yale Premier Letter Opener</t>
  </si>
  <si>
    <t>AT&amp;T SB67148 SynJ</t>
  </si>
  <si>
    <t>Recycled Pressboard Report Cover with Reinforced Top Hinge</t>
  </si>
  <si>
    <t>Dot Matrix Printer Tape Reel Labels, White, 5000/Box</t>
  </si>
  <si>
    <t>i.Sound Portable Power - 8000 mAh</t>
  </si>
  <si>
    <t>Xerox 225</t>
  </si>
  <si>
    <t>Xerox 1894</t>
  </si>
  <si>
    <t>Newell 312</t>
  </si>
  <si>
    <t>Fellowes Superior 10 Outlet Split Surge Protector</t>
  </si>
  <si>
    <t>Dana Halogen Swing-Arm Architect Lamp</t>
  </si>
  <si>
    <t>Acme Stainless Steel Office Snips</t>
  </si>
  <si>
    <t>Mophie Juice Pack Helium for iPhone</t>
  </si>
  <si>
    <t>GE 2-Jack Phone Line Splitter</t>
  </si>
  <si>
    <t>Hot File 7-Pocket, Floor Stand</t>
  </si>
  <si>
    <t>Xerox 1889</t>
  </si>
  <si>
    <t>Angle-D Ring Binders</t>
  </si>
  <si>
    <t>Motorola L804</t>
  </si>
  <si>
    <t>Avery 493</t>
  </si>
  <si>
    <t>Xerox 1972</t>
  </si>
  <si>
    <t>Cisco 8x8 Inc. 6753i IP Business Phone System</t>
  </si>
  <si>
    <t>Prestige Round Ring Binders</t>
  </si>
  <si>
    <t>DAX Metal Frame, Desktop, Stepped-Edge</t>
  </si>
  <si>
    <t>DAX Value U-Channel Document Frames, Easel Back</t>
  </si>
  <si>
    <t>Recycled Easel Ring Binders</t>
  </si>
  <si>
    <t>Grandstream GXP1160 VoIP phone</t>
  </si>
  <si>
    <t>Cardinal Slant-D Ring Binder, Heavy Gauge Vinyl</t>
  </si>
  <si>
    <t>Global Manager's Adjustable Task Chair, Storm</t>
  </si>
  <si>
    <t>Honeywell Enviracaire Portable HEPA Air Cleaner for up to 10 x 16 Room</t>
  </si>
  <si>
    <t>Mini 13-1/2 Capacity Data Binder Rack, Pearl</t>
  </si>
  <si>
    <t>Master Caster Door Stop, Brown</t>
  </si>
  <si>
    <t>Belkin Premiere Surge Master II 8-outlet surge protector</t>
  </si>
  <si>
    <t>Acco Pressboard Covers with Storage Hooks, 9 1/2" x 11", Executive Red</t>
  </si>
  <si>
    <t>Tennsco Regal Shelving Units</t>
  </si>
  <si>
    <t>Imation 32GB Pocket Pro USB 3.0 Flash Drive - 32 GB - Black - 1 P ...</t>
  </si>
  <si>
    <t>Jabra SPEAK 410</t>
  </si>
  <si>
    <t>Verbatim 25 GB 6x Blu-ray Single Layer Recordable Disc, 1/Pack</t>
  </si>
  <si>
    <t>Office Star - Mesh Screen back chair with Vinyl seat</t>
  </si>
  <si>
    <t>Premium Transparent Presentation Covers by GBC</t>
  </si>
  <si>
    <t>Tripp Lite TLP810NET Broadband Surge for Modem/Fax</t>
  </si>
  <si>
    <t>Wilson Jones Turn Tabs Binder Tool for Ring Binders</t>
  </si>
  <si>
    <t>Eldon 200 Class Desk Accessories</t>
  </si>
  <si>
    <t>Economy Rollaway Files</t>
  </si>
  <si>
    <t>Avery 480</t>
  </si>
  <si>
    <t>Xerox 1993</t>
  </si>
  <si>
    <t>Eureka The Boss Plus 12-Amp Hard Box Upright Vacuum, Red</t>
  </si>
  <si>
    <t>Belkin F9H710-06 7 Outlet SurgeMaster Surge Protector</t>
  </si>
  <si>
    <t>First Data FD10 PIN Pad</t>
  </si>
  <si>
    <t>Sony 16GB Class 10 Micro SDHC R40 Memory Card</t>
  </si>
  <si>
    <t>Tripp Lite Isotel 8 Ultra 8 Outlet Metal Surge</t>
  </si>
  <si>
    <t>Avery Durable Poly Binders</t>
  </si>
  <si>
    <t>Airmail Envelopes</t>
  </si>
  <si>
    <t>Space Solutions Commercial Steel Shelving</t>
  </si>
  <si>
    <t>Acme Tagit Stainless Steel Antibacterial Scissors</t>
  </si>
  <si>
    <t>ClearOne Communications CHAT 70 OC Speaker Phone</t>
  </si>
  <si>
    <t>Master Giant Foot Doorstop, Safety Yellow</t>
  </si>
  <si>
    <t>12-1/2 Diameter Round Wall Clock</t>
  </si>
  <si>
    <t>Chromcraft Bull-Nose Wood Round Conference Table Top, Wood Base</t>
  </si>
  <si>
    <t>Adams Telephone Message Book W/Dividers/Space For Phone Numbers, 5 1/4"X8 1/2", 200/Messages</t>
  </si>
  <si>
    <t>Newell 331</t>
  </si>
  <si>
    <t>Kensington 6 Outlet Guardian Standard Surge Protector</t>
  </si>
  <si>
    <t>Southworth 100% Résumé Paper, 24lb.</t>
  </si>
  <si>
    <t>Hoover Portapower Portable Vacuum</t>
  </si>
  <si>
    <t>Verbatim 25 GB 6x Blu-ray Single Layer Recordable Disc, 10/Pack</t>
  </si>
  <si>
    <t>Howard Miller 13-1/2" Diameter Rosebrook Wall Clock</t>
  </si>
  <si>
    <t>Ibico Hi-Tech Manual Binding System</t>
  </si>
  <si>
    <t>Avery Hanging File Binders</t>
  </si>
  <si>
    <t>Fellowes Neat Ideas Storage Cubes</t>
  </si>
  <si>
    <t>Cubify CubeX 3D Printer Triple Head Print</t>
  </si>
  <si>
    <t>Avery 516</t>
  </si>
  <si>
    <t>Bush Andora Bookcase, Maple/Graphite Gray Finish</t>
  </si>
  <si>
    <t>Luxo Professional Magnifying Clamp-On Fluorescent Lamps</t>
  </si>
  <si>
    <t>Recycled Eldon Regeneration Jumbo File</t>
  </si>
  <si>
    <t>Imation Bio 8GB USB Flash Drive Imation Corp</t>
  </si>
  <si>
    <t>Xerox 1977</t>
  </si>
  <si>
    <t>Avery 490</t>
  </si>
  <si>
    <t>Avery 4027 File Folder Labels for Dot Matrix Printers, 5000 Labels per Box, White</t>
  </si>
  <si>
    <t>Binney &amp; Smith Crayola Metallic Crayons, 16-Color Pack</t>
  </si>
  <si>
    <t>GBC Linen Binding Covers</t>
  </si>
  <si>
    <t>Tenex "The Solids" Textured Chair Mats</t>
  </si>
  <si>
    <t>Laminate Occasional Tables</t>
  </si>
  <si>
    <t>Xerox 220</t>
  </si>
  <si>
    <t>Fellowes 8 Outlet Superior Workstation Surge Protector</t>
  </si>
  <si>
    <t>O'Sullivan Living Dimensions 5-Shelf Bookcases</t>
  </si>
  <si>
    <t>#10- 4 1/8" x 9 1/2" Security-Tint Envelopes</t>
  </si>
  <si>
    <t>Bionaire Personal Warm Mist Humidifier/Vaporizer</t>
  </si>
  <si>
    <t>Logitech Wireless Performance Mouse MX for PC and Mac</t>
  </si>
  <si>
    <t>Cardinal Holdit Business Card Pockets</t>
  </si>
  <si>
    <t>Howard Miller 13" Diameter Pewter Finish Round Wall Clock</t>
  </si>
  <si>
    <t>Tops Green Bar Computer Printout Paper</t>
  </si>
  <si>
    <t>Chromcraft Bull-Nose Wood Oval Conference Tables &amp; Bases</t>
  </si>
  <si>
    <t>Recycled Data-Pak for Archival Bound Computer Printouts, 12-1/2 x 12-1/2 x 16</t>
  </si>
  <si>
    <t>Seth Thomas 16" Steel Case Clock</t>
  </si>
  <si>
    <t>Acme Softgrip Scissors</t>
  </si>
  <si>
    <t>Manila Recycled Extra-Heavyweight Clasp Envelopes, 6" x 9"</t>
  </si>
  <si>
    <t>ClearSounds CSC500 Amplified Spirit Phone Corded phone</t>
  </si>
  <si>
    <t>Xerox 1964</t>
  </si>
  <si>
    <t>Bevis Traditional Conference Table Top, Plinth Base</t>
  </si>
  <si>
    <t>Personal Folder Holder, Ebony</t>
  </si>
  <si>
    <t>Logitech Illuminated - Keyboard</t>
  </si>
  <si>
    <t>O'Sullivan Cherrywood Estates Traditional Bookcase</t>
  </si>
  <si>
    <t>Acco Translucent Poly Ring Binders</t>
  </si>
  <si>
    <t>Logitech Wireless Touch Keyboard K400</t>
  </si>
  <si>
    <t>Avery 508</t>
  </si>
  <si>
    <t>GBC Standard Plastic Binding Systems Combs</t>
  </si>
  <si>
    <t>Xerox 196</t>
  </si>
  <si>
    <t>Fiskars 8" Scissors, 2/Pack</t>
  </si>
  <si>
    <t>Belkin iPhone and iPad Lightning Cable</t>
  </si>
  <si>
    <t>GBC Durable Plastic Covers</t>
  </si>
  <si>
    <t>Nu-Dell Leatherette Frames</t>
  </si>
  <si>
    <t>Avery Durable Binders</t>
  </si>
  <si>
    <t>Hewlett Packard 610 Color Digital Copier / Printer</t>
  </si>
  <si>
    <t>Chromcraft Round Conference Tables</t>
  </si>
  <si>
    <t>Avery 476</t>
  </si>
  <si>
    <t>Brown Kraft Recycled Envelopes</t>
  </si>
  <si>
    <t>Plantronics S12 Corded Telephone Headset System</t>
  </si>
  <si>
    <t>3-ring staple pack</t>
  </si>
  <si>
    <t>Fellowes Stor/Drawer Steel Plus Storage Drawers</t>
  </si>
  <si>
    <t>Electrix Halogen Magnifier Lamp</t>
  </si>
  <si>
    <t>Hon 4070 Series Pagoda Round Back Stacking Chairs</t>
  </si>
  <si>
    <t>Cardinal EasyOpen D-Ring Binders</t>
  </si>
  <si>
    <t>GBC Instant Report Kit</t>
  </si>
  <si>
    <t>Boston 19500 Mighty Mite Electric Pencil Sharpener</t>
  </si>
  <si>
    <t>C-Line Magnetic Cubicle Keepers, Clear Polypropylene</t>
  </si>
  <si>
    <t>Dixon My First Ticonderoga Pencil, #2</t>
  </si>
  <si>
    <t>Hon GuestStacker Chair</t>
  </si>
  <si>
    <t>Xerox 1927</t>
  </si>
  <si>
    <t>Safco Value Mate Series Steel Bookcases, Baked Enamel Finish on Steel, Gray</t>
  </si>
  <si>
    <t>Microsoft Natural Ergonomic Keyboard 4000</t>
  </si>
  <si>
    <t>Cameo Buff Policy Envelopes</t>
  </si>
  <si>
    <t>Heavy-Duty E-Z-D Binders</t>
  </si>
  <si>
    <t>Lifetime Advantage Folding Chairs, 4/Carton</t>
  </si>
  <si>
    <t>Acco PRESSTEX Data Binder with Storage Hooks, Dark Blue, 9 1/2" X 11"</t>
  </si>
  <si>
    <t>Office Star - Contemporary Task Swivel Chair</t>
  </si>
  <si>
    <t>Cisco Unified IP Phone 7945G VoIP phone</t>
  </si>
  <si>
    <t>Avery 499</t>
  </si>
  <si>
    <t>Xerox 1887</t>
  </si>
  <si>
    <t>Smead Alpha-Z Color-Coded Second Alphabetical Labels and Starter Set</t>
  </si>
  <si>
    <t>Executive Impressions 14" Contract Wall Clock</t>
  </si>
  <si>
    <t>Belkin 7 Outlet SurgeMaster II</t>
  </si>
  <si>
    <t>Xerox 218</t>
  </si>
  <si>
    <t>Eldon Stackable Tray, Side-Load, Legal, Smoke</t>
  </si>
  <si>
    <t>Model L Table or Wall-Mount Pencil Sharpener</t>
  </si>
  <si>
    <t>ClearOne CHATAttach 160 - speaker phone</t>
  </si>
  <si>
    <t>Newell 32</t>
  </si>
  <si>
    <t>Belkin F9G930V10-GRY 9 Outlet Surge</t>
  </si>
  <si>
    <t>Razer Tiamat Over Ear 7.1 Surround Sound PC Gaming Headset</t>
  </si>
  <si>
    <t>Xerox 1968</t>
  </si>
  <si>
    <t>Self-Adhesive Ring Binder Labels</t>
  </si>
  <si>
    <t>Global Leather Executive Chair</t>
  </si>
  <si>
    <t>GBC Recycled Grain Textured Covers</t>
  </si>
  <si>
    <t>Xerox 1941</t>
  </si>
  <si>
    <t>Razer Kraken PRO Over Ear PC and Music Headset</t>
  </si>
  <si>
    <t>Kingston Digital DataTraveler 32GB USB 2.0</t>
  </si>
  <si>
    <t>Advantus Plastic Paper Clips</t>
  </si>
  <si>
    <t>Acme Forged Steel Scissors with Black Enamel Handles</t>
  </si>
  <si>
    <t>Security-Tint Envelopes</t>
  </si>
  <si>
    <t>Global Airflow Leather Mesh Back Chair, Black</t>
  </si>
  <si>
    <t>Fellowes Smart Surge Ten-Outlet Protector, Platinum</t>
  </si>
  <si>
    <t>Pyle PMP37LED</t>
  </si>
  <si>
    <t>Clarity 53712</t>
  </si>
  <si>
    <t>Boston 16801 Nautilus Battery Pencil Sharpener</t>
  </si>
  <si>
    <t>Holmes Replacement Filter for HEPA Air Cleaner, Large Room</t>
  </si>
  <si>
    <t>Zebra GX420t Direct Thermal/Thermal Transfer Printer</t>
  </si>
  <si>
    <t>GBC ProClick Punch Binding System</t>
  </si>
  <si>
    <t>Adams Telephone Message Books, 5 1/4” x 11”</t>
  </si>
  <si>
    <t>Newell 335</t>
  </si>
  <si>
    <t>O'Sullivan 3-Shelf Heavy-Duty Bookcases</t>
  </si>
  <si>
    <t>Fellowes Binding Cases</t>
  </si>
  <si>
    <t>Ibico Plastic and Wire Spiral Binding Combs</t>
  </si>
  <si>
    <t>Acme Preferred Stainless Steel Scissors</t>
  </si>
  <si>
    <t>Avery 486</t>
  </si>
  <si>
    <t>Linden 10" Round Wall Clock, Black</t>
  </si>
  <si>
    <t>Maxell DVD-RAM Discs</t>
  </si>
  <si>
    <t>DIXON Oriole Pencils</t>
  </si>
  <si>
    <t>Xerox 202</t>
  </si>
  <si>
    <t>Xerox 1884</t>
  </si>
  <si>
    <t>Acme Box Cutter Scissors</t>
  </si>
  <si>
    <t>Staple magnet</t>
  </si>
  <si>
    <t>Deluxe Chalkboard Eraser Cleaner</t>
  </si>
  <si>
    <t>Logitech MX Performance Wireless Mouse</t>
  </si>
  <si>
    <t>Newell 337</t>
  </si>
  <si>
    <t>Logitech B530 USB Headset - headset - Full size, Binaural</t>
  </si>
  <si>
    <t>Avery 482</t>
  </si>
  <si>
    <t>Howard Miller 11-1/2" Diameter Ridgewood Wall Clock</t>
  </si>
  <si>
    <t>Avery 483</t>
  </si>
  <si>
    <t>Large Capacity Hanging Post Binders</t>
  </si>
  <si>
    <t>GBC Ibimaster 500 Manual ProClick Binding System</t>
  </si>
  <si>
    <t>Southworth 100% Cotton The Best Paper</t>
  </si>
  <si>
    <t>Xerox 1910</t>
  </si>
  <si>
    <t>Logitech G19 Programmable Gaming Keyboard</t>
  </si>
  <si>
    <t>Acco Pressboard Covers with Storage Hooks, 14 7/8" x 11", Light Blue</t>
  </si>
  <si>
    <t>Lock-Up Easel 'Spel-Binder'</t>
  </si>
  <si>
    <t>Dax Clear Box Frame</t>
  </si>
  <si>
    <t>Fellowes Black Plastic Comb Bindings</t>
  </si>
  <si>
    <t>Eldon Shelf Savers Cubes and Bins</t>
  </si>
  <si>
    <t>Ampad Poly Cover Wirebound Steno Book, 6" x 9" Assorted Colors, Gregg Ruled</t>
  </si>
  <si>
    <t>Fluorescent Highlighters by Dixon</t>
  </si>
  <si>
    <t>Nortel Networks T7316 E Nt8 B27</t>
  </si>
  <si>
    <t>Binding Machine Supplies</t>
  </si>
  <si>
    <t>Things To Do Today Pad</t>
  </si>
  <si>
    <t>Wilson Jones Hanging Recycled Pressboard Data Binders</t>
  </si>
  <si>
    <t>Permanent Self-Adhesive File Folder Labels for Typewriters by Universal</t>
  </si>
  <si>
    <t>Deluxe Heavy-Duty Vinyl Round Ring Binder</t>
  </si>
  <si>
    <t>Xerox 1923</t>
  </si>
  <si>
    <t>Xerox 1931</t>
  </si>
  <si>
    <t>Bush Westfield Collection Bookcases, Fully Assembled</t>
  </si>
  <si>
    <t>Gear Head AU3700S Headset</t>
  </si>
  <si>
    <t>Wilson Jones Legal Size Ring Binders</t>
  </si>
  <si>
    <t>Polycom CX600 IP Phone VoIP phone</t>
  </si>
  <si>
    <t>Maxell iVDR EX 500GB Cartridge</t>
  </si>
  <si>
    <t>Fellowes High-Stak Drawer Files</t>
  </si>
  <si>
    <t>Lesro Sheffield Collection Coffee Table, End Table, Center Table, Corner Table</t>
  </si>
  <si>
    <t>Acco Perma 4000 Stacking Storage Drawers</t>
  </si>
  <si>
    <t>Maxell 4.7GB DVD-R</t>
  </si>
  <si>
    <t>OtterBox Commuter Series Case - iPhone 5 &amp; 5s</t>
  </si>
  <si>
    <t>Kensington 4 Outlet MasterPiece Compact Power Control Center</t>
  </si>
  <si>
    <t>Xerox 1985</t>
  </si>
  <si>
    <t>Hypercom P1300 Pinpad</t>
  </si>
  <si>
    <t>Sanford Prismacolor Professional Thick Lead Art Pencils, 36-Color Set</t>
  </si>
  <si>
    <t>RSVP Cards &amp; Envelopes, Blank White, 8-1/2" X 11", 24 Cards/25 Envelopes/Set</t>
  </si>
  <si>
    <t>Wirebound Message Books, 2 7/8" x 5", 3 Forms per Page</t>
  </si>
  <si>
    <t>JM Magazine Binder</t>
  </si>
  <si>
    <t>Xerox 213</t>
  </si>
  <si>
    <t>Fellowes 8 Outlet Superior Workstation Surge Protector w/o Phone/Fax/Modem Protection</t>
  </si>
  <si>
    <t>Message Book, Standard Line "While You Were Out", 5 1/2" X 4", 200 Sets/Book</t>
  </si>
  <si>
    <t>Acco Pressboard Covers with Storage Hooks, 14 7/8" x 11", Dark Blue</t>
  </si>
  <si>
    <t>Standard Rollaway File with Lock</t>
  </si>
  <si>
    <t>Avery Trapezoid Extra Heavy Duty 4" Binders</t>
  </si>
  <si>
    <t>Bevis Boat-Shaped Conference Table</t>
  </si>
  <si>
    <t>Deflect-o RollaMat Studded, Beveled Mat for Medium Pile Carpeting</t>
  </si>
  <si>
    <t>Riverside Furniture Oval Coffee Table, Oval End Table, End Table with Drawer</t>
  </si>
  <si>
    <t>Xerox 210</t>
  </si>
  <si>
    <t>Avery Durable Slant Ring Binders</t>
  </si>
  <si>
    <t>Universal Ultra Bright White Copier/Laser Paper, 8 1/2" x 11", Ream</t>
  </si>
  <si>
    <t>Luxo Professional Combination Clamp-On Lamps</t>
  </si>
  <si>
    <t>Zipper Ring Binder Pockets</t>
  </si>
  <si>
    <t>Avery File Folder Labels</t>
  </si>
  <si>
    <t>Color-Coded Legal Exhibit Labels</t>
  </si>
  <si>
    <t>Xerox 212</t>
  </si>
  <si>
    <t>Computer Printout Paper with Letter-Trim Fine Perforations</t>
  </si>
  <si>
    <t>Office Impressions Heavy Duty Welded Shelving &amp; Multimedia Storage Drawers</t>
  </si>
  <si>
    <t>DAX Black Cherry Wood-Tone Poster Frame</t>
  </si>
  <si>
    <t>Wilson Jones Easy Flow II Sheet Lifters</t>
  </si>
  <si>
    <t>Xerox 188</t>
  </si>
  <si>
    <t>BIC Brite Liner Grip Highlighters, Assorted, 5/Pack</t>
  </si>
  <si>
    <t>Samsung Galaxy S III - 16GB - pebble blue (T-Mobile)</t>
  </si>
  <si>
    <t>#10- 4 1/8" x 9 1/2" Recycled Envelopes</t>
  </si>
  <si>
    <t>Wasp CCD Handheld Bar Code Reader</t>
  </si>
  <si>
    <t>Acco Suede Grain Vinyl Round Ring Binder</t>
  </si>
  <si>
    <t>Bulldog Table or Wall-Mount Pencil Sharpener</t>
  </si>
  <si>
    <t>Xerox 1979</t>
  </si>
  <si>
    <t>Fellowes PB300 Plastic Comb Binding Machine</t>
  </si>
  <si>
    <t>Plantronics Voyager Pro Legend</t>
  </si>
  <si>
    <t>Laser &amp; Ink Jet Business Envelopes</t>
  </si>
  <si>
    <t>Portable Personal File Box</t>
  </si>
  <si>
    <t>Magna Visual Magnetic Picture Hangers</t>
  </si>
  <si>
    <t>Plantronics CS510 - Over-the-Head monaural Wireless Headset System</t>
  </si>
  <si>
    <t>Fellowes Super Stor/Drawer Files</t>
  </si>
  <si>
    <t>UniKeep View Case Binders</t>
  </si>
  <si>
    <t>Eldon Delta Triangular Chair Mat, 52" x 58", Clear</t>
  </si>
  <si>
    <t>Project Tote Personal File</t>
  </si>
  <si>
    <t>Enermax Acrylux Wireless Keyboard</t>
  </si>
  <si>
    <t>G.E. Halogen Desk Lamp Bulbs</t>
  </si>
  <si>
    <t>OtterBox Commuter Series Case - Samsung Galaxy S4</t>
  </si>
  <si>
    <t>Staples in misc. colors</t>
  </si>
  <si>
    <t>Global Comet Stacking Arm Chair</t>
  </si>
  <si>
    <t>Cisco SPA525G2 5-Line IP Phone</t>
  </si>
  <si>
    <t>Peel &amp; Seel Envelopes</t>
  </si>
  <si>
    <t>GBC Plastic Binding Combs</t>
  </si>
  <si>
    <t>Xerox 2</t>
  </si>
  <si>
    <t>Xerox 1935</t>
  </si>
  <si>
    <t>Cyber Acoustics AC-202b Speech Recognition Stereo Headset</t>
  </si>
  <si>
    <t>Cisco SPA508G</t>
  </si>
  <si>
    <t>Avery 514</t>
  </si>
  <si>
    <t>Southworth 25% Cotton Granite Paper &amp; Envelopes</t>
  </si>
  <si>
    <t>Eldon Advantage Chair Mats for Low to Medium Pile Carpets</t>
  </si>
  <si>
    <t>Aluminum Screw Posts</t>
  </si>
  <si>
    <t>Newell 336</t>
  </si>
  <si>
    <t>Maxell 4.7GB DVD+RW 3/Pack</t>
  </si>
  <si>
    <t>Atlantic Metals Mobile 5-Shelf Bookcases, Custom Colors</t>
  </si>
  <si>
    <t>Quartet Alpha White Chalk, 12/Pack</t>
  </si>
  <si>
    <t>Belkin F9S820V06 8 Outlet Surge</t>
  </si>
  <si>
    <t>Global Stack Chair without Arms, Black</t>
  </si>
  <si>
    <t>Eldon Antistatic Chair Mats for Low to Medium Pile Carpets</t>
  </si>
  <si>
    <t>Important Message Pads, 50 4-1/4 x 5-1/2 Forms per Pad</t>
  </si>
  <si>
    <t>Howard Miller 12" Round Wall Clock</t>
  </si>
  <si>
    <t>DIXON Ticonderoga Erasable Checking Pencils</t>
  </si>
  <si>
    <t>Eldon Advantage Foldable Chair Mats for Low Pile Carpets</t>
  </si>
  <si>
    <t>Avery Round Ring Poly Binders</t>
  </si>
  <si>
    <t>Avery Hole Reinforcements</t>
  </si>
  <si>
    <t>Wilson Jones Ledger-Size, Piano-Hinge Binder, 2", Blue</t>
  </si>
  <si>
    <t>Stockwell Gold Paper Clips</t>
  </si>
  <si>
    <t>Super Bands, 12/Pack</t>
  </si>
  <si>
    <t>Plantronics 81402</t>
  </si>
  <si>
    <t>Assorted Color Push Pins</t>
  </si>
  <si>
    <t>GBC Velobind Prepunched Cover Sets, Regency Series</t>
  </si>
  <si>
    <t>3M Organizer Strips</t>
  </si>
  <si>
    <t>Avery Durable Slant Ring Binders With Label Holder</t>
  </si>
  <si>
    <t>Micropad Numeric Keypads</t>
  </si>
  <si>
    <t>Newell 328</t>
  </si>
  <si>
    <t>Belkin 8 Outlet SurgeMaster II Gold Surge Protector</t>
  </si>
  <si>
    <t>Global High-Back Leather Tilter, Burgundy</t>
  </si>
  <si>
    <t>Ativa V4110MDD Micro-Cut Shredder</t>
  </si>
  <si>
    <t>Xerox 224</t>
  </si>
  <si>
    <t>Avery 488</t>
  </si>
  <si>
    <t>Innergie mMini Combo Duo USB Travel Charging Kit</t>
  </si>
  <si>
    <t>Stanley Contemporary Battery Pencil Sharpeners</t>
  </si>
  <si>
    <t>AT&amp;T 1080 Corded phone</t>
  </si>
  <si>
    <t>Xerox 1950</t>
  </si>
  <si>
    <t>Fellowes Mobile File Cart, Black</t>
  </si>
  <si>
    <t>GBC Recycled VeloBinder Covers</t>
  </si>
  <si>
    <t>Hon 4060 Series Tables</t>
  </si>
  <si>
    <t>Newell 326</t>
  </si>
  <si>
    <t>Logitech ClearChat Comfort/USB Headset H390</t>
  </si>
  <si>
    <t>Newell 346</t>
  </si>
  <si>
    <t>Rediform Wirebound "Phone Memo" Message Book, 11 x 5-3/4</t>
  </si>
  <si>
    <t>GBC Standard Recycled Report Covers, Clear Plastic Sheets</t>
  </si>
  <si>
    <t>Recycled Interoffice Envelopes with Re-Use-A-Seal Closure, 10 x 13</t>
  </si>
  <si>
    <t>invisibleSHIELD by ZAGG Smudge-Free Screen Protector</t>
  </si>
  <si>
    <t>Xerox 1905</t>
  </si>
  <si>
    <t>Bush Saratoga Collection 5-Shelf Bookcase, Hanover Cherry, *Special Order</t>
  </si>
  <si>
    <t>Ampad Evidence Wirebond Steno Books, 6" x 9"</t>
  </si>
  <si>
    <t>Apple iPhone 5C</t>
  </si>
  <si>
    <t>Newell 351</t>
  </si>
  <si>
    <t>KI Adjustable-Height Table</t>
  </si>
  <si>
    <t>Xerox 1945</t>
  </si>
  <si>
    <t>Avery 502</t>
  </si>
  <si>
    <t>Steel Personal Filing/Posting Tote</t>
  </si>
  <si>
    <t>Tyvek  Top-Opening Peel &amp; Seel  Envelopes, Gray</t>
  </si>
  <si>
    <t>Xerox 1896</t>
  </si>
  <si>
    <t>Cardinal Slant-D Ring Binders</t>
  </si>
  <si>
    <t>Stockwell Push Pins</t>
  </si>
  <si>
    <t>Star Micronics TSP800 TSP847IIU Receipt Printer</t>
  </si>
  <si>
    <t>Hoover Shoulder Vac Commercial Portable Vacuum</t>
  </si>
  <si>
    <t>Acco Expandable Hanging Binders</t>
  </si>
  <si>
    <t>Shocksock Galaxy S4 Armband</t>
  </si>
  <si>
    <t>Brother DCP1000 Digital 3 in 1 Multifunction Machine</t>
  </si>
  <si>
    <t>Eldon Regeneration Recycled Desk Accessories, Smoke</t>
  </si>
  <si>
    <t>Crayola Anti Dust Chalk, 12/Pack</t>
  </si>
  <si>
    <t>SAFCO Commercial Wire Shelving, 72h</t>
  </si>
  <si>
    <t>Chromcraft 48" x 96" Racetrack Double Pedestal Table</t>
  </si>
  <si>
    <t>Hon Deluxe Fabric Upholstered Stacking Chairs</t>
  </si>
  <si>
    <t>Belkin 325VA UPS Surge Protector, 6'</t>
  </si>
  <si>
    <t>PowerGen Dual USB Car Charger</t>
  </si>
  <si>
    <t>Cardinal HOLDit! Binder Insert Strips,Extra Strips</t>
  </si>
  <si>
    <t>C-Line Cubicle Keepers Polyproplyene Holder w/Velcro Back, 8-1/2x11, 25/Bx</t>
  </si>
  <si>
    <t>Xerox 1996</t>
  </si>
  <si>
    <t>Iris Project Case</t>
  </si>
  <si>
    <t>Geographics Note Cards, Blank, White, 8 1/2" x 11"</t>
  </si>
  <si>
    <t>ACCOHIDE Binder by Acco</t>
  </si>
  <si>
    <t>Avery 3 1/2" Diskette Storage Pages, 10/Pack</t>
  </si>
  <si>
    <t>Staple-on labels</t>
  </si>
  <si>
    <t>Harbour Creations Steel Folding Chair</t>
  </si>
  <si>
    <t>Wireless Extenders zBoost YX545 SOHO Signal Booster</t>
  </si>
  <si>
    <t>OIC #2 Pencils, Medium Soft</t>
  </si>
  <si>
    <t>Sannysis Cute Owl Design Soft Skin Case Cover for Samsung Galaxy S4</t>
  </si>
  <si>
    <t>Peel &amp; Stick Add-On Corner Pockets</t>
  </si>
  <si>
    <t>Carina 42"Hx23 3/4"W Media Storage Unit</t>
  </si>
  <si>
    <t>Toshiba IPT2010-SD IP Telephone</t>
  </si>
  <si>
    <t>GuestStacker Chair with Chrome Finish Legs</t>
  </si>
  <si>
    <t>Xerox 1924</t>
  </si>
  <si>
    <t>Ultra Door Push Plate</t>
  </si>
  <si>
    <t>Kensington Orbit Wireless Mobile Trackball for PC and Mac</t>
  </si>
  <si>
    <t>Global Chrome Stack Chair</t>
  </si>
  <si>
    <t>Sauder Facets Collection Locker/File Cabinet, Sky Alder Finish</t>
  </si>
  <si>
    <t>Newell 315</t>
  </si>
  <si>
    <t>Pressboard Data Binders by Wilson Jones</t>
  </si>
  <si>
    <t>Wilson Jones Standard D-Ring Binders</t>
  </si>
  <si>
    <t>Eldon Expressions Punched Metal &amp; Wood Desk Accessories, Pewter &amp; Cherry</t>
  </si>
  <si>
    <t>Samsung Galaxy Note 2</t>
  </si>
  <si>
    <t>GE DSL Phone Line Filter</t>
  </si>
  <si>
    <t>Carina Media Storage Towers in Natural &amp; Black</t>
  </si>
  <si>
    <t>Fellowes Econo/Stor Drawers</t>
  </si>
  <si>
    <t>SANFORD Liquid Accent Tank-Style Highlighters</t>
  </si>
  <si>
    <t>Blue String-Tie &amp; Button Interoffice Envelopes, 10 x 13</t>
  </si>
  <si>
    <t>Canon Imageclass D680 Copier / Fax</t>
  </si>
  <si>
    <t>24-Hour Round Wall Clock</t>
  </si>
  <si>
    <t>Eldon Radial Chair Mat for Low to Medium Pile Carpets</t>
  </si>
  <si>
    <t>Eldon Image Series Desk Accessories, Ebony</t>
  </si>
  <si>
    <t>Sanford 52201 APSCO Electric Pencil Sharpener</t>
  </si>
  <si>
    <t>Samsung Replacement EH64AVFWE Premium Headset</t>
  </si>
  <si>
    <t>GBC DocuBind P100 Manual Binding Machine</t>
  </si>
  <si>
    <t>Fashion Color Clasp Envelopes</t>
  </si>
  <si>
    <t>Hon Non-Folding Utility Tables</t>
  </si>
  <si>
    <t>Bestar Classic Bookcase</t>
  </si>
  <si>
    <t>Office Star - Contemporary Swivel Chair with Padded Adjustable Arms and Flex Back</t>
  </si>
  <si>
    <t>Sanford Pocket Accent Highlighters</t>
  </si>
  <si>
    <t>Mitel MiVoice 5330e IP Phone</t>
  </si>
  <si>
    <t>Westinghouse Clip-On Gooseneck Lamps</t>
  </si>
  <si>
    <t>Howard Miller Distant Time Traveler Alarm Clock</t>
  </si>
  <si>
    <t>Tennsco Double-Tier Lockers</t>
  </si>
  <si>
    <t>Wilson SignalBoost 841262 DB PRO Amplifier Kit</t>
  </si>
  <si>
    <t>XtraLife ClearVue Slant-D Ring Binder, White, 3"</t>
  </si>
  <si>
    <t>Pencil and Crayon Sharpener</t>
  </si>
  <si>
    <t>Ampad Phone Message Book, Recycled, 400 Message Capacity, 5 ¾” x 11”</t>
  </si>
  <si>
    <t>Fellowes Bankers Box Stor/Drawer Steel Plus</t>
  </si>
  <si>
    <t>Performers Binder/Pad Holder, Black</t>
  </si>
  <si>
    <t>Office Star Flex Back Scooter Chair with White Frame</t>
  </si>
  <si>
    <t>Logitech G13 Programmable Gameboard with LCD Display</t>
  </si>
  <si>
    <t>Panasonic KP-380BK Classic Electric Pencil Sharpener</t>
  </si>
  <si>
    <t>Memorex Froggy Flash Drive 4 GB</t>
  </si>
  <si>
    <t>Maxell 74 Minute CD-R Spindle, 50/Pack</t>
  </si>
  <si>
    <t>Geemarc AmpliPOWER60</t>
  </si>
  <si>
    <t>Avery 48</t>
  </si>
  <si>
    <t>Avery Arch Ring Binders</t>
  </si>
  <si>
    <t>Xerox 1915</t>
  </si>
  <si>
    <t>Avery Reinforcements for Hole-Punch Pages</t>
  </si>
  <si>
    <t>Colorific Watercolor Pencils</t>
  </si>
  <si>
    <t>BIC Liqua Brite Liner</t>
  </si>
  <si>
    <t>ACCOHIDE 3-Ring Binder, Blue, 1"</t>
  </si>
  <si>
    <t>Xerox 1973</t>
  </si>
  <si>
    <t>GBC Binding covers</t>
  </si>
  <si>
    <t>Sauder Cornerstone Collection Library</t>
  </si>
  <si>
    <t>Westinghouse Floor Lamp with Metal Mesh Shade, Black</t>
  </si>
  <si>
    <t>Blue Parrot B250XT Professional Grade Wireless Bluetooth Headset with</t>
  </si>
  <si>
    <t>Belkin 6 Outlet Metallic Surge Strip</t>
  </si>
  <si>
    <t>Hon Valutask Swivel Chairs</t>
  </si>
  <si>
    <t>Avery 517</t>
  </si>
  <si>
    <t>Avery 477</t>
  </si>
  <si>
    <t>Eureka Recycled Copy Paper 8 1/2" x 11", Ream</t>
  </si>
  <si>
    <t>Seth Thomas 12" Clock w/ Goldtone Case</t>
  </si>
  <si>
    <t>Memorex Froggy Flash Drive 8 GB</t>
  </si>
  <si>
    <t>Acco 6 Outlet Guardian Premium Surge Suppressor</t>
  </si>
  <si>
    <t>Avoid Verbal Orders Carbonless Minifold Book</t>
  </si>
  <si>
    <t>Fellowes Presentation Covers for Comb Binding Machines</t>
  </si>
  <si>
    <t>Panasonic KP-310 Heavy-Duty Electric Pencil Sharpener</t>
  </si>
  <si>
    <t>Holmes Cool Mist Humidifier for the Whole House with 8-Gallon Output per Day, Extended Life Filter</t>
  </si>
  <si>
    <t>SAFCO Commercial Wire Shelving, Black</t>
  </si>
  <si>
    <t>Tensor Computer Mounted Lamp</t>
  </si>
  <si>
    <t>Polycom SoundPoint IP 450 VoIP phone</t>
  </si>
  <si>
    <t>Rediform S.O.S. 1-Up Phone Message Bk, 4-1/4x3-1/16 Bk, 1 Form/Pg, 40 Messages/Bk, 3/Pk</t>
  </si>
  <si>
    <t>Cisco CP-7937G Unified IP Conference Station Phone</t>
  </si>
  <si>
    <t>Boston 16701 Slimline Battery Pencil Sharpener</t>
  </si>
  <si>
    <t>Avery 494</t>
  </si>
  <si>
    <t>Memo Book, 100 Message Capacity, 5 3/8” x 11”</t>
  </si>
  <si>
    <t>Newell 35</t>
  </si>
  <si>
    <t>Wilson Jones 14 Line Acrylic Coated Pressboard Data Binders</t>
  </si>
  <si>
    <t>Avery Non-Stick Heavy Duty View Round Locking Ring Binders</t>
  </si>
  <si>
    <t>Hanging Personal Folder File</t>
  </si>
  <si>
    <t>Xerox 1909</t>
  </si>
  <si>
    <t>Leather Task Chair, Black</t>
  </si>
  <si>
    <t>It's Hot Message Books with Stickers, 2 3/4" x 5"</t>
  </si>
  <si>
    <t>Digium D40 VoIP phone</t>
  </si>
  <si>
    <t>DYMO CardScan Personal V9 Business Card Scanner</t>
  </si>
  <si>
    <t>Case Logic 2.4GHz Wireless Keyboard</t>
  </si>
  <si>
    <t>Logitech Desktop MK120 Mouse and keyboard Combo</t>
  </si>
  <si>
    <t>Pressboard Data Binder, Crimson, 12" X 8 1/2"</t>
  </si>
  <si>
    <t>Lesro Round Back Collection Coffee Table, End Table</t>
  </si>
  <si>
    <t>Hoover WindTunnel Plus Canister Vacuum</t>
  </si>
  <si>
    <t>Xerox 1934</t>
  </si>
  <si>
    <t>Newell 329</t>
  </si>
  <si>
    <t>Panasonic KX T7731-B Digital phone</t>
  </si>
  <si>
    <t>Safco Wire Cube Shelving System, For Use as 4 or 5 14" Cubes, Black</t>
  </si>
  <si>
    <t>White Computer Printout Paper by Universal</t>
  </si>
  <si>
    <t>Revere Boxed Rubber Bands by Revere</t>
  </si>
  <si>
    <t>Eldon 200 Class Desk Accessories, Black</t>
  </si>
  <si>
    <t>Ames Color-File Green Diamond Border X-ray Mailers</t>
  </si>
  <si>
    <t>Bevis Oval Conference Table, Walnut</t>
  </si>
  <si>
    <t>Hon 61000 Series Interactive Training Tables</t>
  </si>
  <si>
    <t>Acco PRESSTEX Data Binder with Storage Hooks, Light Blue, 9 1/2" X 11"</t>
  </si>
  <si>
    <t>Xerox 217</t>
  </si>
  <si>
    <t>Bush Andora Conference Table, Maple/Graphite Gray Finish</t>
  </si>
  <si>
    <t>Xerox 189</t>
  </si>
  <si>
    <t>Panasonic KP-150 Electric Pencil Sharpener</t>
  </si>
  <si>
    <t>GBC Recycled Regency Composition Covers</t>
  </si>
  <si>
    <t>DAX Executive Solid Wood Document Frame, Desktop or Hang, Mahogany, 5 x 7</t>
  </si>
  <si>
    <t>ShoreTel ShorePhone IP 230 VoIP phone</t>
  </si>
  <si>
    <t>Petty Cash Envelope</t>
  </si>
  <si>
    <t>3M Replacement Filter for Office Air Cleaner for 20' x 33' Room</t>
  </si>
  <si>
    <t>Samsung Rugby III</t>
  </si>
  <si>
    <t>Acco Four Pocket Poly Ring Binder with Label Holder, Smoke, 1"</t>
  </si>
  <si>
    <t>Canvas Sectional Post Binders</t>
  </si>
  <si>
    <t>Strathmore Photo Mount Cards</t>
  </si>
  <si>
    <t>Xerox 203</t>
  </si>
  <si>
    <t>Plantronics Audio 995 Wireless Stereo Headset</t>
  </si>
  <si>
    <t>Xerox 1948</t>
  </si>
  <si>
    <t>Global Super Steno Chair</t>
  </si>
  <si>
    <t>OtterBox Defender Series Case - Samsung Galaxy S4</t>
  </si>
  <si>
    <t>Wilson Jones Suede Grain Vinyl Binders</t>
  </si>
  <si>
    <t>OtterBox Defender Series Case - iPhone 5c</t>
  </si>
  <si>
    <t>Wilson Jones DublLock D-Ring Binders</t>
  </si>
  <si>
    <t>Surelock Post Binders</t>
  </si>
  <si>
    <t>Hewlett-Packard Deskjet 3050a All-in-One Color Inkjet Printer</t>
  </si>
  <si>
    <t>Ibico Plastic Spiral Binding Combs</t>
  </si>
  <si>
    <t>Iceberg OfficeWorks 42" Round Tables</t>
  </si>
  <si>
    <t>DAX Wood Document Frame</t>
  </si>
  <si>
    <t>Wilson Jones Heavy-Duty Casebound Ring Binders with Metal Hinges</t>
  </si>
  <si>
    <t>Global Executive Mid-Back Manager's Chair</t>
  </si>
  <si>
    <t>Xerox 1946</t>
  </si>
  <si>
    <t>Newell 320</t>
  </si>
  <si>
    <t>Eldon Image Series Desk Accessories, Burgundy</t>
  </si>
  <si>
    <t>Newell 340</t>
  </si>
  <si>
    <t>Avery 506</t>
  </si>
  <si>
    <t>Xerox 192</t>
  </si>
  <si>
    <t>HP Office Recycled Paper (20Lb. and 87 Bright)</t>
  </si>
  <si>
    <t>X-Rack File for Hanging Folders</t>
  </si>
  <si>
    <t>Xerox 199</t>
  </si>
  <si>
    <t>WD My Passport Ultra 500GB Portable External Hard Drive</t>
  </si>
  <si>
    <t>Cisco IP Phone 7961G-GE VoIP phone</t>
  </si>
  <si>
    <t>Logitech Trackman Marble Mouse</t>
  </si>
  <si>
    <t>Adams Telephone Message Book W/Dividers/Space For Phone Numbers, 5 1/4"X8 1/2", 300/Messages</t>
  </si>
  <si>
    <t>Acco Perma 3000 Stacking Storage Drawers</t>
  </si>
  <si>
    <t>Xerox 197</t>
  </si>
  <si>
    <t>iKross Bluetooth Portable Keyboard + Cell Phone Stand Holder + Brush for Apple iPhone 5S 5C 5, 4S 4</t>
  </si>
  <si>
    <t>Hon 2111 Invitation Series Corner Table</t>
  </si>
  <si>
    <t>Lexmark X 9575 Professional All-in-One Color Printer</t>
  </si>
  <si>
    <t>Ibico Covers for Plastic or Wire Binding Elements</t>
  </si>
  <si>
    <t>Newell 325</t>
  </si>
  <si>
    <t>Xerox 1970</t>
  </si>
  <si>
    <t>12 Colored Short Pencils</t>
  </si>
  <si>
    <t>Master Caster Door Stop, Large Neon Orange</t>
  </si>
  <si>
    <t>Rubber Band Ball</t>
  </si>
  <si>
    <t>Loose Memo Sheets</t>
  </si>
  <si>
    <t>Xerox 1988</t>
  </si>
  <si>
    <t>Neat Ideas Personal Hanging Folder Files, Black</t>
  </si>
  <si>
    <t>Belkin OmniView SE Rackmount Kit</t>
  </si>
  <si>
    <t>Rogers Jumbo File, Granite</t>
  </si>
  <si>
    <t>Commercial WindTunnel Clean Air Upright Vacuum, Replacement Belts, Filtration Bags</t>
  </si>
  <si>
    <t>Tenex Personal Self-Stacking Standard File Box, Black/Gray</t>
  </si>
  <si>
    <t>Hoover Commercial Soft Guard Upright Vacuum And Disposable Filtration Bags</t>
  </si>
  <si>
    <t>Avery 481</t>
  </si>
  <si>
    <t>Newell 310</t>
  </si>
  <si>
    <t>Newell 319</t>
  </si>
  <si>
    <t>Avery 518</t>
  </si>
  <si>
    <t>Sensible Storage WireTech Storage Systems</t>
  </si>
  <si>
    <t>Kingston Digital DataTraveler 16GB USB 2.0</t>
  </si>
  <si>
    <t>GBC Imprintable Covers</t>
  </si>
  <si>
    <t>Newell 347</t>
  </si>
  <si>
    <t>Pastel Pink Envelopes</t>
  </si>
  <si>
    <t>Belkin F8E887 USB Wired Ergonomic Keyboard</t>
  </si>
  <si>
    <t>ARKON Windshield Dashboard Air Vent Car Mount Holder</t>
  </si>
  <si>
    <t>Xerox 1949</t>
  </si>
  <si>
    <t>Conquest 14 Commercial Heavy-Duty Upright Vacuum, Collection System, Accessory Kit</t>
  </si>
  <si>
    <t>Xerox 1886</t>
  </si>
  <si>
    <t>Acco Clips to Go Binder Clips, 24 Clips in Two Sizes</t>
  </si>
  <si>
    <t>Dixon Ticonderoga Erasable Colored Pencil Set, 12-Color</t>
  </si>
  <si>
    <t>Pyle PRT45 Retro Home Telephone</t>
  </si>
  <si>
    <t>Spiral Phone Message Books with Labels by Adams</t>
  </si>
  <si>
    <t>Sauder Inglewood Library Bookcases</t>
  </si>
  <si>
    <t>Xerox 1901</t>
  </si>
  <si>
    <t>Acme Elite Stainless Steel Scissors</t>
  </si>
  <si>
    <t>Tenex 46" x 60" Computer Anti-Static Chairmat, Rectangular Shaped</t>
  </si>
  <si>
    <t>Prang Drawing Pencil Set</t>
  </si>
  <si>
    <t>BOSTON Ranger #55 Pencil Sharpener, Black</t>
  </si>
  <si>
    <t>Newell 307</t>
  </si>
  <si>
    <t>Panasonic KP-4ABK Battery-Operated Pencil Sharpener</t>
  </si>
  <si>
    <t>Avery Binder Labels</t>
  </si>
  <si>
    <t>VTech DS6151</t>
  </si>
  <si>
    <t>V7 USB Numeric Keypad</t>
  </si>
  <si>
    <t>Peel-Off China Markers</t>
  </si>
  <si>
    <t>Acco Perma 2700 Stacking Storage Drawers</t>
  </si>
  <si>
    <t>Wirebound Message Books, Four 2 3/4 x 5 White Forms per Page</t>
  </si>
  <si>
    <t>GE 48" Fluorescent Tube, Cool White Energy Saver, 34 Watts, 30/Box</t>
  </si>
  <si>
    <t>Micro Innovations USB RF Wireless Keyboard with Mouse</t>
  </si>
  <si>
    <t>Plantronics Savi W720 Multi-Device Wireless Headset System</t>
  </si>
  <si>
    <t>Stacking Tray, Side-Loading, Legal, Smoke</t>
  </si>
  <si>
    <t>Smead Adjustable Mobile File Trolley with Lockable Top</t>
  </si>
  <si>
    <t>Jawbone MINI JAMBOX Wireless Bluetooth Speaker</t>
  </si>
  <si>
    <t>Weyerhaeuser First Choice Laser/Copy Paper (20Lb. and 88 Bright)</t>
  </si>
  <si>
    <t>Canon PC940 Copier</t>
  </si>
  <si>
    <t>Multicolor Computer Printout Paper</t>
  </si>
  <si>
    <t>Brites Rubber Bands, 1 1/2 oz. Box</t>
  </si>
  <si>
    <t>Catalog Binders with Expanding Posts</t>
  </si>
  <si>
    <t>Grandstream GXP2100 Mainstream Business Phone</t>
  </si>
  <si>
    <t>Xerox 1940</t>
  </si>
  <si>
    <t>Xerox 1986</t>
  </si>
  <si>
    <t>Binder Clips by OIC</t>
  </si>
  <si>
    <t>Wilson Jones 1" Hanging DublLock Ring Binders</t>
  </si>
  <si>
    <t>RCA Visys Integrated PBX 8-Line Router</t>
  </si>
  <si>
    <t>GBC VeloBind Cover Sets</t>
  </si>
  <si>
    <t>Colored Push Pins</t>
  </si>
  <si>
    <t>Logitech G105 Gaming Keyboard</t>
  </si>
  <si>
    <t>Xerox 1925</t>
  </si>
  <si>
    <t>QVS USB Car Charger 2-Port 2.1Amp for iPod/iPhone/iPad/iPad 2/iPad 3</t>
  </si>
  <si>
    <t>DAX Natural Wood-Tone Poster Frame</t>
  </si>
  <si>
    <t>StarTech.com 10/100 VDSL2 Ethernet Extender Kit</t>
  </si>
  <si>
    <t>Acco Smartsocket Table Surge Protector, 6 Color-Coded Adapter Outlets</t>
  </si>
  <si>
    <t>GBC ProClick Spines for 32-Hole Punch</t>
  </si>
  <si>
    <t>Memorex Mini Travel Drive 4 GB USB 2.0 Flash Drive</t>
  </si>
  <si>
    <t>Memorex Micro Travel Drive 16 GB</t>
  </si>
  <si>
    <t>Avery 497</t>
  </si>
  <si>
    <t>Avery 500</t>
  </si>
  <si>
    <t>"While you Were Out" Message Book, One Form per Page</t>
  </si>
  <si>
    <t>Rediform Voice Mail Log Books</t>
  </si>
  <si>
    <t>O'Sullivan Manor Hill 2-Door Library in Brianna Oak</t>
  </si>
  <si>
    <t>Nu-Dell Float Frame 11 x 14 1/2</t>
  </si>
  <si>
    <t>Logitech G600 MMO Gaming Mouse</t>
  </si>
  <si>
    <t>Sauder Facets Collection Library, Sky Alder Finish</t>
  </si>
  <si>
    <t>Avanti 4.4 Cu. Ft. Refrigerator</t>
  </si>
  <si>
    <t>Hoover Replacement Belt for Commercial Guardsman Heavy-Duty Upright Vacuum</t>
  </si>
  <si>
    <t>Fellowes Advanced 8 Outlet Surge Suppressor with Phone/Fax Protection</t>
  </si>
  <si>
    <t>SAFCO PlanMaster Heigh-Adjustable Drafting Table Base, 43w x 30d x 30-37h, Black</t>
  </si>
  <si>
    <t>White GlueTop Scratch Pads</t>
  </si>
  <si>
    <t>Holmes HEPA Air Purifier</t>
  </si>
  <si>
    <t>TRENDnet 56K USB 2.0 Phone, Internet and Fax Modem</t>
  </si>
  <si>
    <t>Xerox 231</t>
  </si>
  <si>
    <t>Hon 2111 Invitation Series Straight Table</t>
  </si>
  <si>
    <t>Xerox 1962</t>
  </si>
  <si>
    <t>Wilson Electronics DB Pro Signal Booster</t>
  </si>
  <si>
    <t>Sauder Camden County Barrister Bookcase, Planked Cherry Finish</t>
  </si>
  <si>
    <t>DXL Angle-View Binders with Locking Rings, Black</t>
  </si>
  <si>
    <t>Sauder Camden County Collection Libraries, Planked Cherry Finish</t>
  </si>
  <si>
    <t>Advantus Panel Wall Certificate Holder - 8.5x11</t>
  </si>
  <si>
    <t>Avery 478</t>
  </si>
  <si>
    <t>Acco Data Flex Cable Posts For Top &amp; Bottom Load Binders, 6" Capacity</t>
  </si>
  <si>
    <t>Recycled Steel Personal File for Standard File Folders</t>
  </si>
  <si>
    <t>Blackstonian Pencils</t>
  </si>
  <si>
    <t>Xerox 1919</t>
  </si>
  <si>
    <t>Tops Wirebound Message Log Books</t>
  </si>
  <si>
    <t>AT&amp;T CL82213</t>
  </si>
  <si>
    <t>Maxell LTO Ultrium - 800 GB</t>
  </si>
  <si>
    <t>Office Star - Professional Matrix Back Chair with 2-to-1 Synchro Tilt and Mesh Fabric Seat</t>
  </si>
  <si>
    <t>Hunt BOSTON Vista Battery-Operated Pencil Sharpener, Black</t>
  </si>
  <si>
    <t>GE 30522EE2</t>
  </si>
  <si>
    <t>Ink Jet Note and Greeting Cards, 8-1/2" x 5-1/2" Card Size</t>
  </si>
  <si>
    <t>Logitech Wireless Marathon Mouse M705</t>
  </si>
  <si>
    <t>Mediabridge Sport Armband iPhone 5s</t>
  </si>
  <si>
    <t>DAX Cubicle Frames - 8x10</t>
  </si>
  <si>
    <t>Xerox 1929</t>
  </si>
  <si>
    <t>Avery 501</t>
  </si>
  <si>
    <t>Avery 513</t>
  </si>
  <si>
    <t>Harmony Air Purifier</t>
  </si>
  <si>
    <t>Electrix Incandescent Magnifying Lamp, Black</t>
  </si>
  <si>
    <t>Honeywell Enviracaire Portable Air Cleaner for up to 8 x 10 Room</t>
  </si>
  <si>
    <t>Global Stack Chair with Arms, Black</t>
  </si>
  <si>
    <t>Xerox 206</t>
  </si>
  <si>
    <t>Seth Thomas 14" Day/Date Wall Clock</t>
  </si>
  <si>
    <t>Samsung Galaxy S4 Mini</t>
  </si>
  <si>
    <t>Apple iPhone 5</t>
  </si>
  <si>
    <t>Polycom VVX 310 VoIP phone</t>
  </si>
  <si>
    <t>Bady BDG101FRU Card Printer</t>
  </si>
  <si>
    <t>Xerox 1998</t>
  </si>
  <si>
    <t>Honeywell Quietcare HEPA Air Cleaner</t>
  </si>
  <si>
    <t>Hon Olson Stacker Stools</t>
  </si>
  <si>
    <t>Dana Fluorescent Magnifying Lamp, White, 36"</t>
  </si>
  <si>
    <t>Flat Face Poster Frame</t>
  </si>
  <si>
    <t>Multi-Use Personal File Cart and Caster Set, Three Stacking Bins</t>
  </si>
  <si>
    <t>Xerox 1981</t>
  </si>
  <si>
    <t>Tops White Computer Printout Paper</t>
  </si>
  <si>
    <t>Wilson Jones Elliptical Ring 3 1/2" Capacity Binders, 800 sheets</t>
  </si>
  <si>
    <t>Classic Ivory Antique Telephone ZL1810</t>
  </si>
  <si>
    <t>Sauder Forest Hills Library with Doors, Woodland Oak Finish</t>
  </si>
  <si>
    <t>Executive Impressions 8-1/2" Career Panel/Partition Cubicle Clock</t>
  </si>
  <si>
    <t>Jabra SPEAK 410 Multidevice Speakerphone</t>
  </si>
  <si>
    <t>Xerox 211</t>
  </si>
  <si>
    <t>Tennsco Industrial Shelving</t>
  </si>
  <si>
    <t>Newell 334</t>
  </si>
  <si>
    <t>Hon 30" x 60" Table with Locking Drawer</t>
  </si>
  <si>
    <t>Safco Drafting Table</t>
  </si>
  <si>
    <t>Avery 510</t>
  </si>
  <si>
    <t>Ultra Door Pull Handle</t>
  </si>
  <si>
    <t>Avery Hi-Liter Fluorescent Desk Style Markers</t>
  </si>
  <si>
    <t>IBM Multi-Purpose Copy Paper, 8 1/2 x 11", Case</t>
  </si>
  <si>
    <t>Newell 309</t>
  </si>
  <si>
    <t>GBC DocuBind TL300 Electric Binding System</t>
  </si>
  <si>
    <t>Jiffy Padded Mailers with Self-Seal Closure</t>
  </si>
  <si>
    <t>GBC DocuBind 200 Manual Binding Machine</t>
  </si>
  <si>
    <t>SKILCRAFT Telephone Shoulder Rest, 2" x 6.5" x 2.5", Black</t>
  </si>
  <si>
    <t>Global Comet Stacking Armless Chair</t>
  </si>
  <si>
    <t>Pressboard Hanging Data Binders for Unburst Sheets</t>
  </si>
  <si>
    <t>Hand-Finished Solid Wood Document Frame</t>
  </si>
  <si>
    <t>DAX Charcoal/Nickel-Tone Document Frame, 5 x 7</t>
  </si>
  <si>
    <t>Xerox 1891</t>
  </si>
  <si>
    <t>Hewlett-Packard Deskjet 5550 Printer</t>
  </si>
  <si>
    <t>Avery 474</t>
  </si>
  <si>
    <t>Panasonic KX T7736-B Digital phone</t>
  </si>
  <si>
    <t>GBC DocuBind TL200 Manual Binding Machine</t>
  </si>
  <si>
    <t>Global Commerce Series Low-Back Swivel/Tilt Chairs</t>
  </si>
  <si>
    <t>Cisco SPA 502G IP Phone</t>
  </si>
  <si>
    <t>Avaya 4621SW VoIP phone</t>
  </si>
  <si>
    <t>Xerox 214</t>
  </si>
  <si>
    <t>Motorola Moto X</t>
  </si>
  <si>
    <t>O'Sullivan 2-Shelf Heavy-Duty Bookcases</t>
  </si>
  <si>
    <t>Enermax Briskie RF Wireless Keyboard and Mouse Combo</t>
  </si>
  <si>
    <t>GBC Twin Loop Wire Binding Elements</t>
  </si>
  <si>
    <t>Perma STOR-ALL Hanging File Box, 13 1/8"W x 12 1/4"D x 10 1/2"H</t>
  </si>
  <si>
    <t>BIC Brite Liner Grip Highlighters</t>
  </si>
  <si>
    <t>WD My Passport Ultra 2TB Portable External Hard Drive</t>
  </si>
  <si>
    <t>Holmes Replacement Filter for HEPA Air Cleaner, Medium Room</t>
  </si>
  <si>
    <t>Imation Clip USB flash drive - 8 GB</t>
  </si>
  <si>
    <t>Newell 3-Hole Punched Plastic Slotted Magazine Holders for Binders</t>
  </si>
  <si>
    <t>Acco 6 Outlet Guardian Standard Surge Suppressor</t>
  </si>
  <si>
    <t>Acme Hot Forged Carbon Steel Scissors with Nickel-Plated Handles, 3 7/8" Cut, 8"L</t>
  </si>
  <si>
    <t>Avery Heavy-Duty EZD View Binder with Locking Rings</t>
  </si>
  <si>
    <t>Belkin Standard 104 key USB Keyboard</t>
  </si>
  <si>
    <t>Avaya IP Phone 1140E VoIP phone</t>
  </si>
  <si>
    <t>Global Wood Trimmed Manager's Task Chair, Khaki</t>
  </si>
  <si>
    <t>Newell 321</t>
  </si>
  <si>
    <t>Jabra Supreme Plus Driver Edition Headset</t>
  </si>
  <si>
    <t>Binder Posts</t>
  </si>
  <si>
    <t>Bevis Round Conference Table Top &amp; Single Column Base</t>
  </si>
  <si>
    <t>Xerox 1978</t>
  </si>
  <si>
    <t>Eldon Spacemaker Box, Quick-Snap Lid, Clear</t>
  </si>
  <si>
    <t>Plymouth Boxed Rubber Bands by Plymouth</t>
  </si>
  <si>
    <t>3.6 Cubic Foot Counter Height Office Refrigerator</t>
  </si>
  <si>
    <t>O'Sullivan Elevations Bookcase, Cherry Finish</t>
  </si>
  <si>
    <t>Eldon ProFile File 'N Store Portable File Tub Letter/Legal Size Black</t>
  </si>
  <si>
    <t>Southworth Parchment Paper &amp; Envelopes</t>
  </si>
  <si>
    <t>Tennsco Lockers, Sand</t>
  </si>
  <si>
    <t>Xerox 1922</t>
  </si>
  <si>
    <t>GBC Personal VeloBind Strips</t>
  </si>
  <si>
    <t>Novimex Fabric Task Chair</t>
  </si>
  <si>
    <t>Master Big Foot Doorstop, Beige</t>
  </si>
  <si>
    <t>Microsoft Wireless Mobile Mouse 4000</t>
  </si>
  <si>
    <t>Letter/Legal File Tote with Clear Snap-On Lid, Black Granite</t>
  </si>
  <si>
    <t>Avery Framed View Binder, EZD Ring (Locking), Navy, 1 1/2"</t>
  </si>
  <si>
    <t>Xerox 1952</t>
  </si>
  <si>
    <t>Fellowes Twister Kit, Gray/Clear, 3/pkg</t>
  </si>
  <si>
    <t>Plantronics Audio 478 Stereo USB Headset</t>
  </si>
  <si>
    <t>Hon 94000 Series Round Tables</t>
  </si>
  <si>
    <t>Anker Ultra-Slim Mini Bluetooth 3.0 Wireless Keyboard</t>
  </si>
  <si>
    <t>Plantronics CS 50-USB - headset - Convertible, Monaural</t>
  </si>
  <si>
    <t>Computer Printout Paper with Letter-Trim Perforations</t>
  </si>
  <si>
    <t>Avery 52</t>
  </si>
  <si>
    <t>Translucent Push Pins by OIC</t>
  </si>
  <si>
    <t>Avery 507</t>
  </si>
  <si>
    <t>Newell 349</t>
  </si>
  <si>
    <t>GBC DocuBind P50 Personal Binding Machine</t>
  </si>
  <si>
    <t>Boston KS Multi-Size Manual Pencil Sharpener</t>
  </si>
  <si>
    <t>Tennsco 6- and 18-Compartment Lockers</t>
  </si>
  <si>
    <t>Xerox 1888</t>
  </si>
  <si>
    <t>Newell 308</t>
  </si>
  <si>
    <t>Polycom SoundStation2 EX Conference phone</t>
  </si>
  <si>
    <t>Mobile Personal File Cube</t>
  </si>
  <si>
    <t>DMI Eclipse Executive Suite Bookcases</t>
  </si>
  <si>
    <t>Quality Park Security Envelopes</t>
  </si>
  <si>
    <t>Belkin SportFit Armband For iPhone 5s/5c, Fuchsia</t>
  </si>
  <si>
    <t>DataProducts Ampli Magnifier Task Lamp, Black,</t>
  </si>
  <si>
    <t>Acco 6 Outlet Guardian Basic Surge Suppressor</t>
  </si>
  <si>
    <t>Sanford Colorific Scented Colored Pencils, 12/Pack</t>
  </si>
  <si>
    <t>Message Book, Phone, Wirebound Standard Line Memo, 2 3/4" X 5"</t>
  </si>
  <si>
    <t>Motorla HX550 Universal Bluetooth Headset</t>
  </si>
  <si>
    <t>Eldon Expressions Wood Desk Accessories, Oak</t>
  </si>
  <si>
    <t>Acme Office Executive Series Stainless Steel Trimmers</t>
  </si>
  <si>
    <t>Chromcraft Bull-Nose Wood 48" x 96" Rectangular Conference Tables</t>
  </si>
  <si>
    <t>Spigen Samsung Galaxy S5 Case Wallet</t>
  </si>
  <si>
    <t>Newell 33</t>
  </si>
  <si>
    <t>Panasonic KP-350BK Electric Pencil Sharpener with Auto Stop</t>
  </si>
  <si>
    <t>Array Memo Cubes</t>
  </si>
  <si>
    <t>Wilson Jones data.warehouse D-Ring Binders with DublLock</t>
  </si>
  <si>
    <t>Xerox 1982</t>
  </si>
  <si>
    <t>Hon Mobius Operator's Chair</t>
  </si>
  <si>
    <t>Fellowes Mighty 8 Compact Surge Protector</t>
  </si>
  <si>
    <t>Harmony HEPA Quiet Air Purifiers</t>
  </si>
  <si>
    <t>Howard Miller 16" Diameter Gallery Wall Clock</t>
  </si>
  <si>
    <t>Eldon Executive Woodline II Desk Accessories, Mahogany</t>
  </si>
  <si>
    <t>Boston Model 1800 Electric Pencil Sharpener, Gray</t>
  </si>
  <si>
    <t>Polycom SoundPoint Pro SE-225 Corded phone</t>
  </si>
  <si>
    <t>Euro-Pro Shark Turbo Vacuum</t>
  </si>
  <si>
    <t>Metal Folding Chairs, Beige, 4/Carton</t>
  </si>
  <si>
    <t>Nontoxic Chalk</t>
  </si>
  <si>
    <t>Xerox 1991</t>
  </si>
  <si>
    <t>Atlantic Metals Mobile 2-Shelf Bookcases, Custom Colors</t>
  </si>
  <si>
    <t>Fellowes Advanced Computer Series Surge Protectors</t>
  </si>
  <si>
    <t>Recycled Steel Personal File for Hanging File Folders</t>
  </si>
  <si>
    <t>HTC One</t>
  </si>
  <si>
    <t>Manco Dry-Lighter Erasable Highlighter</t>
  </si>
  <si>
    <t>Fiskars Home &amp; Office Scissors</t>
  </si>
  <si>
    <t>Eldon Cleatmat Chair Mats for Medium Pile Carpets</t>
  </si>
  <si>
    <t>Avery Self-Adhesive Photo Pockets for Polaroid Photos</t>
  </si>
  <si>
    <t>Xerox 1959</t>
  </si>
  <si>
    <t>Kensington 6 Outlet MasterPiece HOMEOFFICE Power Control Center</t>
  </si>
  <si>
    <t>Xerox 22</t>
  </si>
  <si>
    <t>Wi-Ex zBoost YX540 Cellular Phone Signal Booster</t>
  </si>
  <si>
    <t>Wirebound Message Books, Four 2 3/4" x 5" Forms per Page, 600 Sets per Book</t>
  </si>
  <si>
    <t>Logitech diNovo Edge Keyboard</t>
  </si>
  <si>
    <t>Xerox 1989</t>
  </si>
  <si>
    <t>Xerox 1984</t>
  </si>
  <si>
    <t>Xerox 227</t>
  </si>
  <si>
    <t>Fellowes Bases and Tops For Staxonsteel/High-Stak Systems</t>
  </si>
  <si>
    <t>Deflect-o Glass Clear Studded Chair Mats</t>
  </si>
  <si>
    <t>Canon PC1060 Personal Laser Copier</t>
  </si>
  <si>
    <t>Bevis Round Conference Room Tables and Bases</t>
  </si>
  <si>
    <t>Xerox 1965</t>
  </si>
  <si>
    <t>Bionaire 99.97% HEPA Air Cleaner</t>
  </si>
  <si>
    <t>Eureka Sanitaire  Multi-Pro Heavy-Duty Upright, Disposable Bags</t>
  </si>
  <si>
    <t>Balt Solid Wood Round Tables</t>
  </si>
  <si>
    <t>Plantronics MX500i Earset</t>
  </si>
  <si>
    <t>Logitech G35 7.1-Channel Surround Sound Headset</t>
  </si>
  <si>
    <t>Imation Secure Drive + Hardware Encrypted USB flash drive - 16 GB</t>
  </si>
  <si>
    <t>Wausau Papers Astrobrights Colored Envelopes</t>
  </si>
  <si>
    <t>Tenex Antistatic Computer Chair Mats</t>
  </si>
  <si>
    <t>REDIFORM Incoming/Outgoing Call Register, 11" X 8 1/2", 100 Messages</t>
  </si>
  <si>
    <t>Tripp Lite Isotel 6 Outlet Surge Protector with Fax/Modem Protection</t>
  </si>
  <si>
    <t>Xerox 1994</t>
  </si>
  <si>
    <t>Nu-Dell Executive Frame</t>
  </si>
  <si>
    <t>Belkin 5 Outlet SurgeMaster Power Centers</t>
  </si>
  <si>
    <t>TOPS Carbonless Receipt Book, Four 2-3/4 x 7-1/4 Money Receipts per Page</t>
  </si>
  <si>
    <t>Insertable Tab Indexes For Data Binders</t>
  </si>
  <si>
    <t>Satellite Sectional Post Binders</t>
  </si>
  <si>
    <t>Memorex Micro Travel Drive 32 GB</t>
  </si>
  <si>
    <t>Lexmark S315 Color Inkjet Printer</t>
  </si>
  <si>
    <t>Xerox 1926</t>
  </si>
  <si>
    <t>Xerox 1918</t>
  </si>
  <si>
    <t>SpineVue Locking Slant-D Ring Binders by Cardinal</t>
  </si>
  <si>
    <t>Eureka The Boss Lite 10-Amp Upright Vacuum, Blue</t>
  </si>
  <si>
    <t>Global Leather &amp; Oak Executive Chair, Burgundy</t>
  </si>
  <si>
    <t>Rubbermaid ClusterMat Chairmats, Mat Size- 66" x 60", Lip 20" x 11" -90 Degree Angle</t>
  </si>
  <si>
    <t>Dixon Ticonderoga Maple Cedar Pencil, #2</t>
  </si>
  <si>
    <t>Acco Hot Clips Clips to Go</t>
  </si>
  <si>
    <t>Acme Kleencut Forged Steel Scissors</t>
  </si>
  <si>
    <t>Xerox 1951</t>
  </si>
  <si>
    <t>DAX Solid Wood Frames</t>
  </si>
  <si>
    <t>Acco Smartsocket Color-Coded Six-Outlet AC Adapter Model Surge Protectors</t>
  </si>
  <si>
    <t>Clearsounds A400</t>
  </si>
  <si>
    <t>Hewlett Packard 310 Color Digital Copier</t>
  </si>
  <si>
    <t>Recycled Premium Regency Composition Covers</t>
  </si>
  <si>
    <t>Xerox 219</t>
  </si>
  <si>
    <t>Xerox 1903</t>
  </si>
  <si>
    <t>Logitech VX Revolution Cordless Laser Mouse for Notebooks (Black)</t>
  </si>
  <si>
    <t>O'Sullivan Plantations 2-Door Library in Landvery Oak</t>
  </si>
  <si>
    <t>Panasonic KX-TG9541B DECT 6.0 Digital 2-Line Expandable Cordless Phone With Digital Answering System</t>
  </si>
  <si>
    <t>Panasonic KX MB2061 Multifunction Printer</t>
  </si>
  <si>
    <t>Razer Kraken 7.1 Surround Sound Over Ear USB Gaming Headset</t>
  </si>
  <si>
    <t>Hon Rectangular Conference Tables</t>
  </si>
  <si>
    <t>Computer Printout Index Tabs</t>
  </si>
  <si>
    <t>GBC Wire Binding Combs</t>
  </si>
  <si>
    <t>Iceberg Nesting Folding Chair, 19w x 6d x 43h</t>
  </si>
  <si>
    <t>Honeywell Enviracaire Portable HEPA Air Cleaner for 16' x 20' Room</t>
  </si>
  <si>
    <t>Bevis Rectangular Conference Tables</t>
  </si>
  <si>
    <t>Ampad #10 Peel &amp; Seel Holiday Envelopes</t>
  </si>
  <si>
    <t>Cardinal Holdit Data Disk Pockets</t>
  </si>
  <si>
    <t>Avery 496</t>
  </si>
  <si>
    <t>Black Print Carbonless Snap-Off Rapid Letter, 8 1/2" x 7"</t>
  </si>
  <si>
    <t>Xerox 23</t>
  </si>
  <si>
    <t>Eldon Pizzaz Desk Accessories</t>
  </si>
  <si>
    <t>Sauder Forest Hills Library, Woodland Oak Finish</t>
  </si>
  <si>
    <t>Global Deluxe High-Back Office Chair in Storm</t>
  </si>
  <si>
    <t>Kensington K72356US Mouse-in-a-Box USB Desktop Mouse</t>
  </si>
  <si>
    <t>Avery 50</t>
  </si>
  <si>
    <t>Fiskars Spring-Action Scissors</t>
  </si>
  <si>
    <t>Anker 24W Portable Micro USB Car Charger</t>
  </si>
  <si>
    <t>SAFCO Mobile Desk Side File, Wire Frame</t>
  </si>
  <si>
    <t>Newell 313</t>
  </si>
  <si>
    <t>Jawbone JAMBOX Wireless Bluetooth Speaker</t>
  </si>
  <si>
    <t>Xerox 1895</t>
  </si>
  <si>
    <t>#10 White Business Envelopes,4 1/8 x 9 1/2</t>
  </si>
  <si>
    <t>High Speed Automatic Electric Letter Opener</t>
  </si>
  <si>
    <t>Belkin 8 Outlet Surge Protector</t>
  </si>
  <si>
    <t>Panasonic KX TS3282B Corded phone</t>
  </si>
  <si>
    <t>Tennsco Snap-Together Open Shelving Units, Starter Sets and Add-On Units</t>
  </si>
  <si>
    <t>Avery 49</t>
  </si>
  <si>
    <t>Hoover Upright Vacuum With Dirt Cup</t>
  </si>
  <si>
    <t>Maxell 4.7GB DVD-RW 3/Pack</t>
  </si>
  <si>
    <t>Nortel Meridian M5316 Digital phone</t>
  </si>
  <si>
    <t>Bush Westfield Collection Bookcases, Dark Cherry Finish</t>
  </si>
  <si>
    <t>3M Polarizing Task Lamp with Clamp Arm, Light Gray</t>
  </si>
  <si>
    <t>HTC One Mini</t>
  </si>
  <si>
    <t>Dell Slim USB Multimedia Keyboard</t>
  </si>
  <si>
    <t>Contemporary Wood/Metal Frame</t>
  </si>
  <si>
    <t>O'Sullivan Living Dimensions 3-Shelf Bookcases</t>
  </si>
  <si>
    <t>KeyTronic KT800P2 - Keyboard - Black</t>
  </si>
  <si>
    <t>GBC Standard Plastic Binding Systems' Combs</t>
  </si>
  <si>
    <t>Holmes Harmony HEPA Air Purifier for 17 x 20 Room</t>
  </si>
  <si>
    <t>GE General Use Halogen Bulbs, 100 Watts, 1 Bulb per Pack</t>
  </si>
  <si>
    <t>Macally Suction Cup Mount</t>
  </si>
  <si>
    <t>Eldon Image Series Black Desk Accessories</t>
  </si>
  <si>
    <t>Executive Impressions 14"</t>
  </si>
  <si>
    <t>Executive Impressions 12" Wall Clock</t>
  </si>
  <si>
    <t>Bretford CR8500 Series Meeting Room Furniture</t>
  </si>
  <si>
    <t>Plantronics Calisto P620-M USB Wireless Speakerphone System</t>
  </si>
  <si>
    <t>Hammermill CopyPlus Copy Paper (20Lb. and 84 Bright)</t>
  </si>
  <si>
    <t>Panasonic KX MC6040 Color Laser Multifunction Printer</t>
  </si>
  <si>
    <t>Berol Giant Pencil Sharpener</t>
  </si>
  <si>
    <t>KeyTronic KT400U2 - Keyboard - Black</t>
  </si>
  <si>
    <t>Avery 498</t>
  </si>
  <si>
    <t>Canon imageCLASS 2200 Advanced Copier</t>
  </si>
  <si>
    <t>Epson TM-T88V Direct Thermal Printer - Monochrome - Desktop</t>
  </si>
  <si>
    <t>Accohide Poly Flexible Ring Binders</t>
  </si>
  <si>
    <t>SAFCO Optional Arm Kit for Workspace Cribbage Stacking Chair</t>
  </si>
  <si>
    <t>Stackable Trays</t>
  </si>
  <si>
    <t>TOPS Voice Message Log Book, Flash Format</t>
  </si>
  <si>
    <t>Boston 1730 StandUp Electric Pencil Sharpener</t>
  </si>
  <si>
    <t>Executive Impressions 13" Clairmont Wall Clock</t>
  </si>
  <si>
    <t>GBC Laser Imprintable Binding System Covers, Desert Sand</t>
  </si>
  <si>
    <t>Xerox 2000</t>
  </si>
  <si>
    <t>Green Bar Computer Printout Paper</t>
  </si>
  <si>
    <t>Global Adaptabilites Bookcase, Cherry/Storm Gray Finish</t>
  </si>
  <si>
    <t>GBC Pre-Punched Binding Paper, Plastic, White, 8-1/2" x 11"</t>
  </si>
  <si>
    <t>Google Nexus 5</t>
  </si>
  <si>
    <t>Global Italian Leather Office Chair</t>
  </si>
  <si>
    <t>Advantus Motivational Note Cards</t>
  </si>
  <si>
    <t>Avery Flip-Chart Easel Binder, Black</t>
  </si>
  <si>
    <t>I.R.I.S IRISCard Anywhere 5 Card Scanner</t>
  </si>
  <si>
    <t>Ativa D5772 2-Line 5.8GHz Digital Expandable Corded/Cordless Phone System with Answering &amp; Caller ID/Call Waiting, Black/Silver</t>
  </si>
  <si>
    <t>Ibico Presentation Index for Binding Systems</t>
  </si>
  <si>
    <t>Adams "While You Were Out" Message Pads</t>
  </si>
  <si>
    <t>Wirebound Four 2-3/4 x 5 Forms per Page, 400 Sets per Book</t>
  </si>
  <si>
    <t>AT&amp;T 17929 Lendline Telephone</t>
  </si>
  <si>
    <t>Hewlett-Packard Deskjet 6540 Color Inkjet Printer</t>
  </si>
  <si>
    <t>Cisco TelePresence System EX90 Videoconferencing Unit</t>
  </si>
  <si>
    <t>Avery Fluorescent Highlighter Four-Color Set</t>
  </si>
  <si>
    <t>Xerox 1944</t>
  </si>
  <si>
    <t>Xerox 215</t>
  </si>
  <si>
    <t>Xerox 1885</t>
  </si>
  <si>
    <t>Computer Room Manger, 14"</t>
  </si>
  <si>
    <t>AT&amp;T CL2909</t>
  </si>
  <si>
    <t>Plantronics Voyager Pro HD - Bluetooth Headset</t>
  </si>
  <si>
    <t>AT&amp;T EL51110 DECT</t>
  </si>
  <si>
    <t>BlackBerry Q10</t>
  </si>
  <si>
    <t>Compact Automatic Electric Letter Opener</t>
  </si>
  <si>
    <t>SanDisk Ultra 16 GB MicroSDHC Class 10 Memory Card</t>
  </si>
  <si>
    <t>SanDisk Cruzer 8 GB USB Flash Drive</t>
  </si>
  <si>
    <t>Hon Deluxe Fabric Upholstered Stacking Chairs, Squared Back</t>
  </si>
  <si>
    <t>Advantus Rolling Drawer Organizers</t>
  </si>
  <si>
    <t>Maxell 4.7GB DVD-R 5/Pack</t>
  </si>
  <si>
    <t>GBC Plasticlear Binding Covers</t>
  </si>
  <si>
    <t>Plastic Stacking Crates &amp; Casters</t>
  </si>
  <si>
    <t>Belkin F9M820V08 8 Outlet Surge</t>
  </si>
  <si>
    <t>APC 7 Outlet Network SurgeArrest Surge Protector</t>
  </si>
  <si>
    <t>Maxell 4.7GB DVD+R 5/Pack</t>
  </si>
  <si>
    <t>Anker Astro Mini 3000mAh Ultra-Compact Portable Charger</t>
  </si>
  <si>
    <t>Advantus Map Pennant Flags and Round Head Tacks</t>
  </si>
  <si>
    <t>Xerox 1953</t>
  </si>
  <si>
    <t>Xerox 228</t>
  </si>
  <si>
    <t>Advantus Employee of the Month Certificate Frame, 11 x 13-1/2</t>
  </si>
  <si>
    <t>Xerox 1954</t>
  </si>
  <si>
    <t>Embossed Ink Jet Note Cards</t>
  </si>
  <si>
    <t>Xerox 1942</t>
  </si>
  <si>
    <t>Carina Mini System Audio Rack, Model AR050B</t>
  </si>
  <si>
    <t>Xerox 201</t>
  </si>
  <si>
    <t>Eldon Expressions Punched Metal &amp; Wood Desk Accessories, Black &amp; Cherry</t>
  </si>
  <si>
    <t>GE 4 Foot Flourescent Tube, 40 Watt</t>
  </si>
  <si>
    <t>Nokia Lumia 925</t>
  </si>
  <si>
    <t>Dana Swing-Arm Lamps</t>
  </si>
  <si>
    <t>Wirebound Message Books, Four 2 3/4 x 5 Forms per Page, 200 Sets per Book</t>
  </si>
  <si>
    <t>Xerox 1969</t>
  </si>
  <si>
    <t>Eldon 200 Class Desk Accessories, Smoke</t>
  </si>
  <si>
    <t>Dual Level, Single-Width Filing Carts</t>
  </si>
  <si>
    <t>Xerox 1971</t>
  </si>
  <si>
    <t>Boston 16750 Black Compact Battery Pencil Sharpener</t>
  </si>
  <si>
    <t>Eberhard Faber 3 1/2" Golf Pencils</t>
  </si>
  <si>
    <t>Tenex Carpeted, Granite-Look or Clear Contemporary Contour Shape Chair Mats</t>
  </si>
  <si>
    <t>Global Highback Leather Tilter in Burgundy</t>
  </si>
  <si>
    <t>Executive Impressions 13-1/2" Indoor/Outdoor Wall Clock</t>
  </si>
  <si>
    <t>Eldon 400 Class Desk Accessories, Black Carbon</t>
  </si>
  <si>
    <t>Wilson Jones Clip &amp; Carry Folder Binder Tool for Ring Binders, Clear</t>
  </si>
  <si>
    <t>Harbour Creations 67200 Series Stacking Chairs</t>
  </si>
  <si>
    <t>Tenex V2T-RE Standard Weight Series Chair Mat, 45" x 53", Lip 25" x 12"</t>
  </si>
  <si>
    <t>Samsung Galaxy Mega 6.3</t>
  </si>
  <si>
    <t>DAX Two-Tone Rosewood/Black Document Frame, Desktop, 5 x 7</t>
  </si>
  <si>
    <t>Xerox 198</t>
  </si>
  <si>
    <t>Safco Chair Connectors, 6/Carton</t>
  </si>
  <si>
    <t>Xerox 1997</t>
  </si>
  <si>
    <t>Eldon Expressions Mahogany Wood Desk Collection</t>
  </si>
  <si>
    <t>VariCap6 Expandable Binder</t>
  </si>
  <si>
    <t>Stacking Trays by OIC</t>
  </si>
  <si>
    <t>Epson Perfection V600 Photo Scanner</t>
  </si>
  <si>
    <t>Durable Pressboard Binders</t>
  </si>
  <si>
    <t>Kensington 7 Outlet MasterPiece Power Center with Fax/Phone Line Protection</t>
  </si>
  <si>
    <t>Alliance Rubber Bands</t>
  </si>
  <si>
    <t>SlimView Poly Binder, 3/8"</t>
  </si>
  <si>
    <t>Boston Electric Pencil Sharpener, Model 1818, Charcoal Black</t>
  </si>
  <si>
    <t>DAX Clear Channel Poster Frame</t>
  </si>
  <si>
    <t>#10 Self-Seal White Envelopes</t>
  </si>
  <si>
    <t>Hon Pagoda Stacking Chairs</t>
  </si>
  <si>
    <t>Newell 339</t>
  </si>
  <si>
    <t>36X48 HARDFLOOR CHAIRMAT</t>
  </si>
  <si>
    <t>Anderson Hickey Conga Table Tops &amp; Accessories</t>
  </si>
  <si>
    <t>Apple EarPods with Remote and Mic</t>
  </si>
  <si>
    <t>Perixx PERIBOARD-512B, Ergonomic Split Keyboard</t>
  </si>
  <si>
    <t>Logitech Wireless Headset H600 Over-The-Head Design</t>
  </si>
  <si>
    <t>Xerox 230</t>
  </si>
  <si>
    <t>Eldon Econocleat Chair Mats for Low Pile Carpets</t>
  </si>
  <si>
    <t>Vtech CS6719</t>
  </si>
  <si>
    <t>Xerox 194</t>
  </si>
  <si>
    <t>Bush Cubix Collection Bookcases, Fully Assembled</t>
  </si>
  <si>
    <t>Universal Recycled Hanging Pressboard Report Binders, Letter Size</t>
  </si>
  <si>
    <t>Xerox 1980</t>
  </si>
  <si>
    <t>Strathmore Photo Frame Cards</t>
  </si>
  <si>
    <t>Okidata C331dn Printer</t>
  </si>
  <si>
    <t>Seth Thomas 8 1/2" Cubicle Clock</t>
  </si>
  <si>
    <t>Aastra 6757i CT Wireless VoIP phone</t>
  </si>
  <si>
    <t>Xerox 1907</t>
  </si>
  <si>
    <t>G.E. Longer-Life Indoor Recessed Floodlight Bulbs</t>
  </si>
  <si>
    <t>Panasonic KX TS3282W Corded phone</t>
  </si>
  <si>
    <t>Global Leather and Oak Executive Chair, Black</t>
  </si>
  <si>
    <t>Cubify CubeX 3D Printer Double Head Print</t>
  </si>
  <si>
    <t>Ibico Ibimaster 300 Manual Binding System</t>
  </si>
  <si>
    <t>Wilson Jones Impact Binders</t>
  </si>
  <si>
    <t>Newell 34</t>
  </si>
  <si>
    <t>Polycom CX300 Desktop Phone USB VoIP phone</t>
  </si>
  <si>
    <t>Boston 1799 Powerhouse Electric Pencil Sharpener</t>
  </si>
  <si>
    <t>Wilson Jones Four-Pocket Poly Binders</t>
  </si>
  <si>
    <t>Sterilite Show Offs Storage Containers</t>
  </si>
  <si>
    <t>Alliance Super-Size Bands, Assorted Sizes</t>
  </si>
  <si>
    <t>BlueLounge Milo Smartphone Stand, White/Metallic</t>
  </si>
  <si>
    <t>Avery White Multi-Purpose Labels</t>
  </si>
  <si>
    <t>Logitech G500s Laser Gaming Mouse with Adjustable Weight Tuning</t>
  </si>
  <si>
    <t>Letter or Legal Size Expandable Poly String Tie Envelopes</t>
  </si>
  <si>
    <t>Stiletto Hand Letter Openers</t>
  </si>
  <si>
    <t>Tennsco Commercial Shelving</t>
  </si>
  <si>
    <t>Samsung HM1900 Bluetooth Headset</t>
  </si>
  <si>
    <t>Cisco SPA112 2 Port Phone Adapter</t>
  </si>
  <si>
    <t>Col-Erase Pencils with Erasers</t>
  </si>
  <si>
    <t>Xerox 221</t>
  </si>
  <si>
    <t>Plantronics Encore H101 Dual Earpieces Headset</t>
  </si>
  <si>
    <t>Disposable Triple-Filter Dust Bags</t>
  </si>
  <si>
    <t>Memorex Mini Travel Drive 64 GB USB 2.0 Flash Drive</t>
  </si>
  <si>
    <t>Fellowes Powershred HS-440 4-Sheet High Security Shredder</t>
  </si>
  <si>
    <t>Motorola Droid Maxx</t>
  </si>
  <si>
    <t>Xerox 1893</t>
  </si>
  <si>
    <t>Kensington Expert Mouse Optical USB Trackball for PC or Mac</t>
  </si>
  <si>
    <t>Master Caster Door Stop, Gray</t>
  </si>
  <si>
    <t>Tenex Chairmats For Use with Hard Floors</t>
  </si>
  <si>
    <t>Acco Flexible ACCOHIDE Square Ring Data Binder, Dark Blue, 11 1/2" X 14" 7/8"</t>
  </si>
  <si>
    <t>Fellowes Command Center 5-outlet power strip</t>
  </si>
  <si>
    <t>Rush Hierlooms Collection 1" Thick Stackable Bookcases</t>
  </si>
  <si>
    <t>Barricks 18" x 48" Non-Folding Utility Table with Bottom Storage Shelf</t>
  </si>
  <si>
    <t>Executive Impressions 10" Spectator Wall Clock</t>
  </si>
  <si>
    <t>Hon Metal Bookcases, Putty</t>
  </si>
  <si>
    <t>Tenex Personal Filing Tote With Secure Closure Lid, Black/Frost</t>
  </si>
  <si>
    <t>Xerox 1900</t>
  </si>
  <si>
    <t>OIC Stacking Trays</t>
  </si>
  <si>
    <t>Global Armless Task Chair, Royal Blue</t>
  </si>
  <si>
    <t>Eldon Executive Woodline II Cherry Finish Desk Accessories</t>
  </si>
  <si>
    <t>Message Book, Wirebound, Four 5 1/2" X 4" Forms/Pg., 200 Dupl. Sets/Book</t>
  </si>
  <si>
    <t>Tenex Traditional Chairmats for Hard Floors, Average Lip, 36" x 48"</t>
  </si>
  <si>
    <t>Polycom VoiceStation 500 Conference phone</t>
  </si>
  <si>
    <t>Binney &amp; Smith inkTank Desk Highlighter, Chisel Tip, Yellow, 12/Box</t>
  </si>
  <si>
    <t>Speediset Carbonless Redi-Letter 7" x 8 1/2"</t>
  </si>
  <si>
    <t>Xerox 204</t>
  </si>
  <si>
    <t>KeyTronic E03601U1 - Keyboard - Beige</t>
  </si>
  <si>
    <t>Imation Bio 2GB USB Flash Drive Imation Corp</t>
  </si>
  <si>
    <t>Hon Metal Bookcases, Black</t>
  </si>
  <si>
    <t>Bush Birmingham Collection Bookcase, Dark Cherry</t>
  </si>
  <si>
    <t>AT&amp;T 1080 Phone</t>
  </si>
  <si>
    <t>Avery Metallic Poly Binders</t>
  </si>
  <si>
    <t>Ativa MDM8000 8-Sheet Micro-Cut Shredder</t>
  </si>
  <si>
    <t>Acco 6 Outlet Guardian Premium Plus Surge Suppressor</t>
  </si>
  <si>
    <t>Smead Alpha-Z Color-Coded Name Labels First Letter Starter Set</t>
  </si>
  <si>
    <t>Ooma Telo VoIP Home Phone System</t>
  </si>
  <si>
    <t>Telephone Message Books with Fax/Mobile Section, 4 1/4" x 6"</t>
  </si>
  <si>
    <t>Xerox 200</t>
  </si>
  <si>
    <t>Okidata MB491 Multifunction Printer</t>
  </si>
  <si>
    <t>Akro Stacking Bins</t>
  </si>
  <si>
    <t>Avery Hi-Liter Comfort Grip Fluorescent Highlighter, Yellow Ink</t>
  </si>
  <si>
    <t>Rosewill 107 Normal Keys USB Wired Standard Keyboard</t>
  </si>
  <si>
    <t>PayAnywhere Card Reader</t>
  </si>
  <si>
    <t>Xerox 1882</t>
  </si>
  <si>
    <t>Memorex 25GB 6X Branded Blu-Ray Recordable Disc, 30/Pack</t>
  </si>
  <si>
    <t>Boston Home &amp; Office Model 2000 Electric Pencil Sharpeners</t>
  </si>
  <si>
    <t>Newell 31</t>
  </si>
  <si>
    <t>Premium Transparent Presentation Covers, No Pattern/Clear, 8 1/2" x 11"</t>
  </si>
  <si>
    <t>Xerox 1966</t>
  </si>
  <si>
    <t>Acme Kleen Earth Office Shears</t>
  </si>
  <si>
    <t>Maxell Pro 80 Minute CD-R, 10/Pack</t>
  </si>
  <si>
    <t>Imation Swivel Flash Drive USB flash drive - 8 GB</t>
  </si>
  <si>
    <t>Acrylic Self-Standing Desk Frames</t>
  </si>
  <si>
    <t>Elite 5" Scissors</t>
  </si>
  <si>
    <t>Acco Side-Punched Conventional Columnar Pads</t>
  </si>
  <si>
    <t>Avery 492</t>
  </si>
  <si>
    <t>Adjustable Personal File Tote</t>
  </si>
  <si>
    <t>Avery 05222 Permanent Self-Adhesive File Folder Labels for Typewriters, on Rolls, White, 250/Roll</t>
  </si>
  <si>
    <t>Prismacolor Color Pencil Set</t>
  </si>
  <si>
    <t>Sharp 1540cs Digital Laser Copier</t>
  </si>
  <si>
    <t>Eldon Regeneration Recycled Desk Accessories, Black</t>
  </si>
  <si>
    <t>Eldon File Chest Portable File</t>
  </si>
  <si>
    <t>Verbatim Slim CD and DVD Storage Cases, 50/Pack</t>
  </si>
  <si>
    <t>Letter Slitter</t>
  </si>
  <si>
    <t>Samsung Galaxy S4 Active</t>
  </si>
  <si>
    <t>Office Star - Mid Back Dual function Ergonomic High Back Chair with 2-Way Adjustable Arms</t>
  </si>
  <si>
    <t>Acco Banker's Clasps, 5 3/4"-Long</t>
  </si>
  <si>
    <t>Logitech Wireless Anywhere Mouse MX for PC and Mac</t>
  </si>
  <si>
    <t>Acco Economy Flexible Poly Round Ring Binder</t>
  </si>
  <si>
    <t>Balt Split Level Computer Training Table</t>
  </si>
  <si>
    <t>Dixon Ticonderoga Core-Lock Colored Pencils</t>
  </si>
  <si>
    <t>SAFCO Folding Chair Trolley</t>
  </si>
  <si>
    <t>Office Star - Contemporary Task Swivel chair with Loop Arms, Charcoal</t>
  </si>
  <si>
    <t>Avery 515</t>
  </si>
  <si>
    <t>TOPS 4 x 6 Fluorescent Color Memo Sheets, 500 Sheets per Pack</t>
  </si>
  <si>
    <t>Executive Impressions 13" Chairman Wall Clock</t>
  </si>
  <si>
    <t>Things To Do Today Spiral Book</t>
  </si>
  <si>
    <t>Logitech Illuminated Ultrathin Keyboard with Backlighting</t>
  </si>
  <si>
    <t>Serrated Blade or Curved Handle Hand Letter Openers</t>
  </si>
  <si>
    <t>Ibico EB-19 Dual Function Manual Binding System</t>
  </si>
  <si>
    <t>Eldon 300 Class Desk Accessories, Black</t>
  </si>
  <si>
    <t>Logitech G430 Surround Sound Gaming Headset with Dolby 7.1 Technology</t>
  </si>
  <si>
    <t>LG Exalt</t>
  </si>
  <si>
    <t>GBC Poly Designer Binding Covers</t>
  </si>
  <si>
    <t>Economy #2 Pencils</t>
  </si>
  <si>
    <t>Eldon "L" Workstation Diamond Chairmat</t>
  </si>
  <si>
    <t>DAX Copper Panel Document Frame, 5 x 7 Size</t>
  </si>
  <si>
    <t>Maxell 74 Minute CDR, 10/Pack</t>
  </si>
  <si>
    <t>Micro Innovations Wireless Classic Keyboard with Mouse</t>
  </si>
  <si>
    <t>Bush Heritage Pine Collection 5-Shelf Bookcase, Albany Pine Finish, *Special Order</t>
  </si>
  <si>
    <t>LG G3</t>
  </si>
  <si>
    <t>Riverleaf Stik-Withit Designer Note Cubes</t>
  </si>
  <si>
    <t>HP Office Paper (20Lb. and 87 Bright)</t>
  </si>
  <si>
    <t>Binney &amp; Smith inkTank Erasable Pocket Highlighter, Chisel Tip, Yellow</t>
  </si>
  <si>
    <t>RCA ViSYS 25423RE1 Corded phone</t>
  </si>
  <si>
    <t>3M Polarizing Light Filter Sleeves</t>
  </si>
  <si>
    <t>Newell 348</t>
  </si>
  <si>
    <t>Xerox 1928</t>
  </si>
  <si>
    <t>Eldon Expressions Wood and Plastic Desk Accessories, Oak</t>
  </si>
  <si>
    <t>Black &amp; Decker Filter for Double Action Dustbuster Cordless Vac BLDV7210</t>
  </si>
  <si>
    <t>Ultra Door Kickplate, 8"H x 34"W</t>
  </si>
  <si>
    <t>Boston 1900 Electric Pencil Sharpener</t>
  </si>
  <si>
    <t>WD My Passport Ultra 1TB Portable External Hard Drive</t>
  </si>
  <si>
    <t>Canon PC170 Desktop Personal Copier</t>
  </si>
  <si>
    <t>Memorex 25GB 6X Branded Blu-Ray Recordable Disc, 15/Pack</t>
  </si>
  <si>
    <t>Howard Miller 11-1/2" Diameter Brentwood Wall Clock</t>
  </si>
  <si>
    <t>Xerox 1890</t>
  </si>
  <si>
    <t>Jackery Bar Premium Fast-charging Portable Charger</t>
  </si>
  <si>
    <t>Permanent Self-Adhesive File Folder Labels for Typewriters, 1 1/8 x 3 1/2, White</t>
  </si>
  <si>
    <t>Cisco IP Phone 7961G VoIP phone - Dark gray</t>
  </si>
  <si>
    <t>Hon Metal Bookcases, Gray</t>
  </si>
  <si>
    <t>Ibico EPK-21 Electric Binding System</t>
  </si>
  <si>
    <t>Holmes Visible Mist Ultrasonic Humidifier with 2.3-Gallon Output per Day, Replacement Filter</t>
  </si>
  <si>
    <t>Rush Hierlooms Collection Rich Wood Bookcases</t>
  </si>
  <si>
    <t>Kingston Digital DataTraveler 8GB USB 2.0</t>
  </si>
  <si>
    <t>HP Designjet T520 Inkjet Large Format Printer - 24" Color</t>
  </si>
  <si>
    <t>Newell 338</t>
  </si>
  <si>
    <t>Global Enterprise Series Seating High-Back Swivel/Tilt Chairs</t>
  </si>
  <si>
    <t>O'Sullivan 5-Shelf Heavy-Duty Bookcases</t>
  </si>
  <si>
    <t>Hammermill Color Copier Paper (28Lb. and 96 Bright)</t>
  </si>
  <si>
    <t>Xerox 1990</t>
  </si>
  <si>
    <t>Xerox 1933</t>
  </si>
  <si>
    <t>Green Canvas Binder for 8-1/2" x 14" Sheets</t>
  </si>
  <si>
    <t>Park Ridge Embossed Executive Business Envelopes</t>
  </si>
  <si>
    <t>Safco Value Mate Steel Bookcase, Baked Enamel Finish on Steel, Black</t>
  </si>
  <si>
    <t>Cisco Desktop Collaboration Experience DX650 IP Video Phone</t>
  </si>
  <si>
    <t>Howard Miller 12-3/4 Diameter Accuwave DS  Wall Clock</t>
  </si>
  <si>
    <t>Xerox 1975</t>
  </si>
  <si>
    <t>Newell 323</t>
  </si>
  <si>
    <t>Boston 1827 Commercial Additional Cutter, Drive Gear &amp; Gear Rack for 1606</t>
  </si>
  <si>
    <t>Mead 1st Gear 2" Zipper Binder, Asst. Colors</t>
  </si>
  <si>
    <t>3D Systems Cube Printer, 2nd Generation, Magenta</t>
  </si>
  <si>
    <t>Avery 487</t>
  </si>
  <si>
    <t>Hewlett-Packard Deskjet D4360 Printer</t>
  </si>
  <si>
    <t>DAX Wood Document Frame.</t>
  </si>
  <si>
    <t>Xerox 208</t>
  </si>
  <si>
    <t>Memorex Micro Travel Drive 4 GB</t>
  </si>
  <si>
    <t>#6 3/4 Gummed Flap White Envelopes</t>
  </si>
  <si>
    <t>DAX Two-Tone Silver Metal Document Frame</t>
  </si>
  <si>
    <t>Avery 503</t>
  </si>
  <si>
    <t>Holmes 99% HEPA Air Purifier</t>
  </si>
  <si>
    <t>O'Sullivan Cherrywood Estates Traditional Barrister Bookcase</t>
  </si>
  <si>
    <t>SANFORD Major Accent Highlighters</t>
  </si>
  <si>
    <t>Hon 4-Shelf Metal Bookcases</t>
  </si>
  <si>
    <t>Global Adaptabilities Conference Tables</t>
  </si>
  <si>
    <t>Newell 316</t>
  </si>
  <si>
    <t>Fellowes Staxonsteel Drawer Files</t>
  </si>
  <si>
    <t>Avery Hi-Liter Smear-Safe Highlighters</t>
  </si>
  <si>
    <t>Inter-Office Recycled Envelopes, Brown Kraft, Button-String,10" x 13" , 100/Box</t>
  </si>
  <si>
    <t>Xerox 1992</t>
  </si>
  <si>
    <t>Riverside Furniture Stanwyck Manor Table Series</t>
  </si>
  <si>
    <t>Fellowes Recycled Storage Drawers</t>
  </si>
  <si>
    <t>Xerox 190</t>
  </si>
  <si>
    <t>Xerox 1892</t>
  </si>
  <si>
    <t>Seidio BD2-HK3IPH5-BK DILEX Case and Holster Combo for Apple iPhone 5/5s - Black</t>
  </si>
  <si>
    <t>TOPS "Important Message" Pads, Canary, 4-1/4 x 5-1/2, 50 Sheets per Pad</t>
  </si>
  <si>
    <t>24 Capacity Maxi Data Binder Racks, Pearl</t>
  </si>
  <si>
    <t>Southworth 25% Cotton Premium Laser Paper and Envelopes</t>
  </si>
  <si>
    <t>Multimedia Mailers</t>
  </si>
  <si>
    <t>Avery 5</t>
  </si>
  <si>
    <t>Jensen SMPS-640 - speaker phone</t>
  </si>
  <si>
    <t>Master Caster Door Stop, Large Brown</t>
  </si>
  <si>
    <t>Fellowes Desktop Hanging File Manager</t>
  </si>
  <si>
    <t>Xerox 1956</t>
  </si>
  <si>
    <t>Nu-Dell Oak Frame</t>
  </si>
  <si>
    <t>GBC Therma-A-Bind 250T Electric Binding System</t>
  </si>
  <si>
    <t>Document Clip Frames</t>
  </si>
  <si>
    <t>Hoover Replacement Belts For Soft Guard &amp; Commercial Ltweight Upright Vacs, 2/Pk</t>
  </si>
  <si>
    <t>Xerox 1937</t>
  </si>
  <si>
    <t>DAX Cubicle Frames, 8-1/2 x 11</t>
  </si>
  <si>
    <t>Sauder Camden County Collection Library</t>
  </si>
  <si>
    <t>Canon PC-428 Personal Copier</t>
  </si>
  <si>
    <t>Office Star - Ergonomic Mid Back Chair with 2-Way Adjustable Arms</t>
  </si>
  <si>
    <t>Xerox 1917</t>
  </si>
  <si>
    <t>SanDisk Cruzer 16 GB USB Flash Drive</t>
  </si>
  <si>
    <t>Imation 30456 USB Flash Drive 8GB</t>
  </si>
  <si>
    <t>Panasonic KX TS208W Corded phone</t>
  </si>
  <si>
    <t>Xerox 19</t>
  </si>
  <si>
    <t>SanDisk Cruzer 4 GB USB Flash Drive</t>
  </si>
  <si>
    <t>AmazonBasics 3-Button USB Wired Mouse</t>
  </si>
  <si>
    <t>14-7/8 x 11 Blue Bar Computer Printout Paper</t>
  </si>
  <si>
    <t>Tyvek Interoffice Envelopes, 9 1/2" x 12 1/2", 100/Box</t>
  </si>
  <si>
    <t>Kleencut Forged Office Shears by Acme United Corporation</t>
  </si>
  <si>
    <t>Avery Triangle Shaped Sheet Lifters, Black, 2/Pack</t>
  </si>
  <si>
    <t>Logitech Keyboard K120</t>
  </si>
  <si>
    <t>Xerox 1932</t>
  </si>
  <si>
    <t>Dixon Ticonderoga Pencils</t>
  </si>
  <si>
    <t>DAX Contemporary Wood Frame with Silver Metal Mat, Desktop, 11 x 14 Size</t>
  </si>
  <si>
    <t>Texas Instrument TI-15 Fraction Calculator</t>
  </si>
  <si>
    <t>Deflect-o EconoMat Nonstudded, No Bevel Mat</t>
  </si>
  <si>
    <t>OIC Thumb-Tacks</t>
  </si>
  <si>
    <t>Sanford EarthWrite Recycled Pencils, Medium Soft, #2</t>
  </si>
  <si>
    <t>PNY Rapid USB Car Charger - Black</t>
  </si>
  <si>
    <t>Hon Every-Day Chair Series Swivel Task Chairs</t>
  </si>
  <si>
    <t>SmartStand Mobile Device Holder, Assorted Colors</t>
  </si>
  <si>
    <t>Belkin 8-Outlet Premiere SurgeMaster II Surge Protectors</t>
  </si>
  <si>
    <t>Euro Pro Shark Stick Mini Vacuum</t>
  </si>
  <si>
    <t>Astroparche Fine Business Paper</t>
  </si>
  <si>
    <t>Zebra ZM400 Thermal Label Printer</t>
  </si>
  <si>
    <t>Letter Size File</t>
  </si>
  <si>
    <t>Dexim XPower Skin Super-Thin Power Case for iPhone 5 - Black</t>
  </si>
  <si>
    <t>Samsung Galaxy S4</t>
  </si>
  <si>
    <t>Office Star Flex Back Scooter Chair with Aluminum Finish Frame</t>
  </si>
  <si>
    <t>Samsung Convoy 3</t>
  </si>
  <si>
    <t>Eldon Imàge Series Desk Accessories, Clear</t>
  </si>
  <si>
    <t>Avery 491</t>
  </si>
  <si>
    <t>Xerox 209</t>
  </si>
  <si>
    <t>Peel &amp; Seel Recycled Catalog Envelopes, Brown</t>
  </si>
  <si>
    <t>Avanti 1.7 Cu. Ft. Refrigerator</t>
  </si>
  <si>
    <t>Acme Design Stainless Steel Bent Scissors</t>
  </si>
  <si>
    <t>Barricks Non-Folding Utility Table with Steel Legs, Laminate Tops</t>
  </si>
  <si>
    <t>Hewlett-Packard 300S Scientific Calculator</t>
  </si>
  <si>
    <t>Avery 495</t>
  </si>
  <si>
    <t>iOttie HLCRIO102 Car Mount</t>
  </si>
  <si>
    <t>Avery Hi-Liter GlideStik Fluorescent Highlighter, Yellow Ink</t>
  </si>
  <si>
    <t>Eldon 500 Class Desk Accessories</t>
  </si>
  <si>
    <t>EcoTones Memo Sheets</t>
  </si>
  <si>
    <t>Xerox 1906</t>
  </si>
  <si>
    <t>Texas Instruments TI-34 Scientific Calculator</t>
  </si>
  <si>
    <t>Standard Line “While You Were Out” Hardbound Telephone Message Book</t>
  </si>
  <si>
    <t>Kingston Digital DataTraveler 64GB USB 2.0</t>
  </si>
  <si>
    <t>GBC VeloBinder Strips</t>
  </si>
  <si>
    <t>Xerox 1963</t>
  </si>
  <si>
    <t>Logitech Z-906 Speaker sys - home theater - 5.1-CH</t>
  </si>
  <si>
    <t>Sanyo Counter Height Refrigerator with Crisper, 3.6 Cubic Foot, Stainless Steel/Black</t>
  </si>
  <si>
    <t>Luxo Adjustable Task Clamp Lamp</t>
  </si>
  <si>
    <t>Unpadded Memo Slips</t>
  </si>
  <si>
    <t>Barrel Sharpener</t>
  </si>
  <si>
    <t>Acco Glide Clips</t>
  </si>
  <si>
    <t>Bush Cubix Conference Tables, Fully Assembled</t>
  </si>
  <si>
    <t>Office Star - Contemporary Task Swivel chair with 2-way adjustable arms, Plum</t>
  </si>
  <si>
    <t>RCA H5401RE1 DECT 6.0 4-Line Cordless Handset With Caller ID/Call Waiting</t>
  </si>
  <si>
    <t>SAFCO PlanMaster Boards, 60w x 37-1/2d, White Melamine</t>
  </si>
  <si>
    <t>Xerox 20</t>
  </si>
  <si>
    <t>HP Officejet Pro 8600 e-All-In-One Printer, Copier, Scanner, Fax</t>
  </si>
  <si>
    <t>Black Print Carbonless 8 1/2" x 8 1/4" Rapid Memo Book</t>
  </si>
  <si>
    <t>Lunatik TT5L-002 Taktik Strike Impact Protection System for iPhone 5</t>
  </si>
  <si>
    <t>Iris 3-Drawer Stacking Bin, Black</t>
  </si>
  <si>
    <t>Panasonic Business Telephones KX-T7736</t>
  </si>
  <si>
    <t>Hunt Boston Vacuum Mount KS Pencil Sharpener</t>
  </si>
  <si>
    <t>Portfile Personal File Boxes</t>
  </si>
  <si>
    <t>Belkin 19" Center-Weighted Shelf, Gray</t>
  </si>
  <si>
    <t>Hon Comfortask Task/Swivel Chairs</t>
  </si>
  <si>
    <t>Career Cubicle Clock, 8 1/4", Black</t>
  </si>
  <si>
    <t>Boston 16765 Mini Stand Up Battery Pencil Sharpener</t>
  </si>
  <si>
    <t>Avery 475</t>
  </si>
  <si>
    <t>Vtech AT&amp;T CL2940 Corded Speakerphone, Black</t>
  </si>
  <si>
    <t>Tenex B1-RE Series Chair Mats for Low Pile Carpets</t>
  </si>
  <si>
    <t>Griffin GC17055 Auxiliary Audio Cable</t>
  </si>
  <si>
    <t>Rogers Profile Extra Capacity Storage Tub</t>
  </si>
  <si>
    <t>RCA ViSYS 25825 Wireless digital phone</t>
  </si>
  <si>
    <t>Xerox 1914</t>
  </si>
  <si>
    <t>Xerox 1902</t>
  </si>
  <si>
    <t>Acme Titanium Bonded Scissors</t>
  </si>
  <si>
    <t>Ibico Recycled Linen-Style Covers</t>
  </si>
  <si>
    <t>Xerox 207</t>
  </si>
  <si>
    <t>Socket Bluetooth Cordless Hand Scanner (CHS)</t>
  </si>
  <si>
    <t>Okidata B400 Printer</t>
  </si>
  <si>
    <t>Logitech Wireless Boombox Speaker - portable - wireless, wired</t>
  </si>
  <si>
    <t>Xiaomi Mi3</t>
  </si>
  <si>
    <t>Xerox 1947</t>
  </si>
  <si>
    <t>Sony Micro Vault Click 4 GB USB 2.0 Flash Drive</t>
  </si>
  <si>
    <t>Xerox 193</t>
  </si>
  <si>
    <t>iOttie XL Car Mount</t>
  </si>
  <si>
    <t>Hoover Commercial Lightweight Upright Vacuum with E-Z Empty Dirt Cup</t>
  </si>
  <si>
    <t>First Data TMFD35 PIN Pad</t>
  </si>
  <si>
    <t>Ultra Commercial Grade Dual Valve Door Closer</t>
  </si>
  <si>
    <t>Contemporary Borderless Frame</t>
  </si>
  <si>
    <t>3D Systems Cube Printer, 2nd Generation, White</t>
  </si>
  <si>
    <t>Panasonic KX - TS880B Telephone</t>
  </si>
  <si>
    <t>Acco Recycled 2" Capacity Laser Printer Hanging Data Binders</t>
  </si>
  <si>
    <t>Xerox 1936</t>
  </si>
  <si>
    <t>Avery Legal 4-Ring Binder</t>
  </si>
  <si>
    <t>Avaya 5410 Digital phone</t>
  </si>
  <si>
    <t>TOPS Money Receipt Book, Consecutively Numbered in Red,</t>
  </si>
  <si>
    <t>Desktop 3-Pocket Hot File</t>
  </si>
  <si>
    <t>Wirebound Voice Message Log Book</t>
  </si>
  <si>
    <t>Konica Minolta magicolor 1690MF Multifunction Printer</t>
  </si>
  <si>
    <t>Linden 12" Wall Clock With Oak Frame</t>
  </si>
  <si>
    <t>Tensor Brushed Steel Torchiere Floor Lamp</t>
  </si>
  <si>
    <t>Ricoh - Ink Collector Unit for GX3000 Series Printers</t>
  </si>
  <si>
    <t>Wirebound Message Forms, Four 2 3/4 x 5 Forms per Page, Pink Paper</t>
  </si>
  <si>
    <t>Avery 479</t>
  </si>
  <si>
    <t>Okidata C610n Printer</t>
  </si>
  <si>
    <t>Xerox 229</t>
  </si>
  <si>
    <t>Acme Galleria Hot Forged Steel Scissors with Colored Handles</t>
  </si>
  <si>
    <t>Nu-Dell EZ-Mount Plastic Wall Frames</t>
  </si>
  <si>
    <t>Tensor Track Tree Floor Lamp</t>
  </si>
  <si>
    <t>Hon Olson Stacker Chairs</t>
  </si>
  <si>
    <t>Belkin 7-Outlet SurgeMaster Home Series</t>
  </si>
  <si>
    <t>Griffin GC36547 PowerJolt SE Lightning Charger</t>
  </si>
  <si>
    <t>Deflect-o DuraMat Antistatic Studded Beveled Mat for Medium Pile Carpeting</t>
  </si>
  <si>
    <t>Cherry 142-key Programmable Keyboard</t>
  </si>
  <si>
    <t>Motorola L703CM</t>
  </si>
  <si>
    <t>NeatDesk Desktop Scanner &amp; Digital Filing System</t>
  </si>
  <si>
    <t>Hoover Commercial Lightweight Upright Vacuum</t>
  </si>
  <si>
    <t>Xerox 1976</t>
  </si>
  <si>
    <t>Stride Job 150 Highlighters, Chisel Tip, Assorted Colors</t>
  </si>
  <si>
    <t>Black Avery Memo-Size 3-Ring Binder, 5 1/2" x 8 1/2"</t>
  </si>
  <si>
    <t>Xerox 1983</t>
  </si>
  <si>
    <t>Tenex Chairmat w/ Average Lip, 45" x 53"</t>
  </si>
  <si>
    <t>Brother MFC-9340CDW LED All-In-One Printer, Copier Scanner</t>
  </si>
  <si>
    <t>Avery 484</t>
  </si>
  <si>
    <t>Electrix Fluorescent Magnifier Lamps &amp; Weighted Base</t>
  </si>
  <si>
    <t>Space Solutions Industrial Galvanized Steel Shelving.</t>
  </si>
  <si>
    <t>Plantronics Single Ear Headset</t>
  </si>
  <si>
    <t>Zebra GK420t Direct Thermal/Thermal Transfer Printer</t>
  </si>
  <si>
    <t>Tensor "Hersey Kiss" Styled Floor Lamp</t>
  </si>
  <si>
    <t>Memorex Mini Travel Drive 32 GB USB 2.0 Flash Drive</t>
  </si>
  <si>
    <t>Hoover Commercial SteamVac</t>
  </si>
  <si>
    <t>Xerox 1938</t>
  </si>
  <si>
    <t>NETGEAR RangeMax WNR1000 Wireless Router</t>
  </si>
  <si>
    <t>Xerox 1899</t>
  </si>
  <si>
    <t>Hewlett-Packard Desktjet 6988DT Refurbished Printer</t>
  </si>
  <si>
    <t>Row Labels</t>
  </si>
  <si>
    <t>Anker Ultrathin Bluetooth Wireless Keyboard Aluminum Cover with Stand</t>
  </si>
  <si>
    <t>Iceberg Mobile Mega Data/Printer Cart</t>
  </si>
  <si>
    <t>Kensington SlimBlade Notebook Wireless Mouse with Nano Receiver</t>
  </si>
  <si>
    <t>Grand Total</t>
  </si>
  <si>
    <t>Sum of Value</t>
  </si>
  <si>
    <t>Sum of Qty</t>
  </si>
  <si>
    <t>Stock Qty</t>
  </si>
  <si>
    <t>Fest M + 1</t>
  </si>
  <si>
    <t>Fest M + 2</t>
  </si>
  <si>
    <t>Fest M + 3</t>
  </si>
  <si>
    <t>Lead Time (Months)</t>
  </si>
  <si>
    <t>Reorder Qty</t>
  </si>
  <si>
    <t>Expiry 6 - 12 Months</t>
  </si>
  <si>
    <t>Reorder Flag</t>
  </si>
  <si>
    <t>Total</t>
  </si>
  <si>
    <t>Fcst M+1</t>
  </si>
  <si>
    <t>Fcst M+2</t>
  </si>
  <si>
    <t>Fcst M+3</t>
  </si>
  <si>
    <t>Lead Time Months</t>
  </si>
  <si>
    <t>Expiry &lt; 6 Months</t>
  </si>
  <si>
    <t>Expiry = 6 - 12 Months</t>
  </si>
  <si>
    <t>Expiry &gt; 12 Months</t>
  </si>
  <si>
    <t>Values</t>
  </si>
  <si>
    <t>Stock Cover</t>
  </si>
  <si>
    <t>Expiry &gt;  12 Months</t>
  </si>
  <si>
    <t xml:space="preserve">   </t>
  </si>
  <si>
    <t>Average</t>
  </si>
  <si>
    <t>Calendar Month</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</si>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</sst>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0.0,\);0"/>
    <numFmt numFmtId="167" formatCode="_-* #,##0.0_-;\-* #,##0.0_-;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rgb="FF203764"/>
        <bgColor indexed="64"/>
      </patternFill>
    </fill>
  </fills>
  <borders count="2">
    <border>
      <left/>
      <right/>
      <top/>
      <bottom/>
      <diagonal/>
    </border>
    <border>
      <left/>
      <right/>
      <top style="thin">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0" fontId="0" fillId="0" borderId="0" xfId="0" applyAlignment="1">
      <alignment vertical="center"/>
    </xf>
    <xf numFmtId="164" fontId="0" fillId="0" borderId="0" xfId="0" applyNumberFormat="1"/>
    <xf numFmtId="165" fontId="0" fillId="0" borderId="0" xfId="0" applyNumberFormat="1"/>
    <xf numFmtId="0" fontId="0" fillId="2" borderId="0" xfId="0" applyFill="1"/>
    <xf numFmtId="0" fontId="2" fillId="0" borderId="0" xfId="0" applyFont="1" applyAlignment="1">
      <alignment vertical="center"/>
    </xf>
    <xf numFmtId="0" fontId="2" fillId="0" borderId="0" xfId="0" applyFont="1" applyAlignment="1">
      <alignment vertical="center" wrapText="1"/>
    </xf>
    <xf numFmtId="166" fontId="0" fillId="0" borderId="0" xfId="0" applyNumberFormat="1" applyAlignment="1">
      <alignment vertical="center"/>
    </xf>
    <xf numFmtId="166" fontId="0" fillId="0" borderId="0" xfId="0" applyNumberFormat="1"/>
    <xf numFmtId="167" fontId="0" fillId="0" borderId="0" xfId="1" applyNumberFormat="1" applyFont="1" applyBorder="1" applyAlignment="1">
      <alignment vertical="center"/>
    </xf>
    <xf numFmtId="0" fontId="2" fillId="0" borderId="1" xfId="0" applyFont="1" applyBorder="1" applyAlignment="1">
      <alignment vertical="center"/>
    </xf>
    <xf numFmtId="166" fontId="2" fillId="0" borderId="1" xfId="0" applyNumberFormat="1" applyFont="1" applyBorder="1" applyAlignment="1">
      <alignment vertical="center"/>
    </xf>
    <xf numFmtId="167" fontId="2" fillId="0" borderId="1" xfId="1" applyNumberFormat="1" applyFont="1" applyBorder="1" applyAlignment="1">
      <alignment vertical="center"/>
    </xf>
    <xf numFmtId="0" fontId="0" fillId="3" borderId="0" xfId="0" applyFill="1"/>
    <xf numFmtId="0" fontId="0" fillId="0" borderId="0" xfId="0" applyNumberFormat="1"/>
  </cellXfs>
  <cellStyles count="2">
    <cellStyle name="Comma" xfId="1" builtinId="3"/>
    <cellStyle name="Normal" xfId="0" builtinId="0"/>
  </cellStyles>
  <dxfs count="0"/>
  <tableStyles count="0" defaultTableStyle="TableStyleMedium2" defaultPivotStyle="PivotStyleLight16"/>
  <colors>
    <mruColors>
      <color rgb="FFFFEDB9"/>
      <color rgb="FFF9FEBA"/>
      <color rgb="FF203764"/>
      <color rgb="FF2F55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4.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5" Type="http://schemas.openxmlformats.org/officeDocument/2006/relationships/pivotCacheDefinition" Target="pivotCache/pivotCacheDefinition2.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Forecast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2'!$D$2:$D$7</c:f>
              <c:strCache>
                <c:ptCount val="6"/>
                <c:pt idx="0">
                  <c:v>5</c:v>
                </c:pt>
                <c:pt idx="1">
                  <c:v>6</c:v>
                </c:pt>
                <c:pt idx="2">
                  <c:v>7</c:v>
                </c:pt>
                <c:pt idx="3">
                  <c:v>8</c:v>
                </c:pt>
                <c:pt idx="4">
                  <c:v>9</c:v>
                </c:pt>
                <c:pt idx="5">
                  <c:v>10</c:v>
                </c:pt>
              </c:strCache>
            </c:strRef>
          </c:cat>
          <c:val>
            <c:numRef>
              <c:f>'Working 2'!$E$2:$E$7</c:f>
              <c:numCache>
                <c:formatCode>#,##0.0,;\(#,##0.0,\);0</c:formatCode>
                <c:ptCount val="6"/>
                <c:pt idx="0">
                  <c:v>324123.67787017679</c:v>
                </c:pt>
                <c:pt idx="1">
                  <c:v>298311.62955966644</c:v>
                </c:pt>
                <c:pt idx="2">
                  <c:v>323963.66565754294</c:v>
                </c:pt>
                <c:pt idx="3">
                  <c:v>335406.82969163277</c:v>
                </c:pt>
                <c:pt idx="4">
                  <c:v>341989.35495200526</c:v>
                </c:pt>
                <c:pt idx="5">
                  <c:v>332786.88745308935</c:v>
                </c:pt>
              </c:numCache>
            </c:numRef>
          </c:val>
          <c:extLst>
            <c:ext xmlns:c16="http://schemas.microsoft.com/office/drawing/2014/chart" uri="{C3380CC4-5D6E-409C-BE32-E72D297353CC}">
              <c16:uniqueId val="{00000000-72A2-4352-A922-8C80C2FAB5A6}"/>
            </c:ext>
          </c:extLst>
        </c:ser>
        <c:dLbls>
          <c:showLegendKey val="0"/>
          <c:showVal val="0"/>
          <c:showCatName val="0"/>
          <c:showSerName val="0"/>
          <c:showPercent val="0"/>
          <c:showBubbleSize val="0"/>
        </c:dLbls>
        <c:gapWidth val="150"/>
        <c:overlap val="100"/>
        <c:axId val="131787840"/>
        <c:axId val="131792640"/>
      </c:barChart>
      <c:catAx>
        <c:axId val="13178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92640"/>
        <c:crosses val="autoZero"/>
        <c:auto val="1"/>
        <c:lblAlgn val="ctr"/>
        <c:lblOffset val="100"/>
        <c:noMultiLvlLbl val="0"/>
      </c:catAx>
      <c:valAx>
        <c:axId val="131792640"/>
        <c:scaling>
          <c:orientation val="minMax"/>
        </c:scaling>
        <c:delete val="1"/>
        <c:axPos val="l"/>
        <c:numFmt formatCode="#,##0.0,;\(#,##0.0,\);0" sourceLinked="1"/>
        <c:majorTickMark val="none"/>
        <c:minorTickMark val="none"/>
        <c:tickLblPos val="nextTo"/>
        <c:crossAx val="13178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Stock</a:t>
            </a:r>
            <a:r>
              <a:rPr lang="en-MY" baseline="0"/>
              <a:t> Qty by Category</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lotArea>
      <c:layout/>
      <c:pieChart>
        <c:varyColors val="1"/>
        <c:ser>
          <c:idx val="0"/>
          <c:order val="0"/>
          <c:spPr>
            <a:solidFill>
              <a:schemeClr val="accent1">
                <a:lumMod val="50000"/>
              </a:schemeClr>
            </a:solidFill>
            <a:ln>
              <a:noFill/>
            </a:ln>
          </c:spPr>
          <c:dPt>
            <c:idx val="0"/>
            <c:bubble3D val="0"/>
            <c:spPr>
              <a:solidFill>
                <a:schemeClr val="accent1">
                  <a:lumMod val="50000"/>
                  <a:alpha val="53000"/>
                </a:schemeClr>
              </a:solidFill>
              <a:ln w="19050">
                <a:noFill/>
              </a:ln>
              <a:effectLst/>
            </c:spPr>
            <c:extLst>
              <c:ext xmlns:c16="http://schemas.microsoft.com/office/drawing/2014/chart" uri="{C3380CC4-5D6E-409C-BE32-E72D297353CC}">
                <c16:uniqueId val="{00000001-E861-4B8E-BEC8-37B64B1958D4}"/>
              </c:ext>
            </c:extLst>
          </c:dPt>
          <c:dPt>
            <c:idx val="1"/>
            <c:bubble3D val="0"/>
            <c:spPr>
              <a:solidFill>
                <a:schemeClr val="accent1">
                  <a:lumMod val="75000"/>
                  <a:alpha val="83000"/>
                </a:schemeClr>
              </a:solidFill>
              <a:ln w="19050">
                <a:noFill/>
              </a:ln>
              <a:effectLst/>
            </c:spPr>
            <c:extLst>
              <c:ext xmlns:c16="http://schemas.microsoft.com/office/drawing/2014/chart" uri="{C3380CC4-5D6E-409C-BE32-E72D297353CC}">
                <c16:uniqueId val="{00000003-E861-4B8E-BEC8-37B64B1958D4}"/>
              </c:ext>
            </c:extLst>
          </c:dPt>
          <c:dPt>
            <c:idx val="2"/>
            <c:bubble3D val="0"/>
            <c:spPr>
              <a:solidFill>
                <a:schemeClr val="accent1">
                  <a:lumMod val="50000"/>
                  <a:alpha val="12000"/>
                </a:schemeClr>
              </a:solidFill>
              <a:ln w="19050">
                <a:noFill/>
              </a:ln>
              <a:effectLst/>
            </c:spPr>
            <c:extLst>
              <c:ext xmlns:c16="http://schemas.microsoft.com/office/drawing/2014/chart" uri="{C3380CC4-5D6E-409C-BE32-E72D297353CC}">
                <c16:uniqueId val="{00000005-E861-4B8E-BEC8-37B64B1958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2'!$J$2:$J$4</c:f>
              <c:strCache>
                <c:ptCount val="3"/>
                <c:pt idx="0">
                  <c:v>Furniture</c:v>
                </c:pt>
                <c:pt idx="1">
                  <c:v>Office Supplies</c:v>
                </c:pt>
                <c:pt idx="2">
                  <c:v>Technology</c:v>
                </c:pt>
              </c:strCache>
            </c:strRef>
          </c:cat>
          <c:val>
            <c:numRef>
              <c:f>'Working 2'!$K$2:$K$4</c:f>
              <c:numCache>
                <c:formatCode>#,##0.0,;\(#,##0.0,\);0</c:formatCode>
                <c:ptCount val="3"/>
                <c:pt idx="0">
                  <c:v>652245</c:v>
                </c:pt>
                <c:pt idx="1">
                  <c:v>3327289</c:v>
                </c:pt>
                <c:pt idx="2">
                  <c:v>720837</c:v>
                </c:pt>
              </c:numCache>
            </c:numRef>
          </c:val>
          <c:extLst>
            <c:ext xmlns:c16="http://schemas.microsoft.com/office/drawing/2014/chart" uri="{C3380CC4-5D6E-409C-BE32-E72D297353CC}">
              <c16:uniqueId val="{00000006-E861-4B8E-BEC8-37B64B1958D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Stock</a:t>
            </a:r>
            <a:r>
              <a:rPr lang="en-MY" baseline="0"/>
              <a:t> by Expiry Bucket</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lotArea>
      <c:layout/>
      <c:pieChart>
        <c:varyColors val="1"/>
        <c:ser>
          <c:idx val="0"/>
          <c:order val="0"/>
          <c:spPr>
            <a:solidFill>
              <a:schemeClr val="accent1">
                <a:lumMod val="50000"/>
              </a:schemeClr>
            </a:solidFill>
            <a:ln>
              <a:noFill/>
            </a:ln>
          </c:spPr>
          <c:dPt>
            <c:idx val="0"/>
            <c:bubble3D val="0"/>
            <c:spPr>
              <a:solidFill>
                <a:schemeClr val="accent1">
                  <a:lumMod val="50000"/>
                  <a:alpha val="12000"/>
                </a:schemeClr>
              </a:solidFill>
              <a:ln w="19050">
                <a:noFill/>
              </a:ln>
              <a:effectLst/>
            </c:spPr>
            <c:extLst>
              <c:ext xmlns:c16="http://schemas.microsoft.com/office/drawing/2014/chart" uri="{C3380CC4-5D6E-409C-BE32-E72D297353CC}">
                <c16:uniqueId val="{00000001-7B59-49C8-AB02-8F3FFC03D756}"/>
              </c:ext>
            </c:extLst>
          </c:dPt>
          <c:dPt>
            <c:idx val="1"/>
            <c:bubble3D val="0"/>
            <c:spPr>
              <a:solidFill>
                <a:schemeClr val="accent1">
                  <a:lumMod val="50000"/>
                  <a:alpha val="53000"/>
                </a:schemeClr>
              </a:solidFill>
              <a:ln w="19050">
                <a:noFill/>
              </a:ln>
              <a:effectLst/>
            </c:spPr>
            <c:extLst>
              <c:ext xmlns:c16="http://schemas.microsoft.com/office/drawing/2014/chart" uri="{C3380CC4-5D6E-409C-BE32-E72D297353CC}">
                <c16:uniqueId val="{00000003-7B59-49C8-AB02-8F3FFC03D756}"/>
              </c:ext>
            </c:extLst>
          </c:dPt>
          <c:dPt>
            <c:idx val="2"/>
            <c:bubble3D val="0"/>
            <c:spPr>
              <a:solidFill>
                <a:schemeClr val="accent1">
                  <a:lumMod val="75000"/>
                  <a:alpha val="83000"/>
                </a:schemeClr>
              </a:solidFill>
              <a:ln w="19050">
                <a:noFill/>
              </a:ln>
              <a:effectLst/>
            </c:spPr>
            <c:extLst>
              <c:ext xmlns:c16="http://schemas.microsoft.com/office/drawing/2014/chart" uri="{C3380CC4-5D6E-409C-BE32-E72D297353CC}">
                <c16:uniqueId val="{00000005-7B59-49C8-AB02-8F3FFC03D7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2'!$Q$2:$Q$4</c:f>
              <c:strCache>
                <c:ptCount val="3"/>
                <c:pt idx="0">
                  <c:v>Expiry &lt; 6 Months</c:v>
                </c:pt>
                <c:pt idx="1">
                  <c:v>Expiry = 6 - 12 Months</c:v>
                </c:pt>
                <c:pt idx="2">
                  <c:v>Expiry &gt; 12 Months</c:v>
                </c:pt>
              </c:strCache>
            </c:strRef>
          </c:cat>
          <c:val>
            <c:numRef>
              <c:f>'Working 2'!$R$2:$R$4</c:f>
              <c:numCache>
                <c:formatCode>#,##0.0,;\(#,##0.0,\);0</c:formatCode>
                <c:ptCount val="3"/>
                <c:pt idx="0">
                  <c:v>1145888</c:v>
                </c:pt>
                <c:pt idx="1">
                  <c:v>866472</c:v>
                </c:pt>
                <c:pt idx="2">
                  <c:v>2688011</c:v>
                </c:pt>
              </c:numCache>
            </c:numRef>
          </c:val>
          <c:extLst>
            <c:ext xmlns:c16="http://schemas.microsoft.com/office/drawing/2014/chart" uri="{C3380CC4-5D6E-409C-BE32-E72D297353CC}">
              <c16:uniqueId val="{00000006-7B59-49C8-AB02-8F3FFC03D75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398318</xdr:colOff>
      <xdr:row>11</xdr:row>
      <xdr:rowOff>166688</xdr:rowOff>
    </xdr:from>
    <xdr:to>
      <xdr:col>24</xdr:col>
      <xdr:colOff>466067</xdr:colOff>
      <xdr:row>21</xdr:row>
      <xdr:rowOff>121661</xdr:rowOff>
    </xdr:to>
    <xdr:graphicFrame macro="">
      <xdr:nvGraphicFramePr>
        <xdr:cNvPr id="3" name="Chart 2">
          <a:extLst>
            <a:ext uri="{FF2B5EF4-FFF2-40B4-BE49-F238E27FC236}">
              <a16:creationId xmlns:a16="http://schemas.microsoft.com/office/drawing/2014/main" id="{AA9ECCBD-0C7C-4BEC-9058-90D2D85D5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398318</xdr:colOff>
      <xdr:row>22</xdr:row>
      <xdr:rowOff>255443</xdr:rowOff>
    </xdr:from>
    <xdr:to>
      <xdr:col>24</xdr:col>
      <xdr:colOff>466067</xdr:colOff>
      <xdr:row>32</xdr:row>
      <xdr:rowOff>227734</xdr:rowOff>
    </xdr:to>
    <xdr:graphicFrame macro="">
      <xdr:nvGraphicFramePr>
        <xdr:cNvPr id="4" name="Chart 3">
          <a:extLst>
            <a:ext uri="{FF2B5EF4-FFF2-40B4-BE49-F238E27FC236}">
              <a16:creationId xmlns:a16="http://schemas.microsoft.com/office/drawing/2014/main" id="{5626E3F8-0CFD-455A-82B2-8FA872C2C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398318</xdr:colOff>
      <xdr:row>34</xdr:row>
      <xdr:rowOff>75766</xdr:rowOff>
    </xdr:from>
    <xdr:to>
      <xdr:col>24</xdr:col>
      <xdr:colOff>466067</xdr:colOff>
      <xdr:row>44</xdr:row>
      <xdr:rowOff>48057</xdr:rowOff>
    </xdr:to>
    <xdr:graphicFrame macro="">
      <xdr:nvGraphicFramePr>
        <xdr:cNvPr id="5" name="Chart 4">
          <a:extLst>
            <a:ext uri="{FF2B5EF4-FFF2-40B4-BE49-F238E27FC236}">
              <a16:creationId xmlns:a16="http://schemas.microsoft.com/office/drawing/2014/main" id="{5ADB49A4-0A1E-4040-A6F6-9020287F3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365846</xdr:colOff>
      <xdr:row>11</xdr:row>
      <xdr:rowOff>173182</xdr:rowOff>
    </xdr:from>
    <xdr:to>
      <xdr:col>14</xdr:col>
      <xdr:colOff>365846</xdr:colOff>
      <xdr:row>44</xdr:row>
      <xdr:rowOff>190500</xdr:rowOff>
    </xdr:to>
    <xdr:cxnSp macro="">
      <xdr:nvCxnSpPr>
        <xdr:cNvPr id="7" name="Straight Connector 6">
          <a:extLst>
            <a:ext uri="{FF2B5EF4-FFF2-40B4-BE49-F238E27FC236}">
              <a16:creationId xmlns:a16="http://schemas.microsoft.com/office/drawing/2014/main" id="{F2D4D649-672A-59CB-529B-DD5A103C56C6}"/>
            </a:ext>
          </a:extLst>
        </xdr:cNvPr>
        <xdr:cNvCxnSpPr/>
      </xdr:nvCxnSpPr>
      <xdr:spPr>
        <a:xfrm>
          <a:off x="14415221" y="1887682"/>
          <a:ext cx="0" cy="9447068"/>
        </a:xfrm>
        <a:prstGeom prst="line">
          <a:avLst/>
        </a:prstGeom>
        <a:ln w="22225">
          <a:solidFill>
            <a:srgbClr val="2F5597">
              <a:alpha val="36863"/>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xdr:colOff>
      <xdr:row>10</xdr:row>
      <xdr:rowOff>175347</xdr:rowOff>
    </xdr:from>
    <xdr:to>
      <xdr:col>25</xdr:col>
      <xdr:colOff>381000</xdr:colOff>
      <xdr:row>11</xdr:row>
      <xdr:rowOff>17318</xdr:rowOff>
    </xdr:to>
    <xdr:cxnSp macro="">
      <xdr:nvCxnSpPr>
        <xdr:cNvPr id="9" name="Straight Connector 8">
          <a:extLst>
            <a:ext uri="{FF2B5EF4-FFF2-40B4-BE49-F238E27FC236}">
              <a16:creationId xmlns:a16="http://schemas.microsoft.com/office/drawing/2014/main" id="{5B2F0BA3-5A0A-3430-6B2F-DF9928AD03B5}"/>
            </a:ext>
          </a:extLst>
        </xdr:cNvPr>
        <xdr:cNvCxnSpPr/>
      </xdr:nvCxnSpPr>
      <xdr:spPr>
        <a:xfrm>
          <a:off x="471054" y="1699347"/>
          <a:ext cx="19756582" cy="32471"/>
        </a:xfrm>
        <a:prstGeom prst="line">
          <a:avLst/>
        </a:prstGeom>
        <a:ln w="22225">
          <a:solidFill>
            <a:schemeClr val="accent1">
              <a:lumMod val="75000"/>
              <a:alpha val="37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866</xdr:colOff>
      <xdr:row>4</xdr:row>
      <xdr:rowOff>169716</xdr:rowOff>
    </xdr:from>
    <xdr:to>
      <xdr:col>2</xdr:col>
      <xdr:colOff>1835727</xdr:colOff>
      <xdr:row>9</xdr:row>
      <xdr:rowOff>187034</xdr:rowOff>
    </xdr:to>
    <xdr:sp macro="" textlink="$D$45">
      <xdr:nvSpPr>
        <xdr:cNvPr id="18" name="Rectangle: Rounded Corners 17">
          <a:extLst>
            <a:ext uri="{FF2B5EF4-FFF2-40B4-BE49-F238E27FC236}">
              <a16:creationId xmlns:a16="http://schemas.microsoft.com/office/drawing/2014/main" id="{0FF6E475-3B61-666E-A783-99197C5EA8C1}"/>
            </a:ext>
          </a:extLst>
        </xdr:cNvPr>
        <xdr:cNvSpPr/>
      </xdr:nvSpPr>
      <xdr:spPr>
        <a:xfrm>
          <a:off x="832139" y="550716"/>
          <a:ext cx="1834861" cy="969818"/>
        </a:xfrm>
        <a:prstGeom prst="roundRect">
          <a:avLst/>
        </a:prstGeom>
        <a:solidFill>
          <a:schemeClr val="accent1"/>
        </a:solidFill>
        <a:ln>
          <a:solidFill>
            <a:srgbClr val="2F5597"/>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4DD3C29-BE82-4F5E-92FA-778191843206}" type="TxLink">
            <a:rPr lang="en-US" sz="2800" b="1" i="0" u="none" strike="noStrike">
              <a:solidFill>
                <a:srgbClr val="F9FEBA"/>
              </a:solidFill>
              <a:latin typeface="Calibri"/>
              <a:cs typeface="Calibri"/>
            </a:rPr>
            <a:pPr algn="ctr"/>
            <a:t>4,700.4</a:t>
          </a:fld>
          <a:endParaRPr lang="en-MY" sz="2800">
            <a:solidFill>
              <a:srgbClr val="F9FEBA"/>
            </a:solidFill>
          </a:endParaRPr>
        </a:p>
      </xdr:txBody>
    </xdr:sp>
    <xdr:clientData/>
  </xdr:twoCellAnchor>
  <xdr:twoCellAnchor>
    <xdr:from>
      <xdr:col>3</xdr:col>
      <xdr:colOff>197601</xdr:colOff>
      <xdr:row>4</xdr:row>
      <xdr:rowOff>169716</xdr:rowOff>
    </xdr:from>
    <xdr:to>
      <xdr:col>5</xdr:col>
      <xdr:colOff>335280</xdr:colOff>
      <xdr:row>9</xdr:row>
      <xdr:rowOff>187034</xdr:rowOff>
    </xdr:to>
    <xdr:sp macro="" textlink="'Working 2'!U2">
      <xdr:nvSpPr>
        <xdr:cNvPr id="19" name="Rectangle: Rounded Corners 18">
          <a:extLst>
            <a:ext uri="{FF2B5EF4-FFF2-40B4-BE49-F238E27FC236}">
              <a16:creationId xmlns:a16="http://schemas.microsoft.com/office/drawing/2014/main" id="{BEDAEA4B-FF73-2295-1E3A-A38165E79CF6}"/>
            </a:ext>
          </a:extLst>
        </xdr:cNvPr>
        <xdr:cNvSpPr/>
      </xdr:nvSpPr>
      <xdr:spPr>
        <a:xfrm>
          <a:off x="4429422" y="550716"/>
          <a:ext cx="1824965" cy="969818"/>
        </a:xfrm>
        <a:prstGeom prst="roundRect">
          <a:avLst/>
        </a:prstGeom>
        <a:solidFill>
          <a:schemeClr val="accent1"/>
        </a:solidFill>
        <a:ln>
          <a:solidFill>
            <a:srgbClr val="2F5597"/>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F674E10A-B6FB-4D23-A974-D7DB4DD0BB5A}" type="TxLink">
            <a:rPr lang="en-US" sz="2800" b="1" i="0" u="none" strike="noStrike">
              <a:solidFill>
                <a:srgbClr val="F9FEBA"/>
              </a:solidFill>
              <a:latin typeface="Calibri"/>
              <a:ea typeface="+mn-ea"/>
              <a:cs typeface="Calibri"/>
            </a:rPr>
            <a:pPr marL="0" indent="0" algn="ctr"/>
            <a:t>319.2</a:t>
          </a:fld>
          <a:endParaRPr lang="en-MY" sz="2800" b="1" i="0" u="none" strike="noStrike">
            <a:solidFill>
              <a:srgbClr val="F9FEBA"/>
            </a:solidFill>
            <a:latin typeface="Calibri"/>
            <a:ea typeface="+mn-ea"/>
            <a:cs typeface="Calibri"/>
          </a:endParaRPr>
        </a:p>
      </xdr:txBody>
    </xdr:sp>
    <xdr:clientData/>
  </xdr:twoCellAnchor>
  <xdr:twoCellAnchor>
    <xdr:from>
      <xdr:col>7</xdr:col>
      <xdr:colOff>377017</xdr:colOff>
      <xdr:row>4</xdr:row>
      <xdr:rowOff>169716</xdr:rowOff>
    </xdr:from>
    <xdr:to>
      <xdr:col>9</xdr:col>
      <xdr:colOff>514696</xdr:colOff>
      <xdr:row>9</xdr:row>
      <xdr:rowOff>187034</xdr:rowOff>
    </xdr:to>
    <xdr:sp macro="" textlink="$H$45">
      <xdr:nvSpPr>
        <xdr:cNvPr id="20" name="Rectangle: Rounded Corners 19">
          <a:extLst>
            <a:ext uri="{FF2B5EF4-FFF2-40B4-BE49-F238E27FC236}">
              <a16:creationId xmlns:a16="http://schemas.microsoft.com/office/drawing/2014/main" id="{60FB5277-C4D9-E932-637D-DFB231CE4F7D}"/>
            </a:ext>
          </a:extLst>
        </xdr:cNvPr>
        <xdr:cNvSpPr/>
      </xdr:nvSpPr>
      <xdr:spPr>
        <a:xfrm>
          <a:off x="7979699" y="550716"/>
          <a:ext cx="1834861" cy="969818"/>
        </a:xfrm>
        <a:prstGeom prst="roundRect">
          <a:avLst/>
        </a:prstGeom>
        <a:solidFill>
          <a:schemeClr val="accent1"/>
        </a:solidFill>
        <a:ln>
          <a:solidFill>
            <a:srgbClr val="2F5597"/>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7B18986C-47D5-428F-B7B6-841D20D73141}" type="TxLink">
            <a:rPr lang="en-US" sz="2800" b="1" i="0" u="none" strike="noStrike">
              <a:solidFill>
                <a:srgbClr val="F9FEBA"/>
              </a:solidFill>
              <a:latin typeface="Calibri"/>
              <a:ea typeface="+mn-ea"/>
              <a:cs typeface="Calibri"/>
            </a:rPr>
            <a:pPr marL="0" indent="0" algn="ctr"/>
            <a:t> 14.7 </a:t>
          </a:fld>
          <a:endParaRPr lang="en-MY" sz="2800" b="1" i="0" u="none" strike="noStrike">
            <a:solidFill>
              <a:srgbClr val="F9FEBA"/>
            </a:solidFill>
            <a:latin typeface="Calibri"/>
            <a:ea typeface="+mn-ea"/>
            <a:cs typeface="Calibri"/>
          </a:endParaRPr>
        </a:p>
      </xdr:txBody>
    </xdr:sp>
    <xdr:clientData/>
  </xdr:twoCellAnchor>
  <xdr:twoCellAnchor>
    <xdr:from>
      <xdr:col>11</xdr:col>
      <xdr:colOff>556434</xdr:colOff>
      <xdr:row>4</xdr:row>
      <xdr:rowOff>169716</xdr:rowOff>
    </xdr:from>
    <xdr:to>
      <xdr:col>13</xdr:col>
      <xdr:colOff>694113</xdr:colOff>
      <xdr:row>9</xdr:row>
      <xdr:rowOff>187034</xdr:rowOff>
    </xdr:to>
    <xdr:sp macro="" textlink="$L$45">
      <xdr:nvSpPr>
        <xdr:cNvPr id="21" name="Rectangle: Rounded Corners 20">
          <a:extLst>
            <a:ext uri="{FF2B5EF4-FFF2-40B4-BE49-F238E27FC236}">
              <a16:creationId xmlns:a16="http://schemas.microsoft.com/office/drawing/2014/main" id="{8EB729D6-B899-C8AB-E379-FD7081CC3AED}"/>
            </a:ext>
          </a:extLst>
        </xdr:cNvPr>
        <xdr:cNvSpPr/>
      </xdr:nvSpPr>
      <xdr:spPr>
        <a:xfrm>
          <a:off x="11553479" y="550716"/>
          <a:ext cx="1834861" cy="969818"/>
        </a:xfrm>
        <a:prstGeom prst="roundRect">
          <a:avLst/>
        </a:prstGeom>
        <a:solidFill>
          <a:schemeClr val="accent1"/>
        </a:solidFill>
        <a:ln>
          <a:solidFill>
            <a:srgbClr val="2F5597"/>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BB6A162D-B939-4F3A-BDFE-AA9ABE0A2C10}" type="TxLink">
            <a:rPr lang="en-US" sz="2800" b="1" i="0" u="none" strike="noStrike">
              <a:solidFill>
                <a:srgbClr val="F9FEBA"/>
              </a:solidFill>
              <a:latin typeface="Calibri"/>
              <a:ea typeface="+mn-ea"/>
              <a:cs typeface="Calibri"/>
            </a:rPr>
            <a:pPr marL="0" indent="0" algn="ctr"/>
            <a:t>1,145.9</a:t>
          </a:fld>
          <a:endParaRPr lang="en-MY" sz="2800" b="1" i="0" u="none" strike="noStrike">
            <a:solidFill>
              <a:srgbClr val="F9FEBA"/>
            </a:solidFill>
            <a:latin typeface="Calibri"/>
            <a:ea typeface="+mn-ea"/>
            <a:cs typeface="Calibri"/>
          </a:endParaRPr>
        </a:p>
      </xdr:txBody>
    </xdr:sp>
    <xdr:clientData/>
  </xdr:twoCellAnchor>
  <xdr:twoCellAnchor>
    <xdr:from>
      <xdr:col>16</xdr:col>
      <xdr:colOff>372168</xdr:colOff>
      <xdr:row>4</xdr:row>
      <xdr:rowOff>169716</xdr:rowOff>
    </xdr:from>
    <xdr:to>
      <xdr:col>19</xdr:col>
      <xdr:colOff>388620</xdr:colOff>
      <xdr:row>9</xdr:row>
      <xdr:rowOff>187034</xdr:rowOff>
    </xdr:to>
    <xdr:sp macro="" textlink="$M$45">
      <xdr:nvSpPr>
        <xdr:cNvPr id="22" name="Rectangle: Rounded Corners 21">
          <a:extLst>
            <a:ext uri="{FF2B5EF4-FFF2-40B4-BE49-F238E27FC236}">
              <a16:creationId xmlns:a16="http://schemas.microsoft.com/office/drawing/2014/main" id="{ABD1AA85-6A1F-0ECD-75A3-DFA38859EDFC}"/>
            </a:ext>
          </a:extLst>
        </xdr:cNvPr>
        <xdr:cNvSpPr/>
      </xdr:nvSpPr>
      <xdr:spPr>
        <a:xfrm>
          <a:off x="15127259" y="550716"/>
          <a:ext cx="1834861" cy="969818"/>
        </a:xfrm>
        <a:prstGeom prst="roundRect">
          <a:avLst/>
        </a:prstGeom>
        <a:solidFill>
          <a:schemeClr val="accent1"/>
        </a:solidFill>
        <a:ln>
          <a:solidFill>
            <a:srgbClr val="2F5597"/>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9C74336C-3AC3-446F-819B-D065AFD2E4A6}" type="TxLink">
            <a:rPr lang="en-US" sz="2800" b="1" i="0" u="none" strike="noStrike">
              <a:solidFill>
                <a:srgbClr val="F9FEBA"/>
              </a:solidFill>
              <a:latin typeface="Calibri"/>
              <a:ea typeface="+mn-ea"/>
              <a:cs typeface="Calibri"/>
            </a:rPr>
            <a:pPr marL="0" indent="0" algn="ctr"/>
            <a:t>866.5</a:t>
          </a:fld>
          <a:endParaRPr lang="en-MY" sz="2800" b="1" i="0" u="none" strike="noStrike">
            <a:solidFill>
              <a:srgbClr val="F9FEBA"/>
            </a:solidFill>
            <a:latin typeface="Calibri"/>
            <a:ea typeface="+mn-ea"/>
            <a:cs typeface="Calibri"/>
          </a:endParaRPr>
        </a:p>
      </xdr:txBody>
    </xdr:sp>
    <xdr:clientData/>
  </xdr:twoCellAnchor>
  <xdr:twoCellAnchor>
    <xdr:from>
      <xdr:col>22</xdr:col>
      <xdr:colOff>309129</xdr:colOff>
      <xdr:row>4</xdr:row>
      <xdr:rowOff>169716</xdr:rowOff>
    </xdr:from>
    <xdr:to>
      <xdr:col>25</xdr:col>
      <xdr:colOff>325581</xdr:colOff>
      <xdr:row>9</xdr:row>
      <xdr:rowOff>187034</xdr:rowOff>
    </xdr:to>
    <xdr:sp macro="" textlink="$N$45">
      <xdr:nvSpPr>
        <xdr:cNvPr id="24" name="Rectangle: Rounded Corners 23">
          <a:extLst>
            <a:ext uri="{FF2B5EF4-FFF2-40B4-BE49-F238E27FC236}">
              <a16:creationId xmlns:a16="http://schemas.microsoft.com/office/drawing/2014/main" id="{4058DE52-3825-2115-AB75-47B480BB97B9}"/>
            </a:ext>
          </a:extLst>
        </xdr:cNvPr>
        <xdr:cNvSpPr/>
      </xdr:nvSpPr>
      <xdr:spPr>
        <a:xfrm>
          <a:off x="18701038" y="550716"/>
          <a:ext cx="1834861" cy="969818"/>
        </a:xfrm>
        <a:prstGeom prst="roundRect">
          <a:avLst/>
        </a:prstGeom>
        <a:solidFill>
          <a:schemeClr val="accent1"/>
        </a:solidFill>
        <a:ln>
          <a:solidFill>
            <a:srgbClr val="2F5597"/>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93E6816D-EC25-444C-A482-894B6106E961}" type="TxLink">
            <a:rPr lang="en-US" sz="2800" b="1" i="0" u="none" strike="noStrike">
              <a:solidFill>
                <a:srgbClr val="F9FEBA"/>
              </a:solidFill>
              <a:latin typeface="Calibri"/>
              <a:ea typeface="+mn-ea"/>
              <a:cs typeface="Calibri"/>
            </a:rPr>
            <a:pPr marL="0" indent="0" algn="ctr"/>
            <a:t>2,688.0</a:t>
          </a:fld>
          <a:endParaRPr lang="en-MY" sz="2800" b="1" i="0" u="none" strike="noStrike">
            <a:solidFill>
              <a:srgbClr val="F9FEBA"/>
            </a:solidFill>
            <a:latin typeface="Calibri"/>
            <a:ea typeface="+mn-ea"/>
            <a:cs typeface="Calibri"/>
          </a:endParaRPr>
        </a:p>
      </xdr:txBody>
    </xdr:sp>
    <xdr:clientData/>
  </xdr:twoCellAnchor>
  <xdr:oneCellAnchor>
    <xdr:from>
      <xdr:col>2</xdr:col>
      <xdr:colOff>11206</xdr:colOff>
      <xdr:row>4</xdr:row>
      <xdr:rowOff>182678</xdr:rowOff>
    </xdr:from>
    <xdr:ext cx="1826559" cy="334393"/>
    <xdr:sp macro="" textlink="">
      <xdr:nvSpPr>
        <xdr:cNvPr id="26" name="TextBox 25">
          <a:extLst>
            <a:ext uri="{FF2B5EF4-FFF2-40B4-BE49-F238E27FC236}">
              <a16:creationId xmlns:a16="http://schemas.microsoft.com/office/drawing/2014/main" id="{32AFF745-29BF-B874-FA00-7224259F6A86}"/>
            </a:ext>
          </a:extLst>
        </xdr:cNvPr>
        <xdr:cNvSpPr txBox="1"/>
      </xdr:nvSpPr>
      <xdr:spPr>
        <a:xfrm>
          <a:off x="854849" y="563678"/>
          <a:ext cx="1826559" cy="3343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MY" sz="1200">
              <a:solidFill>
                <a:schemeClr val="accent4">
                  <a:lumMod val="20000"/>
                  <a:lumOff val="80000"/>
                </a:schemeClr>
              </a:solidFill>
              <a:latin typeface="+mn-lt"/>
            </a:rPr>
            <a:t>Stock Qty</a:t>
          </a:r>
        </a:p>
      </xdr:txBody>
    </xdr:sp>
    <xdr:clientData/>
  </xdr:oneCellAnchor>
  <xdr:oneCellAnchor>
    <xdr:from>
      <xdr:col>3</xdr:col>
      <xdr:colOff>218036</xdr:colOff>
      <xdr:row>4</xdr:row>
      <xdr:rowOff>182678</xdr:rowOff>
    </xdr:from>
    <xdr:ext cx="1826559" cy="334393"/>
    <xdr:sp macro="" textlink="">
      <xdr:nvSpPr>
        <xdr:cNvPr id="27" name="TextBox 26">
          <a:extLst>
            <a:ext uri="{FF2B5EF4-FFF2-40B4-BE49-F238E27FC236}">
              <a16:creationId xmlns:a16="http://schemas.microsoft.com/office/drawing/2014/main" id="{8C74CDA8-AE90-592B-39B9-6121EC00052C}"/>
            </a:ext>
          </a:extLst>
        </xdr:cNvPr>
        <xdr:cNvSpPr txBox="1"/>
      </xdr:nvSpPr>
      <xdr:spPr>
        <a:xfrm>
          <a:off x="4449857" y="563678"/>
          <a:ext cx="1826559" cy="3343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MY" sz="1200">
              <a:solidFill>
                <a:schemeClr val="accent4">
                  <a:lumMod val="20000"/>
                  <a:lumOff val="80000"/>
                </a:schemeClr>
              </a:solidFill>
              <a:latin typeface="+mn-lt"/>
            </a:rPr>
            <a:t>Avg Forecast</a:t>
          </a:r>
        </a:p>
      </xdr:txBody>
    </xdr:sp>
    <xdr:clientData/>
  </xdr:oneCellAnchor>
  <xdr:oneCellAnchor>
    <xdr:from>
      <xdr:col>7</xdr:col>
      <xdr:colOff>397649</xdr:colOff>
      <xdr:row>4</xdr:row>
      <xdr:rowOff>182678</xdr:rowOff>
    </xdr:from>
    <xdr:ext cx="1826559" cy="334393"/>
    <xdr:sp macro="" textlink="">
      <xdr:nvSpPr>
        <xdr:cNvPr id="28" name="TextBox 27">
          <a:extLst>
            <a:ext uri="{FF2B5EF4-FFF2-40B4-BE49-F238E27FC236}">
              <a16:creationId xmlns:a16="http://schemas.microsoft.com/office/drawing/2014/main" id="{391EA206-54C4-047D-BD73-EB7CBF1F2963}"/>
            </a:ext>
          </a:extLst>
        </xdr:cNvPr>
        <xdr:cNvSpPr txBox="1"/>
      </xdr:nvSpPr>
      <xdr:spPr>
        <a:xfrm>
          <a:off x="8004042" y="563678"/>
          <a:ext cx="1826559" cy="3343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MY" sz="1200">
              <a:solidFill>
                <a:schemeClr val="accent4">
                  <a:lumMod val="20000"/>
                  <a:lumOff val="80000"/>
                </a:schemeClr>
              </a:solidFill>
              <a:latin typeface="+mn-lt"/>
            </a:rPr>
            <a:t>Stock Cover</a:t>
          </a:r>
        </a:p>
      </xdr:txBody>
    </xdr:sp>
    <xdr:clientData/>
  </xdr:oneCellAnchor>
  <xdr:oneCellAnchor>
    <xdr:from>
      <xdr:col>11</xdr:col>
      <xdr:colOff>577263</xdr:colOff>
      <xdr:row>4</xdr:row>
      <xdr:rowOff>182678</xdr:rowOff>
    </xdr:from>
    <xdr:ext cx="1826559" cy="334393"/>
    <xdr:sp macro="" textlink="">
      <xdr:nvSpPr>
        <xdr:cNvPr id="29" name="TextBox 28">
          <a:extLst>
            <a:ext uri="{FF2B5EF4-FFF2-40B4-BE49-F238E27FC236}">
              <a16:creationId xmlns:a16="http://schemas.microsoft.com/office/drawing/2014/main" id="{587535E0-AEBD-AD11-8410-D9404FA1F612}"/>
            </a:ext>
          </a:extLst>
        </xdr:cNvPr>
        <xdr:cNvSpPr txBox="1"/>
      </xdr:nvSpPr>
      <xdr:spPr>
        <a:xfrm>
          <a:off x="11558227" y="563678"/>
          <a:ext cx="1826559" cy="3343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MY" sz="1200">
              <a:solidFill>
                <a:schemeClr val="accent4">
                  <a:lumMod val="20000"/>
                  <a:lumOff val="80000"/>
                </a:schemeClr>
              </a:solidFill>
              <a:latin typeface="+mn-lt"/>
            </a:rPr>
            <a:t>Expiring</a:t>
          </a:r>
          <a:r>
            <a:rPr lang="en-MY" sz="1200" baseline="0">
              <a:solidFill>
                <a:schemeClr val="accent4">
                  <a:lumMod val="20000"/>
                  <a:lumOff val="80000"/>
                </a:schemeClr>
              </a:solidFill>
              <a:latin typeface="+mn-lt"/>
            </a:rPr>
            <a:t> &lt; 6 Months</a:t>
          </a:r>
          <a:endParaRPr lang="en-MY" sz="1200">
            <a:solidFill>
              <a:schemeClr val="accent4">
                <a:lumMod val="20000"/>
                <a:lumOff val="80000"/>
              </a:schemeClr>
            </a:solidFill>
            <a:latin typeface="+mn-lt"/>
          </a:endParaRPr>
        </a:p>
      </xdr:txBody>
    </xdr:sp>
    <xdr:clientData/>
  </xdr:oneCellAnchor>
  <xdr:oneCellAnchor>
    <xdr:from>
      <xdr:col>16</xdr:col>
      <xdr:colOff>368454</xdr:colOff>
      <xdr:row>4</xdr:row>
      <xdr:rowOff>182678</xdr:rowOff>
    </xdr:from>
    <xdr:ext cx="1826559" cy="334393"/>
    <xdr:sp macro="" textlink="">
      <xdr:nvSpPr>
        <xdr:cNvPr id="30" name="TextBox 29">
          <a:extLst>
            <a:ext uri="{FF2B5EF4-FFF2-40B4-BE49-F238E27FC236}">
              <a16:creationId xmlns:a16="http://schemas.microsoft.com/office/drawing/2014/main" id="{C2F96E3A-262E-8A0A-C6A1-077A7ADD9FE9}"/>
            </a:ext>
          </a:extLst>
        </xdr:cNvPr>
        <xdr:cNvSpPr txBox="1"/>
      </xdr:nvSpPr>
      <xdr:spPr>
        <a:xfrm>
          <a:off x="14759863" y="563678"/>
          <a:ext cx="1826559" cy="3343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MY" sz="1200">
              <a:solidFill>
                <a:schemeClr val="accent4">
                  <a:lumMod val="20000"/>
                  <a:lumOff val="80000"/>
                </a:schemeClr>
              </a:solidFill>
              <a:latin typeface="+mn-lt"/>
            </a:rPr>
            <a:t>Expiring 6</a:t>
          </a:r>
          <a:r>
            <a:rPr lang="en-MY" sz="1200" baseline="0">
              <a:solidFill>
                <a:schemeClr val="accent4">
                  <a:lumMod val="20000"/>
                  <a:lumOff val="80000"/>
                </a:schemeClr>
              </a:solidFill>
              <a:latin typeface="+mn-lt"/>
            </a:rPr>
            <a:t> -12</a:t>
          </a:r>
          <a:r>
            <a:rPr lang="en-MY" sz="1200">
              <a:solidFill>
                <a:schemeClr val="accent4">
                  <a:lumMod val="20000"/>
                  <a:lumOff val="80000"/>
                </a:schemeClr>
              </a:solidFill>
              <a:latin typeface="+mn-lt"/>
            </a:rPr>
            <a:t> Months</a:t>
          </a:r>
        </a:p>
      </xdr:txBody>
    </xdr:sp>
    <xdr:clientData/>
  </xdr:oneCellAnchor>
  <xdr:twoCellAnchor editAs="oneCell">
    <xdr:from>
      <xdr:col>27</xdr:col>
      <xdr:colOff>0</xdr:colOff>
      <xdr:row>4</xdr:row>
      <xdr:rowOff>0</xdr:rowOff>
    </xdr:from>
    <xdr:to>
      <xdr:col>30</xdr:col>
      <xdr:colOff>0</xdr:colOff>
      <xdr:row>14</xdr:row>
      <xdr:rowOff>142875</xdr:rowOff>
    </xdr:to>
    <mc:AlternateContent xmlns:mc="http://schemas.openxmlformats.org/markup-compatibility/2006" xmlns:a14="http://schemas.microsoft.com/office/drawing/2010/main">
      <mc:Choice Requires="a14">
        <xdr:graphicFrame macro="">
          <xdr:nvGraphicFramePr>
            <xdr:cNvPr id="31" name="Category">
              <a:extLst>
                <a:ext uri="{FF2B5EF4-FFF2-40B4-BE49-F238E27FC236}">
                  <a16:creationId xmlns:a16="http://schemas.microsoft.com/office/drawing/2014/main" id="{4D602C4D-0A1D-4735-93D6-22B49D7ED4D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0660591" y="381000"/>
              <a:ext cx="1818409" cy="2324966"/>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22</xdr:col>
      <xdr:colOff>314770</xdr:colOff>
      <xdr:row>5</xdr:row>
      <xdr:rowOff>9496</xdr:rowOff>
    </xdr:from>
    <xdr:ext cx="1826559" cy="334393"/>
    <xdr:sp macro="" textlink="">
      <xdr:nvSpPr>
        <xdr:cNvPr id="2" name="TextBox 1">
          <a:extLst>
            <a:ext uri="{FF2B5EF4-FFF2-40B4-BE49-F238E27FC236}">
              <a16:creationId xmlns:a16="http://schemas.microsoft.com/office/drawing/2014/main" id="{19F7A835-43DD-4A3E-951F-C0435E5C91BC}"/>
            </a:ext>
          </a:extLst>
        </xdr:cNvPr>
        <xdr:cNvSpPr txBox="1"/>
      </xdr:nvSpPr>
      <xdr:spPr>
        <a:xfrm>
          <a:off x="18342997" y="580996"/>
          <a:ext cx="1826559" cy="3343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MY" sz="1200">
              <a:solidFill>
                <a:schemeClr val="accent4">
                  <a:lumMod val="20000"/>
                  <a:lumOff val="80000"/>
                </a:schemeClr>
              </a:solidFill>
              <a:latin typeface="+mn-lt"/>
            </a:rPr>
            <a:t>Expiring &gt; 12 Months</a:t>
          </a:r>
        </a:p>
      </xdr:txBody>
    </xdr:sp>
    <xdr:clientData/>
  </xdr:oneCellAnchor>
  <xdr:twoCellAnchor>
    <xdr:from>
      <xdr:col>1</xdr:col>
      <xdr:colOff>34636</xdr:colOff>
      <xdr:row>0</xdr:row>
      <xdr:rowOff>17318</xdr:rowOff>
    </xdr:from>
    <xdr:to>
      <xdr:col>7</xdr:col>
      <xdr:colOff>606136</xdr:colOff>
      <xdr:row>4</xdr:row>
      <xdr:rowOff>0</xdr:rowOff>
    </xdr:to>
    <xdr:sp macro="" textlink="">
      <xdr:nvSpPr>
        <xdr:cNvPr id="6" name="TextBox 5">
          <a:extLst>
            <a:ext uri="{FF2B5EF4-FFF2-40B4-BE49-F238E27FC236}">
              <a16:creationId xmlns:a16="http://schemas.microsoft.com/office/drawing/2014/main" id="{FBBFBE72-7A2B-5496-8861-915402F98D9E}"/>
            </a:ext>
          </a:extLst>
        </xdr:cNvPr>
        <xdr:cNvSpPr txBox="1"/>
      </xdr:nvSpPr>
      <xdr:spPr>
        <a:xfrm>
          <a:off x="277091" y="17318"/>
          <a:ext cx="7568045" cy="744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MY" sz="3400">
              <a:solidFill>
                <a:schemeClr val="bg1">
                  <a:lumMod val="85000"/>
                </a:schemeClr>
              </a:solidFill>
            </a:rPr>
            <a:t>Inventory</a:t>
          </a:r>
          <a:r>
            <a:rPr lang="en-MY" sz="3400" baseline="0">
              <a:solidFill>
                <a:schemeClr val="bg1">
                  <a:lumMod val="85000"/>
                </a:schemeClr>
              </a:solidFill>
            </a:rPr>
            <a:t> Tracking Dashboard</a:t>
          </a:r>
          <a:endParaRPr lang="en-MY" sz="3400">
            <a:solidFill>
              <a:schemeClr val="bg1">
                <a:lumMod val="85000"/>
              </a:schemeClr>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yam kamaruddin" refreshedDate="45595.710567013892" backgroundQuery="1" createdVersion="8" refreshedVersion="8" minRefreshableVersion="3" recordCount="0" supportSubquery="1" supportAdvancedDrill="1" xr:uid="{553C50F2-A850-425F-8DA4-3BF53024388E}">
  <cacheSource type="external" connectionId="5"/>
  <cacheFields count="10">
    <cacheField name="[PMD].[Product Name].[Product Name]" caption="Product Name" numFmtId="0" hierarchy="13" level="1">
      <sharedItems count="1818">
        <s v="&quot;While you Were Out&quot; Message Book, One Form per Page"/>
        <s v="#10- 4 1/8&quot; x 9 1/2&quot; Recycled Envelopes"/>
        <s v="#10- 4 1/8&quot; x 9 1/2&quot; Security-Tint Envelopes"/>
        <s v="#10 Gummed Flap White Envelopes, 100/Box"/>
        <s v="#10 Self-Seal White Envelopes"/>
        <s v="#10 White Business Envelopes,4 1/8 x 9 1/2"/>
        <s v="#10-4 1/8&quot; x 9 1/2&quot; Premium Diagonal Seam Envelopes"/>
        <s v="#6 3/4 Gummed Flap White Envelopes"/>
        <s v="1.7 Cubic Foot Compact &quot;Cube&quot; Office Refrigerators"/>
        <s v="12 Colored Short Pencils"/>
        <s v="12-1/2 Diameter Round Wall Clock"/>
        <s v="14-7/8 x 11 Blue Bar Computer Printout Paper"/>
        <s v="2300 Heavy-Duty Transfer File Systems by Perma"/>
        <s v="24 Capacity Maxi Data Binder Racks, Pearl"/>
        <s v="24-Hour Round Wall Clock"/>
        <s v="3.6 Cubic Foot Counter Height Office Refrigerator"/>
        <s v="36X48 HARDFLOOR CHAIRMAT"/>
        <s v="3D Systems Cube Printer, 2nd Generation, Magenta"/>
        <s v="3D Systems Cube Printer, 2nd Generation, White"/>
        <s v="3M Hangers With Command Adhesive"/>
        <s v="3M Office Air Cleaner"/>
        <s v="3M Organizer Strips"/>
        <s v="3M Polarizing Light Filter Sleeves"/>
        <s v="3M Polarizing Task Lamp with Clamp Arm, Light Gray"/>
        <s v="3M Replacement Filter for Office Air Cleaner for 20' x 33' Room"/>
        <s v="3-ring staple pack"/>
        <s v="4009 Highlighters by Sanford"/>
        <s v="50 Colored Long Pencils"/>
        <s v="6&quot; Cubicle Wall Clock, Black"/>
        <s v="9-3/4 Diameter Round Wall Clock"/>
        <s v="Aastra 57i VoIP phone"/>
        <s v="Aastra 6757i CT Wireless VoIP phone"/>
        <s v="Acco 3-Hole Punch"/>
        <s v="Acco 6 Outlet Guardian Basic Surge Suppressor"/>
        <s v="Acco 6 Outlet Guardian Premium Plus Surge Suppressor"/>
        <s v="Acco 6 Outlet Guardian Premium Surge Suppressor"/>
        <s v="Acco 6 Outlet Guardian Standard Surge Suppressor"/>
        <s v="Acco 7-Outlet Masterpiece Power Center, Wihtout Fax/Phone Line Protection"/>
        <s v="Acco Banker's Clasps, 5 3/4&quot;-Long"/>
        <s v="Acco Clips to Go Binder Clips, 24 Clips in Two Sizes"/>
        <s v="Acco Data Flex Cable Posts For Top &amp; Bottom Load Binders, 6&quot; Capacity"/>
        <s v="Acco D-Ring Binder w/DublLock"/>
        <s v="Acco Economy Flexible Poly Round Ring Binder"/>
        <s v="Acco Expandable Hanging Binders"/>
        <s v="Acco Flexible ACCOHIDE Square Ring Data Binder, Dark Blue, 11 1/2&quot; X 14&quot; 7/8&quot;"/>
        <s v="Acco Four Pocket Poly Ring Binder with Label Holder, Smoke, 1&quot;"/>
        <s v="Acco Glide Clips"/>
        <s v="Acco Hanging Data Binders"/>
        <s v="Acco Hot Clips Clips to Go"/>
        <s v="Acco Perma 2700 Stacking Storage Drawers"/>
        <s v="Acco Perma 3000 Stacking Storage Drawers"/>
        <s v="Acco Perma 4000 Stacking Storage Drawers"/>
        <s v="Acco Pressboard Covers with Storage Hooks, 14 7/8&quot; x 11&quot;, Dark Blue"/>
        <s v="Acco Pressboard Covers with Storage Hooks, 14 7/8&quot; x 11&quot;, Executive Red"/>
        <s v="Acco Pressboard Covers with Storage Hooks, 14 7/8&quot; x 11&quot;, Light Blue"/>
        <s v="Acco Pressboard Covers with Storage Hooks, 9 1/2&quot; x 11&quot;, Executive Red"/>
        <s v="Acco PRESSTEX Data Binder with Storage Hooks, Dark Blue, 14 7/8&quot; X 11&quot;"/>
        <s v="Acco PRESSTEX Data Binder with Storage Hooks, Dark Blue, 9 1/2&quot; X 11&quot;"/>
        <s v="Acco PRESSTEX Data Binder with Storage Hooks, Light Blue, 9 1/2&quot; X 11&quot;"/>
        <s v="Acco Recycled 2&quot; Capacity Laser Printer Hanging Data Binders"/>
        <s v="Acco Side-Punched Conventional Columnar Pads"/>
        <s v="Acco Six-Outlet Power Strip, 4' Cord Length"/>
        <s v="Acco Smartsocket Color-Coded Six-Outlet AC Adapter Model Surge Protectors"/>
        <s v="Acco Smartsocket Table Surge Protector, 6 Color-Coded Adapter Outlets"/>
        <s v="Acco Suede Grain Vinyl Round Ring Binder"/>
        <s v="Acco Translucent Poly Ring Binders"/>
        <s v="ACCOHIDE 3-Ring Binder, Blue, 1&quot;"/>
        <s v="ACCOHIDE Binder by Acco"/>
        <s v="Accohide Poly Flexible Ring Binders"/>
        <s v="Acme 10&quot; Easy Grip Assistive Scissors"/>
        <s v="Acme Box Cutter Scissors"/>
        <s v="Acme Design Stainless Steel Bent Scissors"/>
        <s v="Acme Elite Stainless Steel Scissors"/>
        <s v="Acme Forged Steel Scissors with Black Enamel Handles"/>
        <s v="Acme Galleria Hot Forged Steel Scissors with Colored Handles"/>
        <s v="Acme Hot Forged Carbon Steel Scissors with Nickel-Plated Handles, 3 7/8&quot; Cut, 8&quot;L"/>
        <s v="Acme Kleen Earth Office Shears"/>
        <s v="Acme Kleencut Forged Steel Scissors"/>
        <s v="Acme Office Executive Series Stainless Steel Trimmers"/>
        <s v="Acme Preferred Stainless Steel Scissors"/>
        <s v="Acme Rosewood Handle Letter Opener"/>
        <s v="Acme Softgrip Scissors"/>
        <s v="Acme Stainless Steel Office Snips"/>
        <s v="Acme Tagit Stainless Steel Antibacterial Scissors"/>
        <s v="Acme Titanium Bonded Scissors"/>
        <s v="Acme Value Line Scissors"/>
        <s v="Acrylic Self-Standing Desk Frames"/>
        <s v="Adams &quot;While You Were Out&quot; Message Pads"/>
        <s v="Adams Phone Message Book, 200 Message Capacity, 8 1/16” x 11”"/>
        <s v="Adams Phone Message Book, Professional, 400 Message Capacity, 5 3/6” x 11”"/>
        <s v="Adams Telephone Message Book W/Dividers/Space For Phone Numbers, 5 1/4&quot;X8 1/2&quot;, 200/Messages"/>
        <s v="Adams Telephone Message Book W/Dividers/Space For Phone Numbers, 5 1/4&quot;X8 1/2&quot;, 300/Messages"/>
        <s v="Adams Telephone Message Book w/Frequently-Called Numbers Space, 400 Messages per Book"/>
        <s v="Adams Telephone Message Books, 5 1/4” x 11”"/>
        <s v="Adams Write n' Stick Phone Message Book, 11&quot; X 5 1/4&quot;, 200 Messages"/>
        <s v="Adjustable Depth Letter/Legal Cart"/>
        <s v="Adjustable Personal File Tote"/>
        <s v="Adtran 1202752G1"/>
        <s v="Advantus 10-Drawer Portable Organizer, Chrome Metal Frame, Smoke Drawers"/>
        <s v="Advantus Employee of the Month Certificate Frame, 11 x 13-1/2"/>
        <s v="Advantus Map Pennant Flags and Round Head Tacks"/>
        <s v="Advantus Motivational Note Cards"/>
        <s v="Advantus Panel Wall Acrylic Frame"/>
        <s v="Advantus Panel Wall Certificate Holder - 8.5x11"/>
        <s v="Advantus Plastic Paper Clips"/>
        <s v="Advantus Push Pins"/>
        <s v="Advantus Push Pins, Aluminum Head"/>
        <s v="Advantus Rolling Drawer Organizers"/>
        <s v="Advantus Rolling Storage Box"/>
        <s v="Advantus SlideClip Paper Clips"/>
        <s v="Advantus T-Pin Paper Clips"/>
        <s v="Airmail Envelopes"/>
        <s v="Akro Stacking Bins"/>
        <s v="Akro-Mils 12-Gallon Tote"/>
        <s v="Alliance Big Bands Rubber Bands, 12/Pack"/>
        <s v="Alliance Rubber Bands"/>
        <s v="Alliance Super-Size Bands, Assorted Sizes"/>
        <s v="Alphabetical Labels for Top Tab Filing"/>
        <s v="Aluminum Document Frame"/>
        <s v="Aluminum Screw Posts"/>
        <s v="AmazonBasics 3-Button USB Wired Mouse"/>
        <s v="American Pencil"/>
        <s v="Ames Color-File Green Diamond Border X-ray Mailers"/>
        <s v="Ampad #10 Peel &amp; Seel Holiday Envelopes"/>
        <s v="Ampad Evidence Wirebond Steno Books, 6&quot; x 9&quot;"/>
        <s v="Ampad Gold Fibre Wirebound Steno Books, 6&quot; x 9&quot;, Gregg Ruled"/>
        <s v="Ampad Phone Message Book, Recycled, 400 Message Capacity, 5 ¾” x 11”"/>
        <s v="Ampad Poly Cover Wirebound Steno Book, 6&quot; x 9&quot; Assorted Colors, Gregg Ruled"/>
        <s v="Anderson Hickey Conga Table Tops &amp; Accessories"/>
        <s v="Angle-D Binders with Locking Rings, Label Holders"/>
        <s v="Angle-D Ring Binders"/>
        <s v="Anker 24W Portable Micro USB Car Charger"/>
        <s v="Anker 36W 4-Port USB Wall Charger Travel Power Adapter for iPhone 5s 5c 5"/>
        <s v="Anker Astro 15000mAh USB Portable Charger"/>
        <s v="Anker Astro Mini 3000mAh Ultra-Compact Portable Charger"/>
        <s v="Anker Ultra-Slim Mini Bluetooth 3.0 Wireless Keyboard"/>
        <s v="Anker Ultrathin Bluetooth Wireless Keyboard Aluminum Cover with Stand"/>
        <s v="APC 7 Outlet Network SurgeArrest Surge Protector"/>
        <s v="Apple EarPods with Remote and Mic"/>
        <s v="Apple iPhone 5"/>
        <s v="Apple iPhone 5C"/>
        <s v="Apple iPhone 5S"/>
        <s v="ARKON Windshield Dashboard Air Vent Car Mount Holder"/>
        <s v="Array Memo Cubes"/>
        <s v="Array Parchment Paper, Assorted Colors"/>
        <s v="Artistic Insta-Plaque"/>
        <s v="Assorted Color Push Pins"/>
        <s v="Astroparche Fine Business Paper"/>
        <s v="AT&amp;T 1070 Corded Phone"/>
        <s v="AT&amp;T 1080 Corded phone"/>
        <s v="AT&amp;T 1080 Phone"/>
        <s v="AT&amp;T 17929 Lendline Telephone"/>
        <s v="AT&amp;T 841000 Phone"/>
        <s v="AT&amp;T CL2909"/>
        <s v="AT&amp;T CL82213"/>
        <s v="AT&amp;T CL83451 4-Handset Telephone"/>
        <s v="AT&amp;T EL51110 DECT"/>
        <s v="AT&amp;T SB67148 SynJ"/>
        <s v="AT&amp;T TR1909W"/>
        <s v="Ativa D5772 2-Line 5.8GHz Digital Expandable Corded/Cordless Phone System with Answering &amp; Caller ID/Call Waiting, Black/Silver"/>
        <s v="Ativa MDM8000 8-Sheet Micro-Cut Shredder"/>
        <s v="Ativa V4110MDD Micro-Cut Shredder"/>
        <s v="Atlantic Metals Mobile 2-Shelf Bookcases, Custom Colors"/>
        <s v="Atlantic Metals Mobile 3-Shelf Bookcases, Custom Colors"/>
        <s v="Atlantic Metals Mobile 4-Shelf Bookcases, Custom Colors"/>
        <s v="Atlantic Metals Mobile 5-Shelf Bookcases, Custom Colors"/>
        <s v="Avanti 1.7 Cu. Ft. Refrigerator"/>
        <s v="Avanti 4.4 Cu. Ft. Refrigerator"/>
        <s v="Avaya 4621SW VoIP phone"/>
        <s v="Avaya 5410 Digital phone"/>
        <s v="Avaya 5420 Digital phone"/>
        <s v="Avaya IP Phone 1140E VoIP phone"/>
        <s v="Avery 05222 Permanent Self-Adhesive File Folder Labels for Typewriters, on Rolls, White, 250/Roll"/>
        <s v="Avery 3 1/2&quot; Diskette Storage Pages, 10/Pack"/>
        <s v="Avery 4027 File Folder Labels for Dot Matrix Printers, 5000 Labels per Box, White"/>
        <s v="Avery 473"/>
        <s v="Avery 474"/>
        <s v="Avery 475"/>
        <s v="Avery 476"/>
        <s v="Avery 477"/>
        <s v="Avery 478"/>
        <s v="Avery 479"/>
        <s v="Avery 48"/>
        <s v="Avery 480"/>
        <s v="Avery 481"/>
        <s v="Avery 482"/>
        <s v="Avery 483"/>
        <s v="Avery 484"/>
        <s v="Avery 485"/>
        <s v="Avery 486"/>
        <s v="Avery 487"/>
        <s v="Avery 488"/>
        <s v="Avery 489"/>
        <s v="Avery 49"/>
        <s v="Avery 490"/>
        <s v="Avery 491"/>
        <s v="Avery 492"/>
        <s v="Avery 493"/>
        <s v="Avery 494"/>
        <s v="Avery 495"/>
        <s v="Avery 496"/>
        <s v="Avery 497"/>
        <s v="Avery 498"/>
        <s v="Avery 499"/>
        <s v="Avery 5"/>
        <s v="Avery 50"/>
        <s v="Avery 500"/>
        <s v="Avery 501"/>
        <s v="Avery 502"/>
        <s v="Avery 503"/>
        <s v="Avery 505"/>
        <s v="Avery 506"/>
        <s v="Avery 507"/>
        <s v="Avery 508"/>
        <s v="Avery 509"/>
        <s v="Avery 51"/>
        <s v="Avery 510"/>
        <s v="Avery 511"/>
        <s v="Avery 512"/>
        <s v="Avery 513"/>
        <s v="Avery 514"/>
        <s v="Avery 515"/>
        <s v="Avery 516"/>
        <s v="Avery 517"/>
        <s v="Avery 518"/>
        <s v="Avery 519"/>
        <s v="Avery 52"/>
        <s v="Avery 520"/>
        <s v="Avery Address/Shipping Labels for Typewriters, 4&quot; x 2&quot;"/>
        <s v="Avery Arch Ring Binders"/>
        <s v="Avery Binder Labels"/>
        <s v="Avery Binding System Hidden Tab Executive Style Index Sets"/>
        <s v="Avery Durable Binders"/>
        <s v="Avery Durable Plastic 1&quot; Binders"/>
        <s v="Avery Durable Poly Binders"/>
        <s v="Avery Durable Slant Ring Binders"/>
        <s v="Avery Durable Slant Ring Binders With Label Holder"/>
        <s v="Avery Durable Slant Ring Binders, No Labels"/>
        <s v="Avery File Folder Labels"/>
        <s v="Avery Flip-Chart Easel Binder, Black"/>
        <s v="Avery Fluorescent Highlighter Four-Color Set"/>
        <s v="Avery Framed View Binder, EZD Ring (Locking), Navy, 1 1/2&quot;"/>
        <s v="Avery Hanging File Binders"/>
        <s v="Avery Heavy-Duty EZD  Binder With Locking Rings"/>
        <s v="Avery Heavy-Duty EZD View Binder with Locking Rings"/>
        <s v="Avery Hidden Tab Dividers for Binding Systems"/>
        <s v="Avery Hi-Liter Comfort Grip Fluorescent Highlighter, Yellow Ink"/>
        <s v="Avery Hi-Liter EverBold Pen Style Fluorescent Highlighters, 4/Pack"/>
        <s v="Avery Hi-Liter Fluorescent Desk Style Markers"/>
        <s v="Avery Hi-Liter GlideStik Fluorescent Highlighter, Yellow Ink"/>
        <s v="Avery Hi-Liter Smear-Safe Highlighters"/>
        <s v="Avery Hole Reinforcements"/>
        <s v="Avery Legal 4-Ring Binder"/>
        <s v="Avery Metallic Poly Binders"/>
        <s v="Avery Non-Stick Binders"/>
        <s v="Avery Non-Stick Heavy Duty View Round Locking Ring Binders"/>
        <s v="Avery Personal Creations Heavyweight Cards"/>
        <s v="Avery Poly Binder Pockets"/>
        <s v="Avery Premier Heavy-Duty Binder with Round Locking Rings"/>
        <s v="Avery Printable Repositionable Plastic Tabs"/>
        <s v="Avery Recycled Flexi-View Covers for Binding Systems"/>
        <s v="Avery Reinforcements for Hole-Punch Pages"/>
        <s v="Avery Round Ring Poly Binders"/>
        <s v="Avery Self-Adhesive Photo Pockets for Polaroid Photos"/>
        <s v="Avery Trapezoid Extra Heavy Duty 4&quot; Binders"/>
        <s v="Avery Trapezoid Ring Binder, 3&quot; Capacity, Black, 1040 sheets"/>
        <s v="Avery Triangle Shaped Sheet Lifters, Black, 2/Pack"/>
        <s v="Avery White Multi-Purpose Labels"/>
        <s v="Avoid Verbal Orders Carbonless Minifold Book"/>
        <s v="Bady BDG101FRU Card Printer"/>
        <s v="Bagged Rubber Bands"/>
        <s v="Balt Solid Wood Rectangular Table"/>
        <s v="Balt Solid Wood Round Tables"/>
        <s v="Balt Split Level Computer Training Table"/>
        <s v="Barrel Sharpener"/>
        <s v="Barricks 18&quot; x 48&quot; Non-Folding Utility Table with Bottom Storage Shelf"/>
        <s v="Barricks Non-Folding Utility Table with Steel Legs, Laminate Tops"/>
        <s v="Belkin 19&quot; Center-Weighted Shelf, Gray"/>
        <s v="Belkin 19&quot; Vented Equipment Shelf, Black"/>
        <s v="Belkin 325VA UPS Surge Protector, 6'"/>
        <s v="Belkin 5 Outlet SurgeMaster Power Centers"/>
        <s v="Belkin 6 Outlet Metallic Surge Strip"/>
        <s v="Belkin 7 Outlet SurgeMaster II"/>
        <s v="Belkin 7 Outlet SurgeMaster Surge Protector with Phone Protection"/>
        <s v="Belkin 7-Outlet SurgeMaster Home Series"/>
        <s v="Belkin 8 Outlet Surge Protector"/>
        <s v="Belkin 8 Outlet SurgeMaster II Gold Surge Protector"/>
        <s v="Belkin 8 Outlet SurgeMaster II Gold Surge Protector with Phone Protection"/>
        <s v="Belkin 8-Outlet Premiere SurgeMaster II Surge Protectors"/>
        <s v="Belkin F5C206VTEL 6 Outlet Surge"/>
        <s v="Belkin F8E887 USB Wired Ergonomic Keyboard"/>
        <s v="Belkin F9G930V10-GRY 9 Outlet Surge"/>
        <s v="Belkin F9H710-06 7 Outlet SurgeMaster Surge Protector"/>
        <s v="Belkin F9M820V08 8 Outlet Surge"/>
        <s v="Belkin F9S820V06 8 Outlet Surge"/>
        <s v="Belkin Grip Candy Sheer Case / Cover for iPhone 5 and 5S"/>
        <s v="Belkin iPhone and iPad Lightning Cable"/>
        <s v="Belkin OmniView SE Rackmount Kit"/>
        <s v="Belkin Premiere Surge Master II 8-outlet surge protector"/>
        <s v="Belkin QODE FastFit Bluetooth Keyboard"/>
        <s v="Belkin SportFit Armband For iPhone 5s/5c, Fuchsia"/>
        <s v="Belkin Standard 104 key USB Keyboard"/>
        <s v="Berol Giant Pencil Sharpener"/>
        <s v="Bestar Classic Bookcase"/>
        <s v="Bevis 36 x 72 Conference Tables"/>
        <s v="Bevis 44 x 96 Conference Tables"/>
        <s v="Bevis Boat-Shaped Conference Table"/>
        <s v="Bevis Oval Conference Table, Walnut"/>
        <s v="Bevis Rectangular Conference Tables"/>
        <s v="Bevis Round Bullnose 29&quot; High Table Top"/>
        <s v="Bevis Round Conference Room Tables and Bases"/>
        <s v="Bevis Round Conference Table Top &amp; Single Column Base"/>
        <s v="Bevis Round Conference Table Top, X-Base"/>
        <s v="Bevis Steel Folding Chairs"/>
        <s v="Bevis Traditional Conference Table Top, Plinth Base"/>
        <s v="BIC Brite Liner Grip Highlighters"/>
        <s v="BIC Brite Liner Grip Highlighters, Assorted, 5/Pack"/>
        <s v="BIC Brite Liner Highlighters"/>
        <s v="BIC Brite Liner Highlighters, Chisel Tip"/>
        <s v="BIC Liqua Brite Liner"/>
        <s v="Binder Clips by OIC"/>
        <s v="Binder Posts"/>
        <s v="Binding Machine Supplies"/>
        <s v="Binney &amp; Smith Crayola Metallic Colored Pencils, 8-Color Set"/>
        <s v="Binney &amp; Smith Crayola Metallic Crayons, 16-Color Pack"/>
        <s v="Binney &amp; Smith inkTank Desk Highlighter, Chisel Tip, Yellow, 12/Box"/>
        <s v="Binney &amp; Smith inkTank Erasable Desk Highlighter, Chisel Tip, Yellow, 12/Box"/>
        <s v="Binney &amp; Smith inkTank Erasable Pocket Highlighter, Chisel Tip, Yellow"/>
        <s v="Bionaire 99.97% HEPA Air Cleaner"/>
        <s v="Bionaire Personal Warm Mist Humidifier/Vaporizer"/>
        <s v="Black &amp; Decker Filter for Double Action Dustbuster Cordless Vac BLDV7210"/>
        <s v="Black Avery Memo-Size 3-Ring Binder, 5 1/2&quot; x 8 1/2&quot;"/>
        <s v="Black Print Carbonless 8 1/2&quot; x 8 1/4&quot; Rapid Memo Book"/>
        <s v="Black Print Carbonless Snap-Off Rapid Letter, 8 1/2&quot; x 7&quot;"/>
        <s v="BlackBerry Q10"/>
        <s v="Blackstonian Pencils"/>
        <s v="Blue Parrot B250XT Professional Grade Wireless Bluetooth Headset with"/>
        <s v="Blue String-Tie &amp; Button Interoffice Envelopes, 10 x 13"/>
        <s v="BlueLounge Milo Smartphone Stand, White/Metallic"/>
        <s v="Bose SoundLink Bluetooth Speaker"/>
        <s v="Boston 1645 Deluxe Heavier-Duty Electric Pencil Sharpener"/>
        <s v="Boston 16701 Slimline Battery Pencil Sharpener"/>
        <s v="Boston 16750 Black Compact Battery Pencil Sharpener"/>
        <s v="Boston 16765 Mini Stand Up Battery Pencil Sharpener"/>
        <s v="Boston 16801 Nautilus Battery Pencil Sharpener"/>
        <s v="Boston 1730 StandUp Electric Pencil Sharpener"/>
        <s v="Boston 1799 Powerhouse Electric Pencil Sharpener"/>
        <s v="Boston 1827 Commercial Additional Cutter, Drive Gear &amp; Gear Rack for 1606"/>
        <s v="Boston 1900 Electric Pencil Sharpener"/>
        <s v="Boston 19500 Mighty Mite Electric Pencil Sharpener"/>
        <s v="Boston Electric Pencil Sharpener, Model 1818, Charcoal Black"/>
        <s v="Boston Heavy-Duty Trimline Electric Pencil Sharpeners"/>
        <s v="Boston Home &amp; Office Model 2000 Electric Pencil Sharpeners"/>
        <s v="Boston KS Multi-Size Manual Pencil Sharpener"/>
        <s v="Boston Model 1800 Electric Pencil Sharpener, Gray"/>
        <s v="BOSTON Model 1800 Electric Pencil Sharpeners, Putty/Woodgrain"/>
        <s v="BOSTON Ranger #55 Pencil Sharpener, Black"/>
        <s v="Boston School Pro Electric Pencil Sharpener, 1670"/>
        <s v="BoxOffice By Design Rectangular and Half-Moon Meeting Room Tables"/>
        <s v="BPI Conference Tables"/>
        <s v="Bravo II Megaboss 12-Amp Hard Body Upright, Replacement Belts, 2 Belts per Pack"/>
        <s v="Bretford “Just In Time” Height-Adjustable Multi-Task Work Tables"/>
        <s v="Bretford CR4500 Series Slim Rectangular Table"/>
        <s v="Bretford CR8500 Series Meeting Room Furniture"/>
        <s v="Bretford Rectangular Conference Table Tops"/>
        <s v="Brites Rubber Bands, 1 1/2 oz. Box"/>
        <s v="Brother DCP1000 Digital 3 in 1 Multifunction Machine"/>
        <s v="Brother MFC-9340CDW LED All-In-One Printer, Copier Scanner"/>
        <s v="Brown Kraft Recycled Envelopes"/>
        <s v="Bulldog Table or Wall-Mount Pencil Sharpener"/>
        <s v="Bulldog Vacuum Base Pencil Sharpener"/>
        <s v="Bush Advantage Collection Racetrack Conference Table"/>
        <s v="Bush Advantage Collection Round Conference Table"/>
        <s v="Bush Andora Bookcase, Maple/Graphite Gray Finish"/>
        <s v="Bush Andora Conference Table, Maple/Graphite Gray Finish"/>
        <s v="Bush Birmingham Collection Bookcase, Dark Cherry"/>
        <s v="Bush Cubix Collection Bookcases, Fully Assembled"/>
        <s v="Bush Cubix Conference Tables, Fully Assembled"/>
        <s v="Bush Heritage Pine Collection 5-Shelf Bookcase, Albany Pine Finish, *Special Order"/>
        <s v="Bush Mission Pointe Library"/>
        <s v="Bush Saratoga Collection 5-Shelf Bookcase, Hanover Cherry, *Special Order"/>
        <s v="Bush Somerset Collection Bookcase"/>
        <s v="Bush Westfield Collection Bookcases, Dark Cherry Finish"/>
        <s v="Bush Westfield Collection Bookcases, Fully Assembled"/>
        <s v="Bush Westfield Collection Bookcases, Medium Cherry Finish"/>
        <s v="Cameo Buff Policy Envelopes"/>
        <s v="Canon Color ImageCLASS MF8580Cdw Wireless Laser All-In-One Printer, Copier, Scanner"/>
        <s v="Canon Image Class D660 Copier"/>
        <s v="Canon imageCLASS 2200 Advanced Copier"/>
        <s v="Canon Imageclass D680 Copier / Fax"/>
        <s v="Canon imageCLASS MF7460 Monochrome Digital Laser Multifunction Copier"/>
        <s v="Canon PC1060 Personal Laser Copier"/>
        <s v="Canon PC1080F Personal Copier"/>
        <s v="Canon PC170 Desktop Personal Copier"/>
        <s v="Canon PC-428 Personal Copier"/>
        <s v="Canon PC940 Copier"/>
        <s v="Canvas Sectional Post Binders"/>
        <s v="Cardinal EasyOpen D-Ring Binders"/>
        <s v="Cardinal Holdit Business Card Pockets"/>
        <s v="Cardinal Hold-It CD Pocket"/>
        <s v="Cardinal Holdit Data Disk Pockets"/>
        <s v="Cardinal HOLDit! Binder Insert Strips,Extra Strips"/>
        <s v="Cardinal Poly Pocket Divider Pockets for Ring Binders"/>
        <s v="Cardinal Slant-D Ring Binder, Heavy Gauge Vinyl"/>
        <s v="Cardinal Slant-D Ring Binders"/>
        <s v="Career Cubicle Clock, 8 1/4&quot;, Black"/>
        <s v="Carina 42&quot;Hx23 3/4&quot;W Media Storage Unit"/>
        <s v="Carina Double Wide Media Storage Towers in Natural &amp; Black"/>
        <s v="Carina Media Storage Towers in Natural &amp; Black"/>
        <s v="Carina Mini System Audio Rack, Model AR050B"/>
        <s v="Case Logic 2.4GHz Wireless Keyboard"/>
        <s v="Catalog Binders with Expanding Posts"/>
        <s v="Cherry 142-key Programmable Keyboard"/>
        <s v="Chromcraft 48&quot; x 96&quot; Racetrack Double Pedestal Table"/>
        <s v="Chromcraft Bull-Nose Wood 48&quot; x 96&quot; Rectangular Conference Tables"/>
        <s v="Chromcraft Bull-Nose Wood Oval Conference Tables &amp; Bases"/>
        <s v="Chromcraft Bull-Nose Wood Round Conference Table Top, Wood Base"/>
        <s v="Chromcraft Rectangular Conference Tables"/>
        <s v="Chromcraft Round Conference Tables"/>
        <s v="Cisco 8x8 Inc. 6753i IP Business Phone System"/>
        <s v="Cisco 9971 IP Video Phone Charcoal"/>
        <s v="Cisco CP-7937G Unified IP Conference Station Phone"/>
        <s v="Cisco Desktop Collaboration Experience DX650 IP Video Phone"/>
        <s v="Cisco IP Phone 7961G-GE VoIP phone"/>
        <s v="Cisco IP Phone 7961G VoIP phone - Dark gray"/>
        <s v="Cisco Small Business SPA 502G VoIP phone"/>
        <s v="Cisco SPA 501G IP Phone"/>
        <s v="Cisco SPA 502G IP Phone"/>
        <s v="Cisco SPA112 2 Port Phone Adapter"/>
        <s v="Cisco SPA301"/>
        <s v="Cisco SPA508G"/>
        <s v="Cisco SPA525G2 5-Line IP Phone"/>
        <s v="Cisco SPA525G2 IP Phone - Wireless"/>
        <s v="Cisco TelePresence System EX90 Videoconferencing Unit"/>
        <s v="Cisco Unified IP Phone 7945G VoIP phone"/>
        <s v="Clarity 53712"/>
        <s v="Classic Ivory Antique Telephone ZL1810"/>
        <s v="Clear Mylar Reinforcing Strips"/>
        <s v="ClearOne CHATAttach 160 - speaker phone"/>
        <s v="ClearOne Communications CHAT 70 OC Speaker Phone"/>
        <s v="Clearsounds A400"/>
        <s v="ClearSounds CSC500 Amplified Spirit Phone Corded phone"/>
        <s v="C-Line Cubicle Keepers Polyproplyene Holder w/Velcro Back, 8-1/2x11, 25/Bx"/>
        <s v="C-Line Cubicle Keepers Polyproplyene Holder With Velcro Backings"/>
        <s v="C-Line Magnetic Cubicle Keepers, Clear Polypropylene"/>
        <s v="C-Line Peel &amp; Stick Add-On Filing Pockets, 8-3/4 x 5-1/8, 10/Pack"/>
        <s v="Col-Erase Pencils with Erasers"/>
        <s v="Color-Coded Legal Exhibit Labels"/>
        <s v="Colored Envelopes"/>
        <s v="Colored Push Pins"/>
        <s v="Coloredge Poster Frame"/>
        <s v="Colorific Watercolor Pencils"/>
        <s v="Commercial WindTunnel Clean Air Upright Vacuum, Replacement Belts, Filtration Bags"/>
        <s v="Compact Automatic Electric Letter Opener"/>
        <s v="Companion Letter/Legal File, Black"/>
        <s v="Computer Printout Index Tabs"/>
        <s v="Computer Printout Paper with Letter-Trim Fine Perforations"/>
        <s v="Computer Printout Paper with Letter-Trim Perforations"/>
        <s v="Computer Room Manger, 14&quot;"/>
        <s v="Conquest 14 Commercial Heavy-Duty Upright Vacuum, Collection System, Accessory Kit"/>
        <s v="Contemporary Borderless Frame"/>
        <s v="Contemporary Wood/Metal Frame"/>
        <s v="Contico 72&quot;H Heavy-Duty Storage System"/>
        <s v="Contract Clock, 14&quot;, Brown"/>
        <s v="Convenience Packs of Business Envelopes"/>
        <s v="Crate-A-Files"/>
        <s v="Crayola Anti Dust Chalk, 12/Pack"/>
        <s v="Crayola Colored Pencils"/>
        <s v="Cubify CubeX 3D Printer Double Head Print"/>
        <s v="Cubify CubeX 3D Printer Triple Head Print"/>
        <s v="Cush Cases Heavy Duty Rugged Cover Case for Samsung Galaxy S5 - Purple"/>
        <s v="Cyber Acoustics AC-202b Speech Recognition Stereo Headset"/>
        <s v="Dana Fluorescent Magnifying Lamp, White, 36&quot;"/>
        <s v="Dana Halogen Swing-Arm Architect Lamp"/>
        <s v="Dana Swing-Arm Lamps"/>
        <s v="DataProducts Ampli Magnifier Task Lamp, Black,"/>
        <s v="DAX Black Cherry Wood-Tone Poster Frame"/>
        <s v="DAX Charcoal/Nickel-Tone Document Frame, 5 x 7"/>
        <s v="Dax Clear Box Frame"/>
        <s v="DAX Clear Channel Poster Frame"/>
        <s v="DAX Contemporary Wood Frame with Silver Metal Mat, Desktop, 11 x 14 Size"/>
        <s v="DAX Copper Panel Document Frame, 5 x 7 Size"/>
        <s v="DAX Cubicle Frames - 8x10"/>
        <s v="DAX Cubicle Frames, 8-1/2 x 11"/>
        <s v="DAX Executive Solid Wood Document Frame, Desktop or Hang, Mahogany, 5 x 7"/>
        <s v="DAX Metal Frame, Desktop, Stepped-Edge"/>
        <s v="DAX Natural Wood-Tone Poster Frame"/>
        <s v="DAX Solid Wood Frames"/>
        <s v="DAX Two-Tone Rosewood/Black Document Frame, Desktop, 5 x 7"/>
        <s v="DAX Two-Tone Silver Metal Document Frame"/>
        <s v="DAX Value U-Channel Document Frames, Easel Back"/>
        <s v="DAX Wood Document Frame"/>
        <s v="DAX Wood Document Frame."/>
        <s v="Decoflex Hanging Personal Folder File"/>
        <s v="Decoflex Hanging Personal Folder File, Blue"/>
        <s v="Deflect-o DuraMat Antistatic Studded Beveled Mat for Medium Pile Carpeting"/>
        <s v="Deflect-o DuraMat Lighweight, Studded, Beveled Mat for Low Pile Carpeting"/>
        <s v="Deflect-o EconoMat Nonstudded, No Bevel Mat"/>
        <s v="Deflect-o EconoMat Studded, No Bevel Mat for Low Pile Carpeting"/>
        <s v="Deflect-o Glass Clear Studded Chair Mats"/>
        <s v="Deflect-O Glasstique Clear Desk Accessories"/>
        <s v="Deflect-o RollaMat Studded, Beveled Mat for Medium Pile Carpeting"/>
        <s v="Deflect-o SuperTray Unbreakable Stackable Tray, Letter, Black"/>
        <s v="Dell Slim USB Multimedia Keyboard"/>
        <s v="Deluxe Chalkboard Eraser Cleaner"/>
        <s v="Deluxe Heavy-Duty Vinyl Round Ring Binder"/>
        <s v="Deluxe Rollaway Locking File with Drawer"/>
        <s v="Design Ebony Sketching Pencil"/>
        <s v="Desktop 3-Pocket Hot File"/>
        <s v="Dexim XPower Skin Super-Thin Power Case for iPhone 5 - Black"/>
        <s v="Digium D40 VoIP phone"/>
        <s v="Disposable Triple-Filter Dust Bags"/>
        <s v="Dixon My First Ticonderoga Pencil, #2"/>
        <s v="DIXON Oriole Pencils"/>
        <s v="Dixon Prang Watercolor Pencils, 10-Color Set with Brush"/>
        <s v="Dixon Ticonderoga Core-Lock Colored Pencils"/>
        <s v="DIXON Ticonderoga Erasable Checking Pencils"/>
        <s v="Dixon Ticonderoga Erasable Colored Pencil Set, 12-Color"/>
        <s v="Dixon Ticonderoga Maple Cedar Pencil, #2"/>
        <s v="Dixon Ticonderoga Pencils"/>
        <s v="DMI Arturo Collection Mission-style Design Wood Chair"/>
        <s v="DMI Eclipse Executive Suite Bookcases"/>
        <s v="Document Clip Frames"/>
        <s v="Dot Matrix Printer Tape Reel Labels, White, 5000/Box"/>
        <s v="Dual Level, Single-Width Filing Carts"/>
        <s v="Durable Pressboard Binders"/>
        <s v="DXL Angle-View Binders with Locking Rings by Samsill"/>
        <s v="DXL Angle-View Binders with Locking Rings, Black"/>
        <s v="DYMO CardScan Personal V9 Business Card Scanner"/>
        <s v="Easy-staple paper"/>
        <s v="Eaton Premium Continuous-Feed Paper, 25% Cotton, Letter Size, White, 1000 Shts/Box"/>
        <s v="Eberhard Faber 3 1/2&quot; Golf Pencils"/>
        <s v="Economy #2 Pencils"/>
        <s v="Economy Binders"/>
        <s v="Economy Rollaway Files"/>
        <s v="EcoTones Memo Sheets"/>
        <s v="Eldon &quot;L&quot; Workstation Diamond Chairmat"/>
        <s v="Eldon 100 Class Desk Accessories"/>
        <s v="Eldon 200 Class Desk Accessories"/>
        <s v="Eldon 200 Class Desk Accessories, Black"/>
        <s v="Eldon 200 Class Desk Accessories, Burgundy"/>
        <s v="Eldon 200 Class Desk Accessories, Smoke"/>
        <s v="Eldon 300 Class Desk Accessories, Black"/>
        <s v="Eldon 400 Class Desk Accessories, Black Carbon"/>
        <s v="Eldon 500 Class Desk Accessories"/>
        <s v="Eldon Advantage Chair Mats for Low to Medium Pile Carpets"/>
        <s v="Eldon Advantage Foldable Chair Mats for Low Pile Carpets"/>
        <s v="Eldon Antistatic Chair Mats for Low to Medium Pile Carpets"/>
        <s v="Eldon Base for stackable storage shelf, platinum"/>
        <s v="Eldon Cleatmat Chair Mats for Medium Pile Carpets"/>
        <s v="Eldon Cleatmat Plus Chair Mats for High Pile Carpets"/>
        <s v="Eldon ClusterMat Chair Mat with Cordless Antistatic Protection"/>
        <s v="Eldon Delta Triangular Chair Mat, 52&quot; x 58&quot;, Clear"/>
        <s v="Eldon Econocleat Chair Mats for Low Pile Carpets"/>
        <s v="Eldon Executive Woodline II Cherry Finish Desk Accessories"/>
        <s v="Eldon Executive Woodline II Desk Accessories, Mahogany"/>
        <s v="Eldon Expressions Desk Accessory, Wood Pencil Holder, Oak"/>
        <s v="Eldon Expressions Desk Accessory, Wood Photo Frame, Mahogany"/>
        <s v="Eldon Expressions Mahogany Wood Desk Collection"/>
        <s v="Eldon Expressions Punched Metal &amp; Wood Desk Accessories, Black &amp; Cherry"/>
        <s v="Eldon Expressions Punched Metal &amp; Wood Desk Accessories, Pewter &amp; Cherry"/>
        <s v="Eldon Expressions Wood and Plastic Desk Accessories, Cherry Wood"/>
        <s v="Eldon Expressions Wood and Plastic Desk Accessories, Oak"/>
        <s v="Eldon Expressions Wood Desk Accessories, Oak"/>
        <s v="Eldon File Chest Portable File"/>
        <s v="Eldon Fold 'N Roll Cart System"/>
        <s v="Eldon Gobal File Keepers"/>
        <s v="Eldon Image Series Black Desk Accessories"/>
        <s v="Eldon Image Series Desk Accessories, Burgundy"/>
        <s v="Eldon Imàge Series Desk Accessories, Clear"/>
        <s v="Eldon Image Series Desk Accessories, Ebony"/>
        <s v="Eldon Mobile Mega Data Cart  Mega Stackable  Add-On Trays"/>
        <s v="Eldon Pizzaz Desk Accessories"/>
        <s v="Eldon Portable Mobile Manager"/>
        <s v="Eldon ProFile File 'N Store Portable File Tub Letter/Legal Size Black"/>
        <s v="Eldon Radial Chair Mat for Low to Medium Pile Carpets"/>
        <s v="Eldon Regeneration Recycled Desk Accessories, Black"/>
        <s v="Eldon Regeneration Recycled Desk Accessories, Smoke"/>
        <s v="Eldon Shelf Savers Cubes and Bins"/>
        <s v="Eldon Simplefile Box Office"/>
        <s v="Eldon Spacemaker Box, Quick-Snap Lid, Clear"/>
        <s v="Eldon Stackable Tray, Side-Load, Legal, Smoke"/>
        <s v="Eldon Wave Desk Accessories"/>
        <s v="Electrix 20W Halogen Replacement Bulb for Zoom-In Desk Lamp"/>
        <s v="Electrix Architect's Clamp-On Swing Arm Lamp, Black"/>
        <s v="Electrix Fluorescent Magnifier Lamps &amp; Weighted Base"/>
        <s v="Electrix Halogen Magnifier Lamp"/>
        <s v="Electrix Incandescent Magnifying Lamp, Black"/>
        <s v="Elite 5&quot; Scissors"/>
        <s v="Embossed Ink Jet Note Cards"/>
        <s v="Enermax Acrylux Wireless Keyboard"/>
        <s v="Enermax Aurora Lite Keyboard"/>
        <s v="Enermax Briskie RF Wireless Keyboard and Mouse Combo"/>
        <s v="Epson Perfection V600 Photo Scanner"/>
        <s v="Epson TM-T88V Direct Thermal Printer - Monochrome - Desktop"/>
        <s v="Epson WorkForce WF-2530 All-in-One Printer, Copier Scanner"/>
        <s v="Eureka Disposable Bags for Sanitaire Vibra Groomer I Upright Vac"/>
        <s v="Eureka Recycled Copy Paper 8 1/2&quot; x 11&quot;, Ream"/>
        <s v="Eureka Sanitaire  Commercial Upright"/>
        <s v="Eureka Sanitaire  Multi-Pro Heavy-Duty Upright, Disposable Bags"/>
        <s v="Eureka The Boss Cordless Rechargeable Stick Vac"/>
        <s v="Eureka The Boss Lite 10-Amp Upright Vacuum, Blue"/>
        <s v="Eureka The Boss Plus 12-Amp Hard Box Upright Vacuum, Red"/>
        <s v="Euro Pro Shark Stick Mini Vacuum"/>
        <s v="Euro-Pro Shark Turbo Vacuum"/>
        <s v="Executive Impressions 10&quot; Spectator Wall Clock"/>
        <s v="Executive Impressions 12&quot; Wall Clock"/>
        <s v="Executive Impressions 13&quot; Chairman Wall Clock"/>
        <s v="Executive Impressions 13&quot; Clairmont Wall Clock"/>
        <s v="Executive Impressions 13-1/2&quot; Indoor/Outdoor Wall Clock"/>
        <s v="Executive Impressions 14&quot;"/>
        <s v="Executive Impressions 14&quot; Contract Wall Clock"/>
        <s v="Executive Impressions 14&quot; Two-Color Numerals Wall Clock"/>
        <s v="Executive Impressions 8-1/2&quot; Career Panel/Partition Cubicle Clock"/>
        <s v="Executive Impressions Supervisor Wall Clock"/>
        <s v="Faber Castell Col-Erase Pencils"/>
        <s v="Fashion Color Clasp Envelopes"/>
        <s v="Fellowes 8 Outlet Superior Workstation Surge Protector"/>
        <s v="Fellowes 8 Outlet Superior Workstation Surge Protector w/o Phone/Fax/Modem Protection"/>
        <s v="Fellowes Advanced 8 Outlet Surge Suppressor with Phone/Fax Protection"/>
        <s v="Fellowes Advanced Computer Series Surge Protectors"/>
        <s v="Fellowes Bankers Box Recycled Super Stor/Drawer"/>
        <s v="Fellowes Bankers Box Staxonsteel Drawer File/Stacking System"/>
        <s v="Fellowes Bankers Box Stor/Drawer Steel Plus"/>
        <s v="Fellowes Bases and Tops For Staxonsteel/High-Stak Systems"/>
        <s v="Fellowes Basic Home/Office Series Surge Protectors"/>
        <s v="Fellowes Binding Cases"/>
        <s v="Fellowes Black Plastic Comb Bindings"/>
        <s v="Fellowes Command Center 5-outlet power strip"/>
        <s v="Fellowes Desktop Hanging File Manager"/>
        <s v="Fellowes Econo/Stor Drawers"/>
        <s v="Fellowes High-Stak Drawer Files"/>
        <s v="Fellowes Mighty 8 Compact Surge Protector"/>
        <s v="Fellowes Mobile File Cart, Black"/>
        <s v="Fellowes Neat Ideas Storage Cubes"/>
        <s v="Fellowes Officeware Wire Shelving"/>
        <s v="Fellowes PB200 Plastic Comb Binding Machine"/>
        <s v="Fellowes PB300 Plastic Comb Binding Machine"/>
        <s v="Fellowes PB500 Electric Punch Plastic Comb Binding Machine with Manual Bind"/>
        <s v="Fellowes Personal Hanging Folder Files, Navy"/>
        <s v="Fellowes Powershred HS-440 4-Sheet High Security Shredder"/>
        <s v="Fellowes Premier Superior Surge Suppressor, 10-Outlet, With Phone and Remote"/>
        <s v="Fellowes Presentation Covers for Comb Binding Machines"/>
        <s v="Fellowes Recycled Storage Drawers"/>
        <s v="Fellowes Smart Surge Ten-Outlet Protector, Platinum"/>
        <s v="Fellowes Staxonsteel Drawer Files"/>
        <s v="Fellowes Stor/Drawer Steel Plus Storage Drawers"/>
        <s v="Fellowes Strictly Business Drawer File, Letter/Legal Size"/>
        <s v="Fellowes Super Stor/Drawer"/>
        <s v="Fellowes Super Stor/Drawer Files"/>
        <s v="Fellowes Superior 10 Outlet Split Surge Protector"/>
        <s v="Fellowes Twister Kit, Gray/Clear, 3/pkg"/>
        <s v="File Shuttle I and Handi-File"/>
        <s v="File Shuttle II and Handi-File, Black"/>
        <s v="First Data FD10 PIN Pad"/>
        <s v="First Data TMFD35 PIN Pad"/>
        <s v="Fiskars 8&quot; Scissors, 2/Pack"/>
        <s v="Fiskars Home &amp; Office Scissors"/>
        <s v="Fiskars Softgrip Scissors"/>
        <s v="Fiskars Spring-Action Scissors"/>
        <s v="Flat Face Poster Frame"/>
        <s v="Flexible Leather- Look Classic Collection Ring Binder"/>
        <s v="Floodlight Indoor Halogen Bulbs, 1 Bulb per Pack, 60 Watts"/>
        <s v="Fluorescent Highlighters by Dixon"/>
        <s v="G.E. Halogen Desk Lamp Bulbs"/>
        <s v="G.E. Longer-Life Indoor Recessed Floodlight Bulbs"/>
        <s v="GBC Binding covers"/>
        <s v="GBC Clear Cover, 8-1/2 x 11, unpunched, 25 covers per pack"/>
        <s v="GBC DocuBind 200 Manual Binding Machine"/>
        <s v="GBC DocuBind 300 Electric Binding Machine"/>
        <s v="GBC DocuBind P100 Manual Binding Machine"/>
        <s v="GBC DocuBind P400 Electric Binding System"/>
        <s v="GBC DocuBind P50 Personal Binding Machine"/>
        <s v="GBC DocuBind TL200 Manual Binding Machine"/>
        <s v="GBC DocuBind TL300 Electric Binding System"/>
        <s v="GBC Durable Plastic Covers"/>
        <s v="GBC Ibimaster 500 Manual ProClick Binding System"/>
        <s v="GBC Imprintable Covers"/>
        <s v="GBC Instant Index System for Binding Systems"/>
        <s v="GBC Instant Report Kit"/>
        <s v="GBC Laser Imprintable Binding System Covers, Desert Sand"/>
        <s v="GBC Linen Binding Covers"/>
        <s v="GBC Personal VeloBind Strips"/>
        <s v="GBC Plastic Binding Combs"/>
        <s v="GBC Plasticlear Binding Covers"/>
        <s v="GBC Poly Designer Binding Covers"/>
        <s v="GBC Premium Transparent Covers with Diagonal Lined Pattern"/>
        <s v="GBC Pre-Punched Binding Paper, Plastic, White, 8-1/2&quot; x 11&quot;"/>
        <s v="GBC Prepunched Paper, 19-Hole, for Binding Systems, 24-lb"/>
        <s v="GBC Prestige Therm-A-Bind Covers"/>
        <s v="GBC ProClick 150 Presentation Binding System"/>
        <s v="GBC ProClick Punch Binding System"/>
        <s v="GBC ProClick Spines for 32-Hole Punch"/>
        <s v="GBC Recycled Grain Textured Covers"/>
        <s v="GBC Recycled Regency Composition Covers"/>
        <s v="GBC Recycled VeloBinder Covers"/>
        <s v="GBC Standard Plastic Binding Systems Combs"/>
        <s v="GBC Standard Plastic Binding Systems' Combs"/>
        <s v="GBC Standard Recycled Report Covers, Clear Plastic Sheets"/>
        <s v="GBC Standard Therm-A-Bind Covers"/>
        <s v="GBC Therma-A-Bind 250T Electric Binding System"/>
        <s v="GBC Twin Loop Wire Binding Elements"/>
        <s v="GBC Twin Loop Wire Binding Elements, 9/16&quot; Spine, Black"/>
        <s v="GBC VeloBind Cover Sets"/>
        <s v="GBC Velobind Prepunched Cover Sets, Regency Series"/>
        <s v="GBC VeloBinder Electric Binding Machine"/>
        <s v="GBC VeloBinder Manual Binding System"/>
        <s v="GBC VeloBinder Strips"/>
        <s v="GBC White Gloss Covers, Plain Front"/>
        <s v="GBC Wire Binding Combs"/>
        <s v="GBC Wire Binding Strips"/>
        <s v="GE 2-Jack Phone Line Splitter"/>
        <s v="GE 30522EE2"/>
        <s v="GE 30524EE4"/>
        <s v="GE 4 Foot Flourescent Tube, 40 Watt"/>
        <s v="GE 48&quot; Fluorescent Tube, Cool White Energy Saver, 34 Watts, 30/Box"/>
        <s v="GE DSL Phone Line Filter"/>
        <s v="GE General Purpose, Extra Long Life, Showcase &amp; Floodlight Incandescent Bulbs"/>
        <s v="GE General Use Halogen Bulbs, 100 Watts, 1 Bulb per Pack"/>
        <s v="Gear Head AU3700S Headset"/>
        <s v="Geemarc AmpliPOWER60"/>
        <s v="Geographics Note Cards, Blank, White, 8 1/2&quot; x 11&quot;"/>
        <s v="Global Adaptabilites Bookcase, Cherry/Storm Gray Finish"/>
        <s v="Global Adaptabilities Conference Tables"/>
        <s v="Global Airflow Leather Mesh Back Chair, Black"/>
        <s v="Global Armless Task Chair, Royal Blue"/>
        <s v="Global Chrome Stack Chair"/>
        <s v="Global Comet Stacking Arm Chair"/>
        <s v="Global Comet Stacking Armless Chair"/>
        <s v="Global Commerce Series High-Back Swivel/Tilt Chairs"/>
        <s v="Global Commerce Series Low-Back Swivel/Tilt Chairs"/>
        <s v="Global Deluxe High-Back Manager's Chair"/>
        <s v="Global Deluxe High-Back Office Chair in Storm"/>
        <s v="Global Deluxe Office Fabric Chairs"/>
        <s v="Global Deluxe Stacking Chair, Gray"/>
        <s v="Global Deluxe Steno Chair"/>
        <s v="Global Enterprise Series Seating High-Back Swivel/Tilt Chairs"/>
        <s v="Global Ergonomic Managers Chair"/>
        <s v="Global Executive Mid-Back Manager's Chair"/>
        <s v="Global Fabric Manager's Chair, Dark Gray"/>
        <s v="Global Geo Office Task Chair, Gray"/>
        <s v="Global Highback Leather Tilter in Burgundy"/>
        <s v="Global High-Back Leather Tilter, Burgundy"/>
        <s v="Global Italian Leather Office Chair"/>
        <s v="Global Leather &amp; Oak Executive Chair, Burgundy"/>
        <s v="Global Leather and Oak Executive Chair, Black"/>
        <s v="Global Leather Executive Chair"/>
        <s v="Global Leather Highback Executive Chair with Pneumatic Height Adjustment, Black"/>
        <s v="Global Leather Task Chair, Black"/>
        <s v="Global Low Back Tilter Chair"/>
        <s v="Global Manager's Adjustable Task Chair, Storm"/>
        <s v="Global Push Button Manager's Chair, Indigo"/>
        <s v="Global Stack Chair with Arms, Black"/>
        <s v="Global Stack Chair without Arms, Black"/>
        <s v="Global Super Steno Chair"/>
        <s v="Global Task Chair, Black"/>
        <s v="Global Troy Executive Leather Low-Back Tilter"/>
        <s v="Global Value Mid-Back Manager's Chair, Gray"/>
        <s v="Global Value Steno Chair, Gray"/>
        <s v="Global Wood Trimmed Manager's Task Chair, Khaki"/>
        <s v="Globe Weis Peel &amp; Seel First Class Envelopes"/>
        <s v="Google Nexus 5"/>
        <s v="Gould Plastics 18-Pocket Panel Bin, 34w x 5-1/4d x 20-1/2h"/>
        <s v="Gould Plastics 9-Pocket Panel Bin, 18-3/8w x 5-1/4d x 20-1/2h, Black"/>
        <s v="Grandstream GXP1160 VoIP phone"/>
        <s v="Grandstream GXP2100 Mainstream Business Phone"/>
        <s v="Great White Multi-Use Recycled Paper (20Lb. and 84 Bright)"/>
        <s v="Green Bar Computer Printout Paper"/>
        <s v="Green Canvas Binder for 8-1/2&quot; x 14&quot; Sheets"/>
        <s v="Griffin GC17055 Auxiliary Audio Cable"/>
        <s v="Griffin GC36547 PowerJolt SE Lightning Charger"/>
        <s v="GuestStacker Chair with Chrome Finish Legs"/>
        <s v="Hammermill Color Copier Paper (28Lb. and 96 Bright)"/>
        <s v="Hammermill CopyPlus Copy Paper (20Lb. and 84 Bright)"/>
        <s v="Hand-Finished Solid Wood Document Frame"/>
        <s v="Hanging Personal Folder File"/>
        <s v="Harbour Creations 67200 Series Stacking Chairs"/>
        <s v="Harbour Creations Steel Folding Chair"/>
        <s v="Harmony Air Purifier"/>
        <s v="Harmony HEPA Quiet Air Purifiers"/>
        <s v="Heavy-Duty E-Z-D Binders"/>
        <s v="Hewlett Packard 310 Color Digital Copier"/>
        <s v="Hewlett Packard 610 Color Digital Copier / Printer"/>
        <s v="Hewlett Packard LaserJet 3310 Copier"/>
        <s v="Hewlett-Packard 300S Scientific Calculator"/>
        <s v="Hewlett-Packard Deskjet 3050a All-in-One Color Inkjet Printer"/>
        <s v="Hewlett-Packard Deskjet 5550 Printer"/>
        <s v="Hewlett-Packard Deskjet 6540 Color Inkjet Printer"/>
        <s v="Hewlett-Packard Deskjet D4360 Printer"/>
        <s v="Hewlett-Packard Desktjet 6988DT Refurbished Printer"/>
        <s v="High Speed Automatic Electric Letter Opener"/>
        <s v="High-Back Leather Manager's Chair"/>
        <s v="Holmes 99% HEPA Air Purifier"/>
        <s v="Holmes Cool Mist Humidifier for the Whole House with 8-Gallon Output per Day, Extended Life Filter"/>
        <s v="Holmes Harmony HEPA Air Purifier for 17 x 20 Room"/>
        <s v="Holmes HEPA Air Purifier"/>
        <s v="Holmes Odor Grabber"/>
        <s v="Holmes Replacement Filter for HEPA Air Cleaner, Large Room"/>
        <s v="Holmes Replacement Filter for HEPA Air Cleaner, Medium Room"/>
        <s v="Holmes Replacement Filter for HEPA Air Cleaner, Very Large Room, HEPA Filter"/>
        <s v="Holmes Visible Mist Ultrasonic Humidifier with 2.3-Gallon Output per Day, Replacement Filter"/>
        <s v="Home/Office Personal File Carts"/>
        <s v="Hon 2090 “Pillow Soft” Series Mid Back Swivel/Tilt Chairs"/>
        <s v="Hon 2111 Invitation Series Corner Table"/>
        <s v="Hon 2111 Invitation Series Straight Table"/>
        <s v="Hon 30&quot; x 60&quot; Table with Locking Drawer"/>
        <s v="Hon 4060 Series Tables"/>
        <s v="Hon 4070 Series Pagoda Armless Upholstered Stacking Chairs"/>
        <s v="Hon 4070 Series Pagoda Round Back Stacking Chairs"/>
        <s v="Hon 4700 Series Mobuis Mid-Back Task Chairs with Adjustable Arms"/>
        <s v="Hon 4-Shelf Metal Bookcases"/>
        <s v="Hon 5100 Series Wood Tables"/>
        <s v="HON 5400 Series Task Chairs for Big and Tall"/>
        <s v="Hon 61000 Series Interactive Training Tables"/>
        <s v="Hon 94000 Series Round Tables"/>
        <s v="Hon Comfortask Task/Swivel Chairs"/>
        <s v="Hon Deluxe Fabric Upholstered Stacking Chairs"/>
        <s v="Hon Deluxe Fabric Upholstered Stacking Chairs, Rounded Back"/>
        <s v="Hon Deluxe Fabric Upholstered Stacking Chairs, Squared Back"/>
        <s v="Hon Every-Day Chair Series Swivel Task Chairs"/>
        <s v="Hon Every-Day Series Multi-Task Chairs"/>
        <s v="Hon GuestStacker Chair"/>
        <s v="Hon Metal Bookcases, Black"/>
        <s v="Hon Metal Bookcases, Gray"/>
        <s v="Hon Metal Bookcases, Putty"/>
        <s v="Hon Mobius Operator's Chair"/>
        <s v="Hon Multipurpose Stacking Arm Chairs"/>
        <s v="Hon Non-Folding Utility Tables"/>
        <s v="Hon Olson Stacker Chairs"/>
        <s v="Hon Olson Stacker Stools"/>
        <s v="Hon Pagoda Stacking Chairs"/>
        <s v="Hon Practical Foundations 30 x 60 Training Table, Light Gray/Charcoal"/>
        <s v="Hon Racetrack Conference Tables"/>
        <s v="Hon Rectangular Conference Tables"/>
        <s v="Hon Valutask Swivel Chairs"/>
        <s v="Honeywell Enviracaire Portable Air Cleaner for up to 8 x 10 Room"/>
        <s v="Honeywell Enviracaire Portable HEPA Air Cleaner for 16' x 20' Room"/>
        <s v="Honeywell Enviracaire Portable HEPA Air Cleaner for 17' x 22' Room"/>
        <s v="Honeywell Enviracaire Portable HEPA Air Cleaner for up to 10 x 16 Room"/>
        <s v="Honeywell Quietcare HEPA Air Cleaner"/>
        <s v="Hoover Commercial Lightweight Upright Vacuum"/>
        <s v="Hoover Commercial Lightweight Upright Vacuum with E-Z Empty Dirt Cup"/>
        <s v="Hoover Commercial Soft Guard Upright Vacuum And Disposable Filtration Bags"/>
        <s v="Hoover Commercial SteamVac"/>
        <s v="Hoover Portapower Portable Vacuum"/>
        <s v="Hoover Replacement Belt for Commercial Guardsman Heavy-Duty Upright Vacuum"/>
        <s v="Hoover Replacement Belts For Soft Guard &amp; Commercial Ltweight Upright Vacs, 2/Pk"/>
        <s v="Hoover Shoulder Vac Commercial Portable Vacuum"/>
        <s v="Hoover Upright Vacuum With Dirt Cup"/>
        <s v="Hoover WindTunnel Plus Canister Vacuum"/>
        <s v="Hot File 7-Pocket, Floor Stand"/>
        <s v="Howard Miller 11-1/2&quot; Diameter Brentwood Wall Clock"/>
        <s v="Howard Miller 11-1/2&quot; Diameter Grantwood Wall Clock"/>
        <s v="Howard Miller 11-1/2&quot; Diameter Ridgewood Wall Clock"/>
        <s v="Howard Miller 12&quot; Round Wall Clock"/>
        <s v="Howard Miller 12-3/4 Diameter Accuwave DS  Wall Clock"/>
        <s v="Howard Miller 13&quot; Diameter Goldtone Round Wall Clock"/>
        <s v="Howard Miller 13&quot; Diameter Pewter Finish Round Wall Clock"/>
        <s v="Howard Miller 13-1/2&quot; Diameter Rosebrook Wall Clock"/>
        <s v="Howard Miller 13-3/4&quot; Diameter Brushed Chrome Round Wall Clock"/>
        <s v="Howard Miller 14-1/2&quot; Diameter Chrome Round Wall Clock"/>
        <s v="Howard Miller 16&quot; Diameter Gallery Wall Clock"/>
        <s v="Howard Miller Distant Time Traveler Alarm Clock"/>
        <s v="HP Designjet T520 Inkjet Large Format Printer - 24&quot; Color"/>
        <s v="HP Office Paper (20Lb. and 87 Bright)"/>
        <s v="HP Office Recycled Paper (20Lb. and 87 Bright)"/>
        <s v="HP Officejet Pro 8600 e-All-In-One Printer, Copier, Scanner, Fax"/>
        <s v="HP Standard 104 key PS/2 Keyboard"/>
        <s v="HTC One"/>
        <s v="HTC One Mini"/>
        <s v="Hunt BOSTON Model 1606 High-Volume Electric Pencil Sharpener, Beige"/>
        <s v="Hunt Boston Vacuum Mount KS Pencil Sharpener"/>
        <s v="Hunt BOSTON Vista Battery-Operated Pencil Sharpener, Black"/>
        <s v="Hunt PowerHouse Electric Pencil Sharpener, Blue"/>
        <s v="Hypercom P1300 Pinpad"/>
        <s v="I Need's 3d Hello Kitty Hybrid Silicone Case Cover for HTC One X 4g with 3d Hello Kitty Stylus Pen Green/pink"/>
        <s v="I.R.I.S IRISCard Anywhere 5 Card Scanner"/>
        <s v="i.Sound Portable Power - 8000 mAh"/>
        <s v="Ibico Covers for Plastic or Wire Binding Elements"/>
        <s v="Ibico EB-19 Dual Function Manual Binding System"/>
        <s v="Ibico EPK-21 Electric Binding System"/>
        <s v="Ibico Hi-Tech Manual Binding System"/>
        <s v="Ibico Ibimaster 300 Manual Binding System"/>
        <s v="Ibico Laser Imprintable Binding System Covers"/>
        <s v="Ibico Plastic and Wire Spiral Binding Combs"/>
        <s v="Ibico Plastic Spiral Binding Combs"/>
        <s v="Ibico Presentation Index for Binding Systems"/>
        <s v="Ibico Recycled Grain-Textured Covers"/>
        <s v="Ibico Recycled Linen-Style Covers"/>
        <s v="Ibico Standard Transparent Covers"/>
        <s v="IBM Multi-Purpose Copy Paper, 8 1/2 x 11&quot;, Case"/>
        <s v="Iceberg Mobile Mega Data/Printer Cart"/>
        <s v="Iceberg Nesting Folding Chair, 19w x 6d x 43h"/>
        <s v="Iceberg OfficeWorks 42&quot; Round Tables"/>
        <s v="Ideal Clamps"/>
        <s v="iHome FM Clock Radio with Lightning Dock"/>
        <s v="iKross Bluetooth Portable Keyboard + Cell Phone Stand Holder + Brush for Apple iPhone 5S 5C 5, 4S 4"/>
        <s v="Imation Bio 2GB USB Flash Drive Imation Corp"/>
        <s v="Imation Bio 8GB USB Flash Drive Imation Corp"/>
        <s v="Imation 16GB Mini TravelDrive USB 2.0 Flash Drive"/>
        <s v="Imation 30456 USB Flash Drive 8GB"/>
        <s v="Imation 32GB Pocket Pro USB 3.0 Flash Drive - 32 GB - Black - 1 P ..."/>
        <s v="Imation 8gb Micro Traveldrive Usb 2.0 Flash Drive"/>
        <s v="Imation 8GB Mini TravelDrive USB 2.0 Flash Drive"/>
        <s v="Imation Clip USB flash drive - 8 GB"/>
        <s v="Imation Secure Drive + Hardware Encrypted USB flash drive - 16 GB"/>
        <s v="Imation Secure+ Hardware Encrypted USB 2.0 Flash Drive; 16GB"/>
        <s v="Imation Swivel Flash Drive USB flash drive - 8 GB"/>
        <s v="Imation USB 2.0 Swivel Flash Drive USB flash drive - 4 GB - Pink"/>
        <s v="Important Message Pads, 50 4-1/4 x 5-1/2 Forms per Pad"/>
        <s v="Ink Jet Note and Greeting Cards, 8-1/2&quot; x 5-1/2&quot; Card Size"/>
        <s v="Innergie mMini Combo Duo USB Travel Charging Kit"/>
        <s v="Insertable Tab Indexes For Data Binders"/>
        <s v="Insertable Tab Post Binder Dividers"/>
        <s v="Inter-Office Recycled Envelopes, Brown Kraft, Button-String,10&quot; x 13&quot; , 100/Box"/>
        <s v="invisibleSHIELD by ZAGG Smudge-Free Screen Protector"/>
        <s v="iOttie HLCRIO102 Car Mount"/>
        <s v="iOttie XL Car Mount"/>
        <s v="Iris 3-Drawer Stacking Bin, Black"/>
        <s v="Iris Project Case"/>
        <s v="It's Hot Message Books with Stickers, 2 3/4&quot; x 5&quot;"/>
        <s v="Jabra BIZ 2300 Duo QD Duo Corded Headset"/>
        <s v="Jabra SPEAK 410"/>
        <s v="Jabra SPEAK 410 Multidevice Speakerphone"/>
        <s v="Jabra Supreme Plus Driver Edition Headset"/>
        <s v="Jackery Bar Premium Fast-charging Portable Charger"/>
        <s v="Jawbone JAMBOX Wireless Bluetooth Speaker"/>
        <s v="Jawbone MINI JAMBOX Wireless Bluetooth Speaker"/>
        <s v="JBL Micro Wireless Portable Bluetooth Speaker"/>
        <s v="Jensen SMPS-640 - speaker phone"/>
        <s v="Jet-Pak Recycled Peel 'N' Seal Padded Mailers"/>
        <s v="Jiffy Padded Mailers with Self-Seal Closure"/>
        <s v="JM Magazine Binder"/>
        <s v="Kensington 4 Outlet MasterPiece Compact Power Control Center"/>
        <s v="Kensington 6 Outlet Guardian Standard Surge Protector"/>
        <s v="Kensington 6 Outlet MasterPiece HOMEOFFICE Power Control Center"/>
        <s v="Kensington 7 Outlet MasterPiece HOMEOFFICE Power Control Center"/>
        <s v="Kensington 7 Outlet MasterPiece Power Center"/>
        <s v="Kensington 7 Outlet MasterPiece Power Center with Fax/Phone Line Protection"/>
        <s v="Kensington Expert Mouse Optical USB Trackball for PC or Mac"/>
        <s v="Kensington K72356US Mouse-in-a-Box USB Desktop Mouse"/>
        <s v="Kensington Orbit Wireless Mobile Trackball for PC and Mac"/>
        <s v="Kensington SlimBlade Notebook Wireless Mouse with Nano Receiver"/>
        <s v="KeyTronic 6101 Series - Keyboard - Black"/>
        <s v="KeyTronic E03601U1 - Keyboard - Beige"/>
        <s v="KeyTronic KT400U2 - Keyboard - Black"/>
        <s v="KeyTronic KT800P2 - Keyboard - Black"/>
        <s v="KI Adjustable-Height Table"/>
        <s v="KI Conference Tables"/>
        <s v="Kingston Digital DataTraveler 16GB USB 2.0"/>
        <s v="Kingston Digital DataTraveler 32GB USB 2.0"/>
        <s v="Kingston Digital DataTraveler 64GB USB 2.0"/>
        <s v="Kingston Digital DataTraveler 8GB USB 2.0"/>
        <s v="KLD Oscar II Style Snap-on Ultra Thin Side Flip Synthetic Leather Cover Case for HTC One HTC M7"/>
        <s v="Kleencut Forged Office Shears by Acme United Corporation"/>
        <s v="Konftel 250 Conference phone - Charcoal black"/>
        <s v="Konica Minolta magicolor 1690MF Multifunction Printer"/>
        <s v="Laminate Occasional Tables"/>
        <s v="Large Capacity Hanging Post Binders"/>
        <s v="Laser &amp; Ink Jet Business Envelopes"/>
        <s v="Leather Task Chair, Black"/>
        <s v="Lenovo 17-Key USB Numeric Keypad"/>
        <s v="Lesro Round Back Collection Coffee Table, End Table"/>
        <s v="Lesro Sheffield Collection Coffee Table, End Table, Center Table, Corner Table"/>
        <s v="Letter or Legal Size Expandable Poly String Tie Envelopes"/>
        <s v="Letter Size Cart"/>
        <s v="Letter Size File"/>
        <s v="Letter Slitter"/>
        <s v="Letter/Legal File Tote with Clear Snap-On Lid, Black Granite"/>
        <s v="Lexmark MarkNet N8150 Wireless Print Server"/>
        <s v="Lexmark MX611dhe Monochrome Laser Printer"/>
        <s v="Lexmark S315 Color Inkjet Printer"/>
        <s v="Lexmark X 9575 Professional All-in-One Color Printer"/>
        <s v="LF Elite 3D Dazzle Designer Hard Case Cover, Lf Stylus Pen and Wiper For Apple Iphone 5c Mini Lite"/>
        <s v="LG Electronics Tone+ HBS-730 Bluetooth Headset"/>
        <s v="LG Exalt"/>
        <s v="LG G3"/>
        <s v="Lifetime Advantage Folding Chairs, 4/Carton"/>
        <s v="Linden 10&quot; Round Wall Clock, Black"/>
        <s v="Linden 12&quot; Wall Clock With Oak Frame"/>
        <s v="Lock-Up Easel 'Spel-Binder'"/>
        <s v="Logitech 910-002974 M325 Wireless Mouse for Web Scrolling"/>
        <s v="Logitech B530 USB Headset - headset - Full size, Binaural"/>
        <s v="Logitech ClearChat Comfort/USB Headset H390"/>
        <s v="Logitech Desktop MK120 Mouse and keyboard Combo"/>
        <s v="Logitech diNovo Edge Keyboard"/>
        <s v="Logitech G105 Gaming Keyboard"/>
        <s v="Logitech G13 Programmable Gameboard with LCD Display"/>
        <s v="Logitech G19 Programmable Gaming Keyboard"/>
        <s v="Logitech G35 7.1-Channel Surround Sound Headset"/>
        <s v="Logitech G430 Surround Sound Gaming Headset with Dolby 7.1 Technology"/>
        <s v="Logitech G500s Laser Gaming Mouse with Adjustable Weight Tuning"/>
        <s v="Logitech G600 MMO Gaming Mouse"/>
        <s v="Logitech G602 Wireless Gaming Mouse"/>
        <s v="Logitech G700s Rechargeable Gaming Mouse"/>
        <s v="Logitech Illuminated Ultrathin Keyboard with Backlighting"/>
        <s v="Logitech K350 2.4Ghz Wireless Keyboard"/>
        <s v="Logitech Keyboard K120"/>
        <s v="Logitech M510 Wireless Mouse"/>
        <s v="Logitech Media Keyboard K200"/>
        <s v="Logitech Mobile Speakerphone P710e - speaker phone"/>
        <s v="Logitech Trackman Marble Mouse"/>
        <s v="Logitech Wireless Anywhere Mouse MX for PC and Mac"/>
        <s v="Logitech Wireless Gaming Headset G930"/>
        <s v="Logitech Wireless Headset H600 Over-The-Head Design"/>
        <s v="Logitech Wireless Headset h800"/>
        <s v="Logitech Wireless Marathon Mouse M705"/>
        <s v="Logitech Wireless Performance Mouse MX for PC and Mac"/>
        <s v="Logitech Wireless Touch Keyboard K400"/>
        <s v="Logitech Gaming G510s - Keyboard"/>
        <s v="Logitech Illuminated - Keyboard"/>
        <s v="Logitech LS21 Speaker System - PC Multimedia - 2.1-CH - Wired"/>
        <s v="Logitech MX Performance Wireless Mouse"/>
        <s v="Logitech P710e Mobile Speakerphone"/>
        <s v="Logitech VX Revolution Cordless Laser Mouse for Notebooks (Black)"/>
        <s v="Logitech Wireless Boombox Speaker - portable - wireless, wired"/>
        <s v="Logitech Z-906 Speaker sys - home theater - 5.1-CH"/>
        <s v="Longer-Life Soft White Bulbs"/>
        <s v="Loose Memo Sheets"/>
        <s v="Lumber Crayons"/>
        <s v="Lunatik TT5L-002 Taktik Strike Impact Protection System for iPhone 5"/>
        <s v="Luxo Adjustable Task Clamp Lamp"/>
        <s v="Luxo Economy Swing Arm Lamp"/>
        <s v="Luxo Professional Combination Clamp-On Lamps"/>
        <s v="Luxo Professional Fluorescent Magnifier Lamp with Clamp-Mount Base"/>
        <s v="Luxo Professional Magnifying Clamp-On Fluorescent Lamps"/>
        <s v="Macally Suction Cup Mount"/>
        <s v="Magna Visual Magnetic Picture Hangers"/>
        <s v="Magnifier Swing Arm Lamp"/>
        <s v="Manco Dry-Lighter Erasable Highlighter"/>
        <s v="Manila Recycled Extra-Heavyweight Clasp Envelopes, 6&quot; x 9&quot;"/>
        <s v="Martin Yale Chadless Opener Electric Letter Opener"/>
        <s v="Martin-Yale Premier Letter Opener"/>
        <s v="Master Big Foot Doorstop, Beige"/>
        <s v="Master Caster Door Stop, Brown"/>
        <s v="Master Caster Door Stop, Gray"/>
        <s v="Master Caster Door Stop, Large Brown"/>
        <s v="Master Caster Door Stop, Large Neon Orange"/>
        <s v="Master Giant Foot Doorstop, Safety Yellow"/>
        <s v="Maxell 4.7GB DVD+R 5/Pack"/>
        <s v="Maxell 4.7GB DVD+RW 3/Pack"/>
        <s v="Maxell 4.7GB DVD-R"/>
        <s v="Maxell 4.7GB DVD-R 5/Pack"/>
        <s v="Maxell 4.7GB DVD-RW 3/Pack"/>
        <s v="Maxell 74 Minute CD-R Spindle, 50/Pack"/>
        <s v="Maxell 74 Minute CDR, 10/Pack"/>
        <s v="Maxell DVD-RAM Discs"/>
        <s v="Maxell Pro 80 Minute CD-R, 10/Pack"/>
        <s v="Maxell iVDR EX 500GB Cartridge"/>
        <s v="Maxell LTO Ultrium - 800 GB"/>
        <s v="Mead 1st Gear 2&quot; Zipper Binder, Asst. Colors"/>
        <s v="Mediabridge Sport Armband iPhone 5s"/>
        <s v="Memo Book, 100 Message Capacity, 5 3/8” x 11”"/>
        <s v="Memorex 25GB 6X Branded Blu-Ray Recordable Disc, 15/Pack"/>
        <s v="Memorex 25GB 6X Branded Blu-Ray Recordable Disc, 30/Pack"/>
        <s v="Memorex Froggy Flash Drive 4 GB"/>
        <s v="Memorex Froggy Flash Drive 8 GB"/>
        <s v="Memorex Micro Travel Drive 16 GB"/>
        <s v="Memorex Micro Travel Drive 32 GB"/>
        <s v="Memorex Micro Travel Drive 4 GB"/>
        <s v="Memorex Micro Travel Drive 8 GB"/>
        <s v="Memorex Mini Travel Drive 16 GB USB 2.0 Flash Drive"/>
        <s v="Memorex Mini Travel Drive 32 GB USB 2.0 Flash Drive"/>
        <s v="Memorex Mini Travel Drive 4 GB USB 2.0 Flash Drive"/>
        <s v="Memorex Mini Travel Drive 64 GB USB 2.0 Flash Drive"/>
        <s v="Memorex Mini Travel Drive 8 GB USB 2.0 Flash Drive"/>
        <s v="Message Book, Phone, Wirebound Standard Line Memo, 2 3/4&quot; X 5&quot;"/>
        <s v="Message Book, Standard Line &quot;While You Were Out&quot;, 5 1/2&quot; X 4&quot;, 200 Sets/Book"/>
        <s v="Message Book, Wirebound, Four 5 1/2&quot; X 4&quot; Forms/Pg., 200 Dupl. Sets/Book"/>
        <s v="Metal Folding Chairs, Beige, 4/Carton"/>
        <s v="Micro Innovations USB RF Wireless Keyboard with Mouse"/>
        <s v="Micro Innovations Wireless Classic Keyboard with Mouse"/>
        <s v="Micropad Numeric Keypads"/>
        <s v="Microsoft Arc Touch Mouse"/>
        <s v="Microsoft Natural Ergonomic Keyboard 4000"/>
        <s v="Microsoft Natural Keyboard Elite"/>
        <s v="Microsoft Sculpt Comfort Mouse"/>
        <s v="Microsoft Wireless Mobile Mouse 4000"/>
        <s v="Mini 13-1/2 Capacity Data Binder Rack, Pearl"/>
        <s v="Mitel 5320 IP Phone VoIP phone"/>
        <s v="Mitel MiVoice 5330e IP Phone"/>
        <s v="Mobile Personal File Cube"/>
        <s v="Model L Table or Wall-Mount Pencil Sharpener"/>
        <s v="Mophie Juice Pack Helium for iPhone"/>
        <s v="Motorla HX550 Universal Bluetooth Headset"/>
        <s v="Motorola Droid Maxx"/>
        <s v="Motorola HK250 Universal Bluetooth Headset"/>
        <s v="Motorola L703CM"/>
        <s v="Motorola L804"/>
        <s v="Motorola Moto X"/>
        <s v="Multicolor Computer Printout Paper"/>
        <s v="Multimedia Mailers"/>
        <s v="Multi-Use Personal File Cart and Caster Set, Three Stacking Bins"/>
        <s v="Neat Ideas Personal Hanging Folder Files, Black"/>
        <s v="NeatDesk Desktop Scanner &amp; Digital Filing System"/>
        <s v="NETGEAR AC1750 Dual Band Gigabit Smart WiFi Router"/>
        <s v="NETGEAR N750 Dual Band Wi-Fi Gigabit Router"/>
        <s v="NETGEAR RangeMax WNR1000 Wireless Router"/>
        <s v="netTALK DUO VoIP Telephone Service"/>
        <s v="Newell 307"/>
        <s v="Newell 308"/>
        <s v="Newell 309"/>
        <s v="Newell 31"/>
        <s v="Newell 310"/>
        <s v="Newell 311"/>
        <s v="Newell 312"/>
        <s v="Newell 313"/>
        <s v="Newell 314"/>
        <s v="Newell 315"/>
        <s v="Newell 316"/>
        <s v="Newell 317"/>
        <s v="Newell 318"/>
        <s v="Newell 319"/>
        <s v="Newell 32"/>
        <s v="Newell 320"/>
        <s v="Newell 321"/>
        <s v="Newell 322"/>
        <s v="Newell 323"/>
        <s v="Newell 324"/>
        <s v="Newell 325"/>
        <s v="Newell 326"/>
        <s v="Newell 327"/>
        <s v="Newell 328"/>
        <s v="Newell 329"/>
        <s v="Newell 33"/>
        <s v="Newell 330"/>
        <s v="Newell 331"/>
        <s v="Newell 332"/>
        <s v="Newell 333"/>
        <s v="Newell 334"/>
        <s v="Newell 335"/>
        <s v="Newell 336"/>
        <s v="Newell 337"/>
        <s v="Newell 338"/>
        <s v="Newell 339"/>
        <s v="Newell 34"/>
        <s v="Newell 340"/>
        <s v="Newell 341"/>
        <s v="Newell 342"/>
        <s v="Newell 343"/>
        <s v="Newell 344"/>
        <s v="Newell 345"/>
        <s v="Newell 346"/>
        <s v="Newell 347"/>
        <s v="Newell 348"/>
        <s v="Newell 349"/>
        <s v="Newell 35"/>
        <s v="Newell 350"/>
        <s v="Newell 351"/>
        <s v="Newell 3-Hole Punched Plastic Slotted Magazine Holders for Binders"/>
        <s v="Newell Chalk Holder"/>
        <s v="Nokia Lumia 521 (T-Mobile)"/>
        <s v="Nokia Lumia 925"/>
        <s v="Nontoxic Chalk"/>
        <s v="Nortel Business Series Terminal T7208 Digital phone"/>
        <s v="Nortel Meridian M3904 Professional Digital phone"/>
        <s v="Nortel Meridian M5316 Digital phone"/>
        <s v="Nortel Networks T7316 E Nt8 B27"/>
        <s v="Novimex Fabric Task Chair"/>
        <s v="Novimex High-Tech Fabric Mesh Task Chair"/>
        <s v="Novimex Swivel Fabric Task Chair"/>
        <s v="Novimex Turbo Task Chair"/>
        <s v="Nu-Dell Executive Frame"/>
        <s v="Nu-Dell EZ-Mount Plastic Wall Frames"/>
        <s v="Nu-Dell Float Frame 11 x 14 1/2"/>
        <s v="Nu-Dell Leatherette Frames"/>
        <s v="Nu-Dell Oak Frame"/>
        <s v="Office Impressions End Table, 20-1/2&quot;H x 24&quot;W x 20&quot;D"/>
        <s v="Office Impressions Heavy Duty Welded Shelving &amp; Multimedia Storage Drawers"/>
        <s v="Office Star - Contemporary Swivel Chair with Padded Adjustable Arms and Flex Back"/>
        <s v="Office Star - Contemporary Task Swivel Chair"/>
        <s v="Office Star - Contemporary Task Swivel chair with 2-way adjustable arms, Plum"/>
        <s v="Office Star - Contemporary Task Swivel chair with Loop Arms, Charcoal"/>
        <s v="Office Star - Ergonomic Mid Back Chair with 2-Way Adjustable Arms"/>
        <s v="Office Star - Ergonomically Designed Knee Chair"/>
        <s v="Office Star - Mesh Screen back chair with Vinyl seat"/>
        <s v="Office Star - Mid Back Dual function Ergonomic High Back Chair with 2-Way Adjustable Arms"/>
        <s v="Office Star - Professional Matrix Back Chair with 2-to-1 Synchro Tilt and Mesh Fabric Seat"/>
        <s v="Office Star Flex Back Scooter Chair with Aluminum Finish Frame"/>
        <s v="Office Star Flex Back Scooter Chair with White Frame"/>
        <s v="OIC #2 Pencils, Medium Soft"/>
        <s v="OIC Binder Clips"/>
        <s v="OIC Binder Clips, Mini, 1/4&quot; Capacity, Black"/>
        <s v="OIC Bulk Pack Metal Binder Clips"/>
        <s v="OIC Colored Binder Clips, Assorted Sizes"/>
        <s v="OIC Stacking Trays"/>
        <s v="OIC Thumb-Tacks"/>
        <s v="Okidata B400 Printer"/>
        <s v="Okidata C331dn Printer"/>
        <s v="Okidata C610n Printer"/>
        <s v="Okidata MB491 Multifunction Printer"/>
        <s v="Ooma Telo VoIP Home Phone System"/>
        <s v="O'Sullivan 2-Door Barrister Bookcase in Odessa Pine"/>
        <s v="O'Sullivan 2-Shelf Heavy-Duty Bookcases"/>
        <s v="O'Sullivan 3-Shelf Heavy-Duty Bookcases"/>
        <s v="O'Sullivan 4-Shelf Bookcase in Odessa Pine"/>
        <s v="O'Sullivan 5-Shelf Heavy-Duty Bookcases"/>
        <s v="O'Sullivan Cherrywood Estates Traditional Barrister Bookcase"/>
        <s v="O'Sullivan Cherrywood Estates Traditional Bookcase"/>
        <s v="O'Sullivan Elevations Bookcase, Cherry Finish"/>
        <s v="O'Sullivan Living Dimensions 2-Shelf Bookcases"/>
        <s v="O'Sullivan Living Dimensions 3-Shelf Bookcases"/>
        <s v="O'Sullivan Living Dimensions 5-Shelf Bookcases"/>
        <s v="O'Sullivan Manor Hill 2-Door Library in Brianna Oak"/>
        <s v="O'Sullivan Plantations 2-Door Library in Landvery Oak"/>
        <s v="OtterBox Commuter Series Case - iPhone 5 &amp; 5s"/>
        <s v="OtterBox Commuter Series Case - Samsung Galaxy S4"/>
        <s v="OtterBox Defender Series Case - iPhone 5c"/>
        <s v="OtterBox Defender Series Case - Samsung Galaxy S4"/>
        <s v="Padded Folding Chairs, Black, 4/Carton"/>
        <s v="Panasonic Business Telephones KX-T7736"/>
        <s v="Panasonic KP-150 Electric Pencil Sharpener"/>
        <s v="Panasonic KP-310 Heavy-Duty Electric Pencil Sharpener"/>
        <s v="Panasonic KP-350BK Electric Pencil Sharpener with Auto Stop"/>
        <s v="Panasonic KP-380BK Classic Electric Pencil Sharpener"/>
        <s v="Panasonic KP-4ABK Battery-Operated Pencil Sharpener"/>
        <s v="Panasonic KX - TS880B Telephone"/>
        <s v="Panasonic KX MB2061 Multifunction Printer"/>
        <s v="Panasonic KX MC6040 Color Laser Multifunction Printer"/>
        <s v="Panasonic KX T7731-B Digital phone"/>
        <s v="Panasonic KX T7736-B Digital phone"/>
        <s v="Panasonic KX TS208W Corded phone"/>
        <s v="Panasonic KX TS3282B Corded phone"/>
        <s v="Panasonic KX TS3282W Corded phone"/>
        <s v="Panasonic KX-TG6844B Expandable Digital Cordless Telephone"/>
        <s v="Panasonic KX-TG9471B"/>
        <s v="Panasonic KX-TG9541B DECT 6.0 Digital 2-Line Expandable Cordless Phone With Digital Answering System"/>
        <s v="Panasonic Kx-TS550"/>
        <s v="Park Ridge Embossed Executive Business Envelopes"/>
        <s v="Pastel Pink Envelopes"/>
        <s v="PayAnywhere Card Reader"/>
        <s v="Peel &amp; Seel Envelopes"/>
        <s v="Peel &amp; Seel Recycled Catalog Envelopes, Brown"/>
        <s v="Peel &amp; Stick Add-On Corner Pockets"/>
        <s v="Peel-Off China Markers"/>
        <s v="Pencil and Crayon Sharpener"/>
        <s v="Performers Binder/Pad Holder, Black"/>
        <s v="Perixx PERIBOARD-512B, Ergonomic Split Keyboard"/>
        <s v="Perma STOR-ALL Hanging File Box, 13 1/8&quot;W x 12 1/4&quot;D x 10 1/2&quot;H"/>
        <s v="Permanent Self-Adhesive File Folder Labels for Typewriters by Universal"/>
        <s v="Permanent Self-Adhesive File Folder Labels for Typewriters, 1 1/8 x 3 1/2, White"/>
        <s v="Personal Creations Ink Jet Cards and Labels"/>
        <s v="Personal File Boxes with Fold-Down Carry Handle"/>
        <s v="Personal Filing Tote with Lid, Black/Gray"/>
        <s v="Personal Folder Holder, Ebony"/>
        <s v="Petty Cash Envelope"/>
        <s v="Pizazz Global Quick File"/>
        <s v="Plantronics 81402"/>
        <s v="Plantronics Audio 478 Stereo USB Headset"/>
        <s v="Plantronics Audio 995 Wireless Stereo Headset"/>
        <s v="Plantronics Calisto P620-M USB Wireless Speakerphone System"/>
        <s v="Plantronics Cordless Phone Headset with In-line Volume - M214C"/>
        <s v="Plantronics CS 50-USB - headset - Convertible, Monaural"/>
        <s v="Plantronics CS510 - Over-the-Head monaural Wireless Headset System"/>
        <s v="Plantronics Encore H101 Dual Earpieces Headset"/>
        <s v="Plantronics HL10 Handset Lifter"/>
        <s v="Plantronics MX500i Earset"/>
        <s v="Plantronics S12 Corded Telephone Headset System"/>
        <s v="Plantronics Savi W720 Multi-Device Wireless Headset System"/>
        <s v="Plantronics Single Ear Headset"/>
        <s v="Plantronics Voyager Pro HD - Bluetooth Headset"/>
        <s v="Plantronics Voyager Pro Legend"/>
        <s v="Plastic Binding Combs"/>
        <s v="Plastic Stacking Crates &amp; Casters"/>
        <s v="Plymouth Boxed Rubber Bands by Plymouth"/>
        <s v="PNY Rapid USB Car Charger - Black"/>
        <s v="Poly Designer Cover &amp; Back"/>
        <s v="Poly String Tie Envelopes"/>
        <s v="Polycom CX300 Desktop Phone USB VoIP phone"/>
        <s v="Polycom CX600 IP Phone VoIP phone"/>
        <s v="Polycom SoundPoint IP 450 VoIP phone"/>
        <s v="Polycom SoundPoint Pro SE-225 Corded phone"/>
        <s v="Polycom SoundStation2 EX Conference phone"/>
        <s v="Polycom VoiceStation 500 Conference phone"/>
        <s v="Polycom VVX 310 VoIP phone"/>
        <s v="Portable Personal File Box"/>
        <s v="Portfile Personal File Boxes"/>
        <s v="Post-it “Important Message” Note Pad, Neon Colors, 50 Sheets/Pad"/>
        <s v="PowerGen Dual USB Car Charger"/>
        <s v="Prang Colored Pencils"/>
        <s v="Prang Drawing Pencil Set"/>
        <s v="Prang Dustless Chalk Sticks"/>
        <s v="Premier Automatic Letter Opener"/>
        <s v="Premier Electric Letter Opener"/>
        <s v="Premier Elliptical Ring Binder, Black"/>
        <s v="Premium Transparent Presentation Covers by GBC"/>
        <s v="Premium Transparent Presentation Covers, No Pattern/Clear, 8 1/2&quot; x 11&quot;"/>
        <s v="Premium Writing Pencils, Soft, #2 by Central Association for the Blind"/>
        <s v="Pressboard Covers with Storage Hooks, 9 1/2&quot; x 11&quot;, Light Blue"/>
        <s v="Pressboard Data Binder, Crimson, 12&quot; X 8 1/2&quot;"/>
        <s v="Pressboard Data Binders by Wilson Jones"/>
        <s v="Pressboard Hanging Data Binders for Unburst Sheets"/>
        <s v="Presstex Flexible Ring Binders"/>
        <s v="Prestige Round Ring Binders"/>
        <s v="Prismacolor Color Pencil Set"/>
        <s v="Project Tote Personal File"/>
        <s v="PureGear Roll-On Screen Protector"/>
        <s v="Pyle PMP37LED"/>
        <s v="Pyle PRT45 Retro Home Telephone"/>
        <s v="Quality Park Security Envelopes"/>
        <s v="Quartet Alpha White Chalk, 12/Pack"/>
        <s v="Quartet Omega Colored Chalk, 12/Pack"/>
        <s v="QVS USB Car Charger 2-Port 2.1Amp for iPod/iPhone/iPad/iPad 2/iPad 3"/>
        <s v="Razer Kraken 7.1 Surround Sound Over Ear USB Gaming Headset"/>
        <s v="Razer Kraken PRO Over Ear PC and Music Headset"/>
        <s v="Razer Tiamat Over Ear 7.1 Surround Sound PC Gaming Headset"/>
        <s v="RCA H5401RE1 DECT 6.0 4-Line Cordless Handset With Caller ID/Call Waiting"/>
        <s v="RCA ViSYS 25423RE1 Corded phone"/>
        <s v="RCA ViSYS 25825 Wireless digital phone"/>
        <s v="RCA Visys Integrated PBX 8-Line Router"/>
        <s v="Recycled Data-Pak for Archival Bound Computer Printouts, 12-1/2 x 12-1/2 x 16"/>
        <s v="Recycled Desk Saver Line &quot;While You Were Out&quot; Book, 5 1/2&quot; X 4&quot;"/>
        <s v="Recycled Easel Ring Binders"/>
        <s v="Recycled Eldon Regeneration Jumbo File"/>
        <s v="Recycled Interoffice Envelopes with Re-Use-A-Seal Closure, 10 x 13"/>
        <s v="Recycled Interoffice Envelopes with String and Button Closure, 10 x 13"/>
        <s v="Recycled Premium Regency Composition Covers"/>
        <s v="Recycled Pressboard Report Cover with Reinforced Top Hinge"/>
        <s v="Recycled Steel Personal File for Hanging File Folders"/>
        <s v="Recycled Steel Personal File for Standard File Folders"/>
        <s v="REDIFORM Incoming/Outgoing Call Register, 11&quot; X 8 1/2&quot;, 100 Messages"/>
        <s v="Rediform S.O.S. 1-Up Phone Message Bk, 4-1/4x3-1/16 Bk, 1 Form/Pg, 40 Messages/Bk, 3/Pk"/>
        <s v="Rediform S.O.S. Phone Message Books"/>
        <s v="Rediform Voice Mail Log Books"/>
        <s v="Rediform Wirebound &quot;Phone Memo&quot; Message Book, 11 x 5-3/4"/>
        <s v="Redi-Strip #10 Envelopes, 4 1/8 x 9 1/2"/>
        <s v="Regeneration Desk Collection"/>
        <s v="Revere Boxed Rubber Bands by Revere"/>
        <s v="Ricoh - Ink Collector Unit for GX3000 Series Printers"/>
        <s v="Riverleaf Stik-Withit Designer Note Cubes"/>
        <s v="Riverside Furniture Oval Coffee Table, Oval End Table, End Table with Drawer"/>
        <s v="Riverside Furniture Stanwyck Manor Table Series"/>
        <s v="Riverside Palais Royal Lawyers Bookcase, Royale Cherry Finish"/>
        <s v="Rogers Deluxe File Chest"/>
        <s v="Rogers Handheld Barrel Pencil Sharpener"/>
        <s v="Rogers Jumbo File, Granite"/>
        <s v="Rogers Profile Extra Capacity Storage Tub"/>
        <s v="Rosewill 107 Normal Keys USB Wired Standard Keyboard"/>
        <s v="Round Ring Binders"/>
        <s v="Round Specialty Laser Printer Labels"/>
        <s v="RSVP Cards &amp; Envelopes, Blank White, 8-1/2&quot; X 11&quot;, 24 Cards/25 Envelopes/Set"/>
        <s v="Rubber Band Ball"/>
        <s v="Rubbermaid ClusterMat Chairmats, Mat Size- 66&quot; x 60&quot;, Lip 20&quot; x 11&quot; -90 Degree Angle"/>
        <s v="Rush Hierlooms Collection 1&quot; Thick Stackable Bookcases"/>
        <s v="Rush Hierlooms Collection Rich Wood Bookcases"/>
        <s v="Sabrent 4-Port USB 2.0 Hub"/>
        <s v="SAFCO Arco Folding Chair"/>
        <s v="SAFCO Boltless Steel Shelving"/>
        <s v="Safco Chair Connectors, 6/Carton"/>
        <s v="Safco Commercial Shelving"/>
        <s v="SAFCO Commercial Wire Shelving, 72h"/>
        <s v="SAFCO Commercial Wire Shelving, Black"/>
        <s v="Safco Contoured Stacking Chairs"/>
        <s v="Safco Drafting Table"/>
        <s v="SAFCO Folding Chair Trolley"/>
        <s v="Safco Industrial Shelving"/>
        <s v="Safco Industrial Wire Shelving"/>
        <s v="Safco Industrial Wire Shelving System"/>
        <s v="SAFCO Mobile Desk Side File, Wire Frame"/>
        <s v="SAFCO Optional Arm Kit for Workspace Cribbage Stacking Chair"/>
        <s v="SAFCO PlanMaster Boards, 60w x 37-1/2d, White Melamine"/>
        <s v="SAFCO PlanMaster Heigh-Adjustable Drafting Table Base, 43w x 30d x 30-37h, Black"/>
        <s v="Safco Steel Mobile File Cart"/>
        <s v="Safco Value Mate Series Steel Bookcases, Baked Enamel Finish on Steel, Gray"/>
        <s v="Safco Value Mate Steel Bookcase, Baked Enamel Finish on Steel, Black"/>
        <s v="Safco Wire Cube Shelving System, For Use as 4 or 5 14&quot; Cubes, Black"/>
        <s v="Samsung Convoy 3"/>
        <s v="Samsung Galaxy Mega 6.3"/>
        <s v="Samsung Galaxy Note 2"/>
        <s v="Samsung Galaxy Note 3"/>
        <s v="Samsung Galaxy S III - 16GB - pebble blue (T-Mobile)"/>
        <s v="Samsung Galaxy S4"/>
        <s v="Samsung Galaxy S4 Active"/>
        <s v="Samsung Galaxy S4 Mini"/>
        <s v="Samsung HM1900 Bluetooth Headset"/>
        <s v="Samsung Replacement EH64AVFWE Premium Headset"/>
        <s v="Samsung Rugby III"/>
        <s v="SanDisk Cruzer 16 GB USB Flash Drive"/>
        <s v="SanDisk Cruzer 32 GB USB Flash Drive"/>
        <s v="SanDisk Cruzer 4 GB USB Flash Drive"/>
        <s v="SanDisk Cruzer 64 GB USB Flash Drive"/>
        <s v="SanDisk Cruzer 8 GB USB Flash Drive"/>
        <s v="SanDisk Ultra 16 GB MicroSDHC Class 10 Memory Card"/>
        <s v="SanDisk Ultra 32 GB MicroSDHC Class 10 Memory Card"/>
        <s v="SanDisk Ultra 64 GB MicroSDHC Class 10 Memory Card"/>
        <s v="Sanford 52201 APSCO Electric Pencil Sharpener"/>
        <s v="Sanford Colorific Colored Pencils, 12/Box"/>
        <s v="Sanford Colorific Eraseable Coloring Pencils, 12 Count"/>
        <s v="Sanford Colorific Scented Colored Pencils, 12/Pack"/>
        <s v="Sanford EarthWrite Recycled Pencils, Medium Soft, #2"/>
        <s v="Sanford Liquid Accent Highlighters"/>
        <s v="SANFORD Liquid Accent Tank-Style Highlighters"/>
        <s v="SANFORD Major Accent Highlighters"/>
        <s v="Sanford Pocket Accent Highlighters"/>
        <s v="Sanford Prismacolor Professional Thick Lead Art Pencils, 36-Color Set"/>
        <s v="Sanford Uni-Blazer View Highlighters, Chisel Tip, Yellow"/>
        <s v="Sanitaire Vibra Groomer IR Commercial Upright Vacuum, Replacement Belts"/>
        <s v="Sannysis Cute Owl Design Soft Skin Case Cover for Samsung Galaxy S4"/>
        <s v="Sanyo 2.5 Cubic Foot Mid-Size Office Refrigerators"/>
        <s v="Sanyo Counter Height Refrigerator with Crisper, 3.6 Cubic Foot, Stainless Steel/Black"/>
        <s v="Satellite Sectional Post Binders"/>
        <s v="Sauder Barrister Bookcases"/>
        <s v="Sauder Camden County Barrister Bookcase, Planked Cherry Finish"/>
        <s v="Sauder Camden County Collection Libraries, Planked Cherry Finish"/>
        <s v="Sauder Camden County Collection Library"/>
        <s v="Sauder Cornerstone Collection Library"/>
        <s v="Sauder Facets Collection Library, Sky Alder Finish"/>
        <s v="Sauder Facets Collection Locker/File Cabinet, Sky Alder Finish"/>
        <s v="Sauder Forest Hills Library with Doors, Woodland Oak Finish"/>
        <s v="Sauder Forest Hills Library, Woodland Oak Finish"/>
        <s v="Sauder Inglewood Library Bookcases"/>
        <s v="Sauder Mission Library with Doors, Fruitwood Finish"/>
        <s v="Security-Tint Envelopes"/>
        <s v="Seidio BD2-HK3IPH5-BK DILEX Case and Holster Combo for Apple iPhone 5/5s - Black"/>
        <s v="Self-Adhesive Address Labels for Typewriters by Universal"/>
        <s v="Self-Adhesive Removable Labels"/>
        <s v="Self-Adhesive Ring Binder Labels"/>
        <s v="Sensible Storage WireTech Storage Systems"/>
        <s v="Serrated Blade or Curved Handle Hand Letter Openers"/>
        <s v="Seth Thomas 12&quot; Clock w/ Goldtone Case"/>
        <s v="Seth Thomas 13 1/2&quot; Wall Clock"/>
        <s v="Seth Thomas 14&quot; Day/Date Wall Clock"/>
        <s v="Seth Thomas 14&quot; Putty-Colored Wall Clock"/>
        <s v="Seth Thomas 16&quot; Steel Case Clock"/>
        <s v="Seth Thomas 8 1/2&quot; Cubicle Clock"/>
        <s v="Sharp 1540cs Digital Laser Copier"/>
        <s v="Sharp AL-1530CS Digital Copier"/>
        <s v="Shocksock Galaxy S4 Armband"/>
        <s v="ShoreTel ShorePhone IP 230 VoIP phone"/>
        <s v="SimpliFile Personal File, Black Granite, 15w x 6-15/16d x 11-1/4h"/>
        <s v="Situations Contoured Folding Chairs, 4/Set"/>
        <s v="SKILCRAFT Telephone Shoulder Rest, 2&quot; x 6.5&quot; x 2.5&quot;, Black"/>
        <s v="SlimView Poly Binder, 3/8&quot;"/>
        <s v="SmartStand Mobile Device Holder, Assorted Colors"/>
        <s v="Smead Adjustable Mobile File Trolley with Lockable Top"/>
        <s v="Smead Alpha-Z Color-Coded Name Labels First Letter Starter Set"/>
        <s v="Smead Alpha-Z Color-Coded Second Alphabetical Labels and Starter Set"/>
        <s v="Snap-A-Way Black Print Carbonless Ruled Speed Letter, Triplicate"/>
        <s v="Socket Bluetooth Cordless Hand Scanner (CHS)"/>
        <s v="Sony 16GB Class 10 Micro SDHC R40 Memory Card"/>
        <s v="Sony 32GB Class 10 Micro SDHC R40 Memory Card"/>
        <s v="Sony 64GB Class 10 Micro SDHC R40 Memory Card"/>
        <s v="Sony Micro Vault Click 16 GB USB 2.0 Flash Drive"/>
        <s v="Sony Micro Vault Click 4 GB USB 2.0 Flash Drive"/>
        <s v="Sony Micro Vault Click 8 GB USB 2.0 Flash Drive"/>
        <s v="Sortfiler Multipurpose Personal File Organizer, Black"/>
        <s v="Southworth 100% Cotton The Best Paper"/>
        <s v="Southworth 100% Résumé Paper, 24lb."/>
        <s v="Southworth 25% Cotton Antique Laid Paper &amp; Envelopes"/>
        <s v="Southworth 25% Cotton Granite Paper &amp; Envelopes"/>
        <s v="Southworth 25% Cotton Linen-Finish Paper &amp; Envelopes"/>
        <s v="Southworth 25% Cotton Premium Laser Paper and Envelopes"/>
        <s v="Southworth Parchment Paper &amp; Envelopes"/>
        <s v="Southworth Structures Collection"/>
        <s v="Space Solutions Commercial Steel Shelving"/>
        <s v="Space Solutions HD Industrial Steel Shelving."/>
        <s v="Space Solutions Industrial Galvanized Steel Shelving."/>
        <s v="Speck Products Candyshell Flip Case"/>
        <s v="Speediset Carbonless Redi-Letter 7&quot; x 8 1/2&quot;"/>
        <s v="Spigen Samsung Galaxy S5 Case Wallet"/>
        <s v="SpineVue Locking Slant-D Ring Binders by Cardinal"/>
        <s v="Spiral Phone Message Books with Labels by Adams"/>
        <s v="Square Credit Card Reader"/>
        <s v="Square Credit Card Reader, 4 1/2&quot; x 4 1/2&quot; x 1&quot;, White"/>
        <s v="Square Ring Data Binders, Rigid 75 Pt. Covers, 11&quot; x 14-7/8&quot;"/>
        <s v="Stackable Trays"/>
        <s v="Stacking Tray, Side-Loading, Legal, Smoke"/>
        <s v="Stacking Trays by OIC"/>
        <s v="Standard Line “While You Were Out” Hardbound Telephone Message Book"/>
        <s v="Standard Rollaway File with Lock"/>
        <s v="Stanley Bostitch Contemporary Electric Pencil Sharpeners"/>
        <s v="Stanley Contemporary Battery Pencil Sharpeners"/>
        <s v="Staple envelope"/>
        <s v="Staple holder"/>
        <s v="Staple magnet"/>
        <s v="Staple remover"/>
        <s v="Staple-based wall hangings"/>
        <s v="Staple-on labels"/>
        <s v="Staples"/>
        <s v="Staples in misc. colors"/>
        <s v="Star Micronics TSP800 TSP847IIU Receipt Printer"/>
        <s v="StarTech.com 10/100 VDSL2 Ethernet Extender Kit"/>
        <s v="Steel Personal Filing/Posting Tote"/>
        <s v="Sterilite Officeware Hinged File Box"/>
        <s v="Sterilite Show Offs Storage Containers"/>
        <s v="Stiletto Hand Letter Openers"/>
        <s v="Stockwell Gold Paper Clips"/>
        <s v="Stockwell Push Pins"/>
        <s v="Storex Dura Pro Binders"/>
        <s v="Storex DuraTech Recycled Plastic Frosted Binders"/>
        <s v="Storex Flexible Poly Binders with Double Pockets"/>
        <s v="Strathmore #10 Envelopes, Ultimate White"/>
        <s v="Strathmore Photo Frame Cards"/>
        <s v="Strathmore Photo Mount Cards"/>
        <s v="Stride Job 150 Highlighters, Chisel Tip, Assorted Colors"/>
        <s v="Stur-D-Stor Shelving, Vertical 5-Shelf: 72&quot;H x 36&quot;W x 18 1/2&quot;D"/>
        <s v="Super Bands, 12/Pack"/>
        <s v="Super Decoflex Portable Personal File"/>
        <s v="Surelock Post Binders"/>
        <s v="Swingline SM12-08 MicroCut Jam Free Shredder"/>
        <s v="Telephone Message Books with Fax/Mobile Section, 4 1/4&quot; x 6&quot;"/>
        <s v="Telephone Message Books with Fax/Mobile Section, 5 1/2&quot; x 3 3/16&quot;"/>
        <s v="Telescoping Adjustable Floor Lamp"/>
        <s v="Tenex &quot;The Solids&quot; Textured Chair Mats"/>
        <s v="Tenex 46&quot; x 60&quot; Computer Anti-Static Chairmat, Rectangular Shaped"/>
        <s v="Tenex Antistatic Computer Chair Mats"/>
        <s v="Tenex B1-RE Series Chair Mats for Low Pile Carpets"/>
        <s v="Tenex Carpeted, Granite-Look or Clear Contemporary Contour Shape Chair Mats"/>
        <s v="Tenex Chairmat w/ Average Lip, 45&quot; x 53&quot;"/>
        <s v="Tenex Chairmats For Use With Carpeted Floors"/>
        <s v="Tenex Chairmats For Use with Hard Floors"/>
        <s v="Tenex Contemporary Contur Chairmats for Low and Medium Pile Carpet, Computer, 39&quot; x 49&quot;"/>
        <s v="Tenex File Box, Personal Filing Tote with Lid, Black"/>
        <s v="Tenex Personal Filing Tote With Secure Closure Lid, Black/Frost"/>
        <s v="Tenex Personal Project File with Scoop Front Design, Black"/>
        <s v="Tenex Personal Self-Stacking Standard File Box, Black/Gray"/>
        <s v="Tenex Traditional Chairmats for Hard Floors, Average Lip, 36&quot; x 48&quot;"/>
        <s v="Tenex Traditional Chairmats for Medium Pile Carpet, Standard Lip, 36&quot; x 48&quot;"/>
        <s v="Tenex V2T-RE Standard Weight Series Chair Mat, 45&quot; x 53&quot;, Lip 25&quot; x 12&quot;"/>
        <s v="Tennsco 16-Compartment Lockers with Coat Rack"/>
        <s v="Tennsco 6- and 18-Compartment Lockers"/>
        <s v="Tennsco Commercial Shelving"/>
        <s v="Tennsco Double-Tier Lockers"/>
        <s v="Tennsco Industrial Shelving"/>
        <s v="Tennsco Lockers, Gray"/>
        <s v="Tennsco Lockers, Sand"/>
        <s v="Tennsco Regal Shelving Units"/>
        <s v="Tennsco Single-Tier Lockers"/>
        <s v="Tennsco Snap-Together Open Shelving Units, Starter Sets and Add-On Units"/>
        <s v="Tennsco Stur-D-Stor Boltless Shelving, 5 Shelves, 24&quot; Deep, Sand"/>
        <s v="Tensor &quot;Hersey Kiss&quot; Styled Floor Lamp"/>
        <s v="Tensor Brushed Steel Torchiere Floor Lamp"/>
        <s v="Tensor Computer Mounted Lamp"/>
        <s v="Tensor Track Tree Floor Lamp"/>
        <s v="Texas Instrument TI-15 Fraction Calculator"/>
        <s v="Texas Instruments TI-34 Scientific Calculator"/>
        <s v="Things To Do Today Pad"/>
        <s v="Things To Do Today Spiral Book"/>
        <s v="TOPS &quot;Important Message&quot; Pads, Canary, 4-1/4 x 5-1/2, 50 Sheets per Pad"/>
        <s v="TOPS 4 x 6 Fluorescent Color Memo Sheets, 500 Sheets per Pack"/>
        <s v="TOPS Carbonless Receipt Book, Four 2-3/4 x 7-1/4 Money Receipts per Page"/>
        <s v="Tops Green Bar Computer Printout Paper"/>
        <s v="TOPS Money Receipt Book, Consecutively Numbered in Red,"/>
        <s v="TOPS Voice Message Log Book, Flash Format"/>
        <s v="Tops White Computer Printout Paper"/>
        <s v="Tops Wirebound Message Log Books"/>
        <s v="Toshiba IPT2010-SD IP Telephone"/>
        <s v="Translucent Push Pins by OIC"/>
        <s v="Trav-L-File Heavy-Duty Shuttle II, Black"/>
        <s v="TRENDnet 56K USB 2.0 Phone, Internet and Fax Modem"/>
        <s v="Trimflex Flexible Post Binders"/>
        <s v="Tripp Lite Isotel 6 Outlet Surge Protector with Fax/Modem Protection"/>
        <s v="Tripp Lite Isotel 8 Ultra 8 Outlet Metal Surge"/>
        <s v="Tripp Lite TLP810NET Broadband Surge for Modem/Fax"/>
        <s v="Tuff Stuff Recycled Round Ring Binders"/>
        <s v="Tuf-Vin Binders"/>
        <s v="Turquoise Lead Holder with Pocket Clip"/>
        <s v="Tyvek  Top-Opening Peel &amp; Seel  Envelopes, Gray"/>
        <s v="Tyvek  Top-Opening Peel &amp; Seel Envelopes, Plain White"/>
        <s v="Tyvek Interoffice Envelopes, 9 1/2&quot; x 12 1/2&quot;, 100/Box"/>
        <s v="Tyvek Side-Opening Peel &amp; Seel Expanding Envelopes"/>
        <s v="Ultra Commercial Grade Dual Valve Door Closer"/>
        <s v="Ultra Door Kickplate, 8&quot;H x 34&quot;W"/>
        <s v="Ultra Door Pull Handle"/>
        <s v="Ultra Door Push Plate"/>
        <s v="UniKeep View Case Binders"/>
        <s v="Universal Premium White Copier/Laser Paper (20Lb. and 87 Bright)"/>
        <s v="Universal Recycled Hanging Pressboard Report Binders, Letter Size"/>
        <s v="Universal Ultra Bright White Copier/Laser Paper, 8 1/2&quot; x 11&quot;, Ream"/>
        <s v="Unpadded Memo Slips"/>
        <s v="V7 USB Numeric Keypad"/>
        <s v="VariCap6 Expandable Binder"/>
        <s v="Verbatim 25 GB 6x Blu-ray Single Layer Recordable Disc, 1/Pack"/>
        <s v="Verbatim 25 GB 6x Blu-ray Single Layer Recordable Disc, 10/Pack"/>
        <s v="Verbatim 25 GB 6x Blu-ray Single Layer Recordable Disc, 25/Pack"/>
        <s v="Verbatim 25 GB 6x Blu-ray Single Layer Recordable Disc, 3/Pack"/>
        <s v="Verbatim Slim CD and DVD Storage Cases, 50/Pack"/>
        <s v="Vinyl Coated Wire Paper Clips in Organizer Box, 800/Box"/>
        <s v="Vinyl Sectional Post Binders"/>
        <s v="Vtech AT&amp;T CL2940 Corded Speakerphone, Black"/>
        <s v="Vtech CS6719"/>
        <s v="VTech DS6151"/>
        <s v="Wasp CCD Handheld Bar Code Reader"/>
        <s v="Wausau Papers Astrobrights Colored Envelopes"/>
        <s v="WD My Passport Ultra 1TB Portable External Hard Drive"/>
        <s v="WD My Passport Ultra 2TB Portable External Hard Drive"/>
        <s v="WD My Passport Ultra 500GB Portable External Hard Drive"/>
        <s v="Westinghouse Clip-On Gooseneck Lamps"/>
        <s v="Westinghouse Floor Lamp with Metal Mesh Shade, Black"/>
        <s v="Westinghouse Mesh Shade Clip-On Gooseneck Lamp, Black"/>
        <s v="Weyerhaeuser First Choice Laser/Copy Paper (20Lb. and 88 Bright)"/>
        <s v="While You Were Out Pads, 50 per Pad, 4 x 5 1/4, Green Cycle"/>
        <s v="White Business Envelopes with Contemporary Seam, Recycled White Business Envelopes"/>
        <s v="White Computer Printout Paper by Universal"/>
        <s v="White Dual Perf Computer Printout Paper, 2700 Sheets, 1 Part, Heavyweight, 20 lbs., 14 7/8 x 11"/>
        <s v="White Envelopes, White Envelopes with Clear Poly Window"/>
        <s v="White GlueTop Scratch Pads"/>
        <s v="Wi-Ex zBoost YX540 Cellular Phone Signal Booster"/>
        <s v="Wilson Electronics DB Pro Signal Booster"/>
        <s v="Wilson Jones “Snap” Scratch Pad Binder Tool for Ring Binders"/>
        <s v="Wilson Jones 1&quot; Hanging DublLock Ring Binders"/>
        <s v="Wilson Jones 14 Line Acrylic Coated Pressboard Data Binders"/>
        <s v="Wilson Jones Active Use Binders"/>
        <s v="Wilson Jones Century Plastic Molded Ring Binders"/>
        <s v="Wilson Jones Clip &amp; Carry Folder Binder Tool for Ring Binders, Clear"/>
        <s v="Wilson Jones Custom Binder Spines &amp; Labels"/>
        <s v="Wilson Jones data.warehouse D-Ring Binders with DublLock"/>
        <s v="Wilson Jones DublLock D-Ring Binders"/>
        <s v="Wilson Jones Easy Flow II Sheet Lifters"/>
        <s v="Wilson Jones Elliptical Ring 3 1/2&quot; Capacity Binders, 800 sheets"/>
        <s v="Wilson Jones Four-Pocket Poly Binders"/>
        <s v="Wilson Jones Hanging Recycled Pressboard Data Binders"/>
        <s v="Wilson Jones Hanging View Binder, White, 1&quot;"/>
        <s v="Wilson Jones Heavy-Duty Casebound Ring Binders with Metal Hinges"/>
        <s v="Wilson Jones Impact Binders"/>
        <s v="Wilson Jones International Size A4 Ring Binders"/>
        <s v="Wilson Jones Leather-Like Binders with DublLock Round Rings"/>
        <s v="Wilson Jones Ledger-Size, Piano-Hinge Binder, 2&quot;, Blue"/>
        <s v="Wilson Jones Legal Size Ring Binders"/>
        <s v="Wilson Jones Standard D-Ring Binders"/>
        <s v="Wilson Jones Suede Grain Vinyl Binders"/>
        <s v="Wilson Jones Turn Tabs Binder Tool for Ring Binders"/>
        <s v="Wilson SignalBoost 841262 DB PRO Amplifier Kit"/>
        <s v="Wirebound Four 2-3/4 x 5 Forms per Page, 400 Sets per Book"/>
        <s v="Wirebound Message Book, 4 per Page"/>
        <s v="Wirebound Message Books, 2 7/8&quot; x 5&quot;, 3 Forms per Page"/>
        <s v="Wirebound Message Books, 5-1/2 x 4 Forms, 2 or 4 Forms per Page"/>
        <s v="Wirebound Message Books, Four 2 3/4 x 5 Forms per Page, 200 Sets per Book"/>
        <s v="Wirebound Message Books, Four 2 3/4 x 5 White Forms per Page"/>
        <s v="Wirebound Message Books, Four 2 3/4&quot; x 5&quot; Forms per Page, 600 Sets per Book"/>
        <s v="Wirebound Message Books, Two 4 1/4&quot; x 5&quot; Forms per Page"/>
        <s v="Wirebound Message Forms, Four 2 3/4 x 5 Forms per Page, Pink Paper"/>
        <s v="Wirebound Service Call Books, 5 1/2&quot; x 4&quot;"/>
        <s v="Wirebound Voice Message Log Book"/>
        <s v="Wireless Extenders zBoost YX545 SOHO Signal Booster"/>
        <s v="Woodgrain Magazine Files by Perma"/>
        <s v="Xblue XB-1670-86 X16 Small Office Telephone - Titanium"/>
        <s v="Xerox 188"/>
        <s v="Xerox 1880"/>
        <s v="Xerox 1881"/>
        <s v="Xerox 1882"/>
        <s v="Xerox 1883"/>
        <s v="Xerox 1884"/>
        <s v="Xerox 1885"/>
        <s v="Xerox 1886"/>
        <s v="Xerox 1887"/>
        <s v="Xerox 1888"/>
        <s v="Xerox 1889"/>
        <s v="Xerox 189"/>
        <s v="Xerox 1890"/>
        <s v="Xerox 1891"/>
        <s v="Xerox 1892"/>
        <s v="Xerox 1893"/>
        <s v="Xerox 1894"/>
        <s v="Xerox 1895"/>
        <s v="Xerox 1896"/>
        <s v="Xerox 1897"/>
        <s v="Xerox 1898"/>
        <s v="Xerox 1899"/>
        <s v="Xerox 19"/>
        <s v="Xerox 190"/>
        <s v="Xerox 1900"/>
        <s v="Xerox 1901"/>
        <s v="Xerox 1902"/>
        <s v="Xerox 1903"/>
        <s v="Xerox 1905"/>
        <s v="Xerox 1906"/>
        <s v="Xerox 1907"/>
        <s v="Xerox 1908"/>
        <s v="Xerox 1909"/>
        <s v="Xerox 191"/>
        <s v="Xerox 1910"/>
        <s v="Xerox 1911"/>
        <s v="Xerox 1912"/>
        <s v="Xerox 1913"/>
        <s v="Xerox 1914"/>
        <s v="Xerox 1915"/>
        <s v="Xerox 1916"/>
        <s v="Xerox 1917"/>
        <s v="Xerox 1918"/>
        <s v="Xerox 1919"/>
        <s v="Xerox 192"/>
        <s v="Xerox 1920"/>
        <s v="Xerox 1921"/>
        <s v="Xerox 1922"/>
        <s v="Xerox 1923"/>
        <s v="Xerox 1924"/>
        <s v="Xerox 1925"/>
        <s v="Xerox 1926"/>
        <s v="Xerox 1927"/>
        <s v="Xerox 1928"/>
        <s v="Xerox 1929"/>
        <s v="Xerox 193"/>
        <s v="Xerox 1930"/>
        <s v="Xerox 1931"/>
        <s v="Xerox 1932"/>
        <s v="Xerox 1933"/>
        <s v="Xerox 1934"/>
        <s v="Xerox 1935"/>
        <s v="Xerox 1936"/>
        <s v="Xerox 1937"/>
        <s v="Xerox 1938"/>
        <s v="Xerox 1939"/>
        <s v="Xerox 194"/>
        <s v="Xerox 1940"/>
        <s v="Xerox 1941"/>
        <s v="Xerox 1942"/>
        <s v="Xerox 1943"/>
        <s v="Xerox 1944"/>
        <s v="Xerox 1945"/>
        <s v="Xerox 1946"/>
        <s v="Xerox 1947"/>
        <s v="Xerox 1948"/>
        <s v="Xerox 1949"/>
        <s v="Xerox 195"/>
        <s v="Xerox 1950"/>
        <s v="Xerox 1951"/>
        <s v="Xerox 1952"/>
        <s v="Xerox 1953"/>
        <s v="Xerox 1954"/>
        <s v="Xerox 1956"/>
        <s v="Xerox 1957"/>
        <s v="Xerox 1958"/>
        <s v="Xerox 1959"/>
        <s v="Xerox 196"/>
        <s v="Xerox 1960"/>
        <s v="Xerox 1962"/>
        <s v="Xerox 1963"/>
        <s v="Xerox 1964"/>
        <s v="Xerox 1965"/>
        <s v="Xerox 1966"/>
        <s v="Xerox 1967"/>
        <s v="Xerox 1968"/>
        <s v="Xerox 1969"/>
        <s v="Xerox 197"/>
        <s v="Xerox 1970"/>
        <s v="Xerox 1971"/>
        <s v="Xerox 1972"/>
        <s v="Xerox 1973"/>
        <s v="Xerox 1974"/>
        <s v="Xerox 1975"/>
        <s v="Xerox 1976"/>
        <s v="Xerox 1977"/>
        <s v="Xerox 1978"/>
        <s v="Xerox 1979"/>
        <s v="Xerox 198"/>
        <s v="Xerox 1980"/>
        <s v="Xerox 1981"/>
        <s v="Xerox 1982"/>
        <s v="Xerox 1983"/>
        <s v="Xerox 1984"/>
        <s v="Xerox 1985"/>
        <s v="Xerox 1986"/>
        <s v="Xerox 1987"/>
        <s v="Xerox 1988"/>
        <s v="Xerox 1989"/>
        <s v="Xerox 199"/>
        <s v="Xerox 1990"/>
        <s v="Xerox 1991"/>
        <s v="Xerox 1992"/>
        <s v="Xerox 1993"/>
        <s v="Xerox 1994"/>
        <s v="Xerox 1995"/>
        <s v="Xerox 1996"/>
        <s v="Xerox 1997"/>
        <s v="Xerox 1998"/>
        <s v="Xerox 1999"/>
        <s v="Xerox 2"/>
        <s v="Xerox 20"/>
        <s v="Xerox 200"/>
        <s v="Xerox 2000"/>
        <s v="Xerox 201"/>
        <s v="Xerox 202"/>
        <s v="Xerox 203"/>
        <s v="Xerox 204"/>
        <s v="Xerox 205"/>
        <s v="Xerox 206"/>
        <s v="Xerox 207"/>
        <s v="Xerox 208"/>
        <s v="Xerox 209"/>
        <s v="Xerox 21"/>
        <s v="Xerox 210"/>
        <s v="Xerox 211"/>
        <s v="Xerox 212"/>
        <s v="Xerox 213"/>
        <s v="Xerox 214"/>
        <s v="Xerox 215"/>
        <s v="Xerox 216"/>
        <s v="Xerox 217"/>
        <s v="Xerox 218"/>
        <s v="Xerox 219"/>
        <s v="Xerox 22"/>
        <s v="Xerox 220"/>
        <s v="Xerox 221"/>
        <s v="Xerox 222"/>
        <s v="Xerox 223"/>
        <s v="Xerox 224"/>
        <s v="Xerox 225"/>
        <s v="Xerox 226"/>
        <s v="Xerox 227"/>
        <s v="Xerox 228"/>
        <s v="Xerox 229"/>
        <s v="Xerox 23"/>
        <s v="Xerox 230"/>
        <s v="Xerox 231"/>
        <s v="Xerox 232"/>
        <s v="Xerox 4200 Series MultiUse Premium Copy Paper (20Lb. and 84 Bright)"/>
        <s v="Xerox Color Copier Paper, 11&quot; x 17&quot;, Ream"/>
        <s v="Xerox WorkCentre 6505DN Laser Multifunction Printer"/>
        <s v="Xiaomi Mi3"/>
        <s v="X-Rack File for Hanging Folders"/>
        <s v="XtraLife ClearVue Slant-D Ring Binder, White, 3&quot;"/>
        <s v="XtraLife ClearVue Slant-D Ring Binders by Cardinal"/>
        <s v="Zebra GK420t Direct Thermal/Thermal Transfer Printer"/>
        <s v="Zebra GX420t Direct Thermal/Thermal Transfer Printer"/>
        <s v="Zebra Zazzle Fluorescent Highlighters"/>
        <s v="Zebra ZM400 Thermal Label Printer"/>
        <s v="Zipper Ring Binder Pockets"/>
      </sharedItems>
    </cacheField>
    <cacheField name="[Measures].[Sum of Qty]" caption="Sum of Qty" numFmtId="0" hierarchy="33" level="32767"/>
    <cacheField name="[Measures].[Fcst M+1]" caption="Fcst M+1" numFmtId="0" hierarchy="20" level="32767"/>
    <cacheField name="[Measures].[Fcst M+2]" caption="Fcst M+2" numFmtId="0" hierarchy="21" level="32767"/>
    <cacheField name="[Measures].[Fcst M+3]" caption="Fcst M+3" numFmtId="0" hierarchy="22" level="32767"/>
    <cacheField name="[Measures].[Lead Time Months]" caption="Lead Time Months" numFmtId="0" hierarchy="23" level="32767"/>
    <cacheField name="[Measures].[Expiry &lt; 6 Months]" caption="Expiry &lt; 6 Months" numFmtId="0" hierarchy="24" level="32767"/>
    <cacheField name="[Measures].[Expiry = 6 - 12 Months]" caption="Expiry = 6 - 12 Months" numFmtId="0" hierarchy="25" level="32767"/>
    <cacheField name="[Measures].[Expiry &gt; 12 Months]" caption="Expiry &gt; 12 Months" numFmtId="0" hierarchy="26" level="32767"/>
    <cacheField name="[PMD].[Category].[Category]" caption="Category" numFmtId="0" hierarchy="11" level="1">
      <sharedItems containsSemiMixedTypes="0" containsNonDate="0" containsString="0"/>
    </cacheField>
  </cacheFields>
  <cacheHierarchies count="36">
    <cacheHierarchy uniqueName="[Calendar].[Date]" caption="Date" attribute="1" time="1" defaultMemberUniqueName="[Calendar].[Date].[All]" allUniqueName="[Calendar].[Date].[All]" dimensionUniqueName="[Calendar]" displayFolder="" count="0" memberValueDatatype="7" unbalanced="0"/>
    <cacheHierarchy uniqueName="[Calendar].[Calendar Month]" caption="Calendar Month" attribute="1" defaultMemberUniqueName="[Calendar].[Calendar Month].[All]" allUniqueName="[Calendar].[Calendar Month].[All]" dimensionUniqueName="[Calendar]" displayFolder="" count="0" memberValueDatatype="130" unbalanced="0"/>
    <cacheHierarchy uniqueName="[Calendar].[Calendar Year]" caption="Calendar Year" attribute="1" defaultMemberUniqueName="[Calendar].[Calendar Year].[All]" allUniqueName="[Calendar].[Calendar Year].[All]" dimensionUniqueName="[Calendar]" displayFolder="" count="0" memberValueDatatype="130" unbalanced="0"/>
    <cacheHierarchy uniqueName="[Calendar].[Calendar Quarter]" caption="Calendar Quarter" attribute="1" defaultMemberUniqueName="[Calendar].[Calendar Quarter].[All]" allUniqueName="[Calendar].[Calendar Quarter].[All]" dimensionUniqueName="[Calendar]" displayFolder="" count="0" memberValueDatatype="130" unbalanced="0"/>
    <cacheHierarchy uniqueName="[Calendar].[Fiscal Month]" caption="Fiscal Month" attribute="1" defaultMemberUniqueName="[Calendar].[Fiscal Month].[All]" allUniqueName="[Calendar].[Fiscal Month].[All]" dimensionUniqueName="[Calendar]" displayFolder="" count="0" memberValueDatatype="130" unbalanced="0"/>
    <cacheHierarchy uniqueName="[Calendar].[Fiscal Year]" caption="Fiscal Year" attribute="1" defaultMemberUniqueName="[Calendar].[Fiscal Year].[All]" allUniqueName="[Calendar].[Fiscal Year].[All]" dimensionUniqueName="[Calendar]" displayFolder="" count="0" memberValueDatatype="130" unbalanced="0"/>
    <cacheHierarchy uniqueName="[Calendar].[Fiscal Quarter]" caption="Fiscal Quarter" attribute="1" defaultMemberUniqueName="[Calendar].[Fiscal Quarter].[All]" allUniqueName="[Calendar].[Fiscal Quarter].[All]" dimensionUniqueName="[Calendar]" displayFolder="" count="0" memberValueDatatype="130" unbalanced="0"/>
    <cacheHierarchy uniqueName="[Forecast].[SKU code]" caption="SKU code" attribute="1" defaultMemberUniqueName="[Forecast].[SKU code].[All]" allUniqueName="[Forecast].[SKU code].[All]" dimensionUniqueName="[Forecast]" displayFolder="" count="0" memberValueDatatype="130" unbalanced="0"/>
    <cacheHierarchy uniqueName="[Forecast].[Date]" caption="Date" attribute="1" time="1" defaultMemberUniqueName="[Forecast].[Date].[All]" allUniqueName="[Forecast].[Date].[All]" dimensionUniqueName="[Forecast]" displayFolder="" count="0" memberValueDatatype="7" unbalanced="0"/>
    <cacheHierarchy uniqueName="[Forecast].[Value]" caption="Value" attribute="1" defaultMemberUniqueName="[Forecast].[Value].[All]" allUniqueName="[Forecast].[Value].[All]" dimensionUniqueName="[Forecast]" displayFolder="" count="0" memberValueDatatype="5" unbalanced="0"/>
    <cacheHierarchy uniqueName="[PMD].[Product ID]" caption="Product ID" attribute="1" defaultMemberUniqueName="[PMD].[Product ID].[All]" allUniqueName="[PMD].[Product ID].[All]" dimensionUniqueName="[PMD]" displayFolder="" count="0" memberValueDatatype="130" unbalanced="0"/>
    <cacheHierarchy uniqueName="[PMD].[Category]" caption="Category" attribute="1" defaultMemberUniqueName="[PMD].[Category].[All]" allUniqueName="[PMD].[Category].[All]" dimensionUniqueName="[PMD]" displayFolder="" count="2" memberValueDatatype="130" unbalanced="0">
      <fieldsUsage count="2">
        <fieldUsage x="-1"/>
        <fieldUsage x="9"/>
      </fieldsUsage>
    </cacheHierarchy>
    <cacheHierarchy uniqueName="[PMD].[Sub-Category]" caption="Sub-Category" attribute="1" defaultMemberUniqueName="[PMD].[Sub-Category].[All]" allUniqueName="[PMD].[Sub-Category].[All]" dimensionUniqueName="[PMD]" displayFolder="" count="0" memberValueDatatype="130" unbalanced="0"/>
    <cacheHierarchy uniqueName="[PMD].[Product Name]" caption="Product Name" attribute="1" defaultMemberUniqueName="[PMD].[Product Name].[All]" allUniqueName="[PMD].[Product Name].[All]" dimensionUniqueName="[PMD]" displayFolder="" count="2" memberValueDatatype="130" unbalanced="0">
      <fieldsUsage count="2">
        <fieldUsage x="-1"/>
        <fieldUsage x="0"/>
      </fieldsUsage>
    </cacheHierarchy>
    <cacheHierarchy uniqueName="[PMD].[Lead Time]" caption="Lead Time" attribute="1" defaultMemberUniqueName="[PMD].[Lead Time].[All]" allUniqueName="[PMD].[Lead Time].[All]" dimensionUniqueName="[PMD]" displayFolder="" count="0" memberValueDatatype="20" unbalanced="0"/>
    <cacheHierarchy uniqueName="[Stock Report].[Article]" caption="Article" attribute="1" defaultMemberUniqueName="[Stock Report].[Article].[All]" allUniqueName="[Stock Report].[Article].[All]" dimensionUniqueName="[Stock Report]" displayFolder="" count="0" memberValueDatatype="130" unbalanced="0"/>
    <cacheHierarchy uniqueName="[Stock Report].[Expiry Date]" caption="Expiry Date" attribute="1" time="1" defaultMemberUniqueName="[Stock Report].[Expiry Date].[All]" allUniqueName="[Stock Report].[Expiry Date].[All]" dimensionUniqueName="[Stock Report]" displayFolder="" count="0" memberValueDatatype="7" unbalanced="0"/>
    <cacheHierarchy uniqueName="[Stock Report].[Qty]" caption="Qty" attribute="1" defaultMemberUniqueName="[Stock Report].[Qty].[All]" allUniqueName="[Stock Report].[Qty].[All]" dimensionUniqueName="[Stock Report]" displayFolder="" count="0" memberValueDatatype="20" unbalanced="0"/>
    <cacheHierarchy uniqueName="[Stock Report].[Value]" caption="Value" attribute="1" defaultMemberUniqueName="[Stock Report].[Value].[All]" allUniqueName="[Stock Report].[Value].[All]" dimensionUniqueName="[Stock Report]" displayFolder="" count="0" memberValueDatatype="5" unbalanced="0"/>
    <cacheHierarchy uniqueName="[Stock Report].[Inventory Report Date]" caption="Inventory Report Date" attribute="1" time="1" defaultMemberUniqueName="[Stock Report].[Inventory Report Date].[All]" allUniqueName="[Stock Report].[Inventory Report Date].[All]" dimensionUniqueName="[Stock Report]" displayFolder="" count="0" memberValueDatatype="7" unbalanced="0"/>
    <cacheHierarchy uniqueName="[Measures].[Fcst M+1]" caption="Fcst M+1" measure="1" displayFolder="" measureGroup="PMD" count="0" oneField="1">
      <fieldsUsage count="1">
        <fieldUsage x="2"/>
      </fieldsUsage>
    </cacheHierarchy>
    <cacheHierarchy uniqueName="[Measures].[Fcst M+2]" caption="Fcst M+2" measure="1" displayFolder="" measureGroup="PMD" count="0" oneField="1">
      <fieldsUsage count="1">
        <fieldUsage x="3"/>
      </fieldsUsage>
    </cacheHierarchy>
    <cacheHierarchy uniqueName="[Measures].[Fcst M+3]" caption="Fcst M+3" measure="1" displayFolder="" measureGroup="PMD" count="0" oneField="1">
      <fieldsUsage count="1">
        <fieldUsage x="4"/>
      </fieldsUsage>
    </cacheHierarchy>
    <cacheHierarchy uniqueName="[Measures].[Lead Time Months]" caption="Lead Time Months" measure="1" displayFolder="" measureGroup="PMD" count="0" oneField="1">
      <fieldsUsage count="1">
        <fieldUsage x="5"/>
      </fieldsUsage>
    </cacheHierarchy>
    <cacheHierarchy uniqueName="[Measures].[Expiry &lt; 6 Months]" caption="Expiry &lt; 6 Months" measure="1" displayFolder="" measureGroup="PMD" count="0" oneField="1">
      <fieldsUsage count="1">
        <fieldUsage x="6"/>
      </fieldsUsage>
    </cacheHierarchy>
    <cacheHierarchy uniqueName="[Measures].[Expiry = 6 - 12 Months]" caption="Expiry = 6 - 12 Months" measure="1" displayFolder="" measureGroup="PMD" count="0" oneField="1">
      <fieldsUsage count="1">
        <fieldUsage x="7"/>
      </fieldsUsage>
    </cacheHierarchy>
    <cacheHierarchy uniqueName="[Measures].[Expiry &gt; 12 Months]" caption="Expiry &gt; 12 Months" measure="1" displayFolder="" measureGroup="PMD" count="0" oneField="1">
      <fieldsUsage count="1">
        <fieldUsage x="8"/>
      </fieldsUsage>
    </cacheHierarchy>
    <cacheHierarchy uniqueName="[Measures].[__XL_Count Calendar]" caption="__XL_Count Calendar" measure="1" displayFolder="" measureGroup="Calendar" count="0" hidden="1"/>
    <cacheHierarchy uniqueName="[Measures].[__XL_Count PMD]" caption="__XL_Count PMD" measure="1" displayFolder="" measureGroup="PMD" count="0" hidden="1"/>
    <cacheHierarchy uniqueName="[Measures].[__XL_Count Stock Report]" caption="__XL_Count Stock Report" measure="1" displayFolder="" measureGroup="Stock Report" count="0" hidden="1"/>
    <cacheHierarchy uniqueName="[Measures].[__XL_Count Forecast]" caption="__XL_Count Forecast" measure="1" displayFolder="" measureGroup="Forecast" count="0" hidden="1"/>
    <cacheHierarchy uniqueName="[Measures].[__No measures defined]" caption="__No measures defined" measure="1" displayFolder="" count="0" hidden="1"/>
    <cacheHierarchy uniqueName="[Measures].[Sum of Value]" caption="Sum of Value" measure="1" displayFolder="" measureGroup="Stock Report" count="0" hidden="1">
      <extLst>
        <ext xmlns:x15="http://schemas.microsoft.com/office/spreadsheetml/2010/11/main" uri="{B97F6D7D-B522-45F9-BDA1-12C45D357490}">
          <x15:cacheHierarchy aggregatedColumn="18"/>
        </ext>
      </extLst>
    </cacheHierarchy>
    <cacheHierarchy uniqueName="[Measures].[Sum of Qty]" caption="Sum of Qty" measure="1" displayFolder="" measureGroup="Stock Report"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Value]" caption="Count of Value" measure="1" displayFolder="" measureGroup="Stock Report" count="0" hidden="1">
      <extLst>
        <ext xmlns:x15="http://schemas.microsoft.com/office/spreadsheetml/2010/11/main" uri="{B97F6D7D-B522-45F9-BDA1-12C45D357490}">
          <x15:cacheHierarchy aggregatedColumn="18"/>
        </ext>
      </extLst>
    </cacheHierarchy>
    <cacheHierarchy uniqueName="[Measures].[Sum of Value 2]" caption="Sum of Value 2" measure="1" displayFolder="" measureGroup="Forecast" count="0" hidden="1">
      <extLst>
        <ext xmlns:x15="http://schemas.microsoft.com/office/spreadsheetml/2010/11/main" uri="{B97F6D7D-B522-45F9-BDA1-12C45D357490}">
          <x15:cacheHierarchy aggregatedColumn="9"/>
        </ext>
      </extLst>
    </cacheHierarchy>
  </cacheHierarchies>
  <kpis count="0"/>
  <dimensions count="5">
    <dimension name="Calendar" uniqueName="[Calendar]" caption="Calendar"/>
    <dimension name="Forecast" uniqueName="[Forecast]" caption="Forecast"/>
    <dimension measure="1" name="Measures" uniqueName="[Measures]" caption="Measures"/>
    <dimension name="PMD" uniqueName="[PMD]" caption="PMD"/>
    <dimension name="Stock Report" uniqueName="[Stock Report]" caption="Stock Report"/>
  </dimensions>
  <measureGroups count="4">
    <measureGroup name="Calendar" caption="Calendar"/>
    <measureGroup name="Forecast" caption="Forecast"/>
    <measureGroup name="PMD" caption="PMD"/>
    <measureGroup name="Stock Report" caption="Stock Report"/>
  </measureGroups>
  <maps count="8">
    <map measureGroup="0" dimension="0"/>
    <map measureGroup="1" dimension="0"/>
    <map measureGroup="1" dimension="1"/>
    <map measureGroup="1" dimension="3"/>
    <map measureGroup="2" dimension="3"/>
    <map measureGroup="3" dimension="0"/>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yam kamaruddin" refreshedDate="45773.32782337963" backgroundQuery="1" createdVersion="8" refreshedVersion="8" minRefreshableVersion="3" recordCount="0" supportSubquery="1" supportAdvancedDrill="1" xr:uid="{E269708C-2997-4A0D-9976-8D8716DE3B00}">
  <cacheSource type="external" connectionId="5"/>
  <cacheFields count="2">
    <cacheField name="[Calendar].[Calendar Month].[Calendar Month]" caption="Calendar Month" numFmtId="0" hierarchy="1" level="1">
      <sharedItems count="6">
        <s v="10"/>
        <s v="5"/>
        <s v="6"/>
        <s v="7"/>
        <s v="8"/>
        <s v="9"/>
      </sharedItems>
    </cacheField>
    <cacheField name="[Measures].[Sum of Value 2]" caption="Sum of Value 2" numFmtId="0" hierarchy="35" level="32767"/>
  </cacheFields>
  <cacheHierarchies count="36">
    <cacheHierarchy uniqueName="[Calendar].[Date]" caption="Date" attribute="1" time="1" defaultMemberUniqueName="[Calendar].[Date].[All]" allUniqueName="[Calendar].[Date].[All]" dimensionUniqueName="[Calendar]" displayFolder="" count="0" memberValueDatatype="7" unbalanced="0"/>
    <cacheHierarchy uniqueName="[Calendar].[Calendar Month]" caption="Calendar Month" attribute="1" defaultMemberUniqueName="[Calendar].[Calendar Month].[All]" allUniqueName="[Calendar].[Calendar Month].[All]" dimensionUniqueName="[Calendar]" displayFolder="" count="2" memberValueDatatype="130" unbalanced="0">
      <fieldsUsage count="2">
        <fieldUsage x="-1"/>
        <fieldUsage x="0"/>
      </fieldsUsage>
    </cacheHierarchy>
    <cacheHierarchy uniqueName="[Calendar].[Calendar Year]" caption="Calendar Year" attribute="1" defaultMemberUniqueName="[Calendar].[Calendar Year].[All]" allUniqueName="[Calendar].[Calendar Year].[All]" dimensionUniqueName="[Calendar]" displayFolder="" count="0" memberValueDatatype="130" unbalanced="0"/>
    <cacheHierarchy uniqueName="[Calendar].[Calendar Quarter]" caption="Calendar Quarter" attribute="1" defaultMemberUniqueName="[Calendar].[Calendar Quarter].[All]" allUniqueName="[Calendar].[Calendar Quarter].[All]" dimensionUniqueName="[Calendar]" displayFolder="" count="0" memberValueDatatype="130" unbalanced="0"/>
    <cacheHierarchy uniqueName="[Calendar].[Fiscal Month]" caption="Fiscal Month" attribute="1" defaultMemberUniqueName="[Calendar].[Fiscal Month].[All]" allUniqueName="[Calendar].[Fiscal Month].[All]" dimensionUniqueName="[Calendar]" displayFolder="" count="0" memberValueDatatype="130" unbalanced="0"/>
    <cacheHierarchy uniqueName="[Calendar].[Fiscal Year]" caption="Fiscal Year" attribute="1" defaultMemberUniqueName="[Calendar].[Fiscal Year].[All]" allUniqueName="[Calendar].[Fiscal Year].[All]" dimensionUniqueName="[Calendar]" displayFolder="" count="0" memberValueDatatype="130" unbalanced="0"/>
    <cacheHierarchy uniqueName="[Calendar].[Fiscal Quarter]" caption="Fiscal Quarter" attribute="1" defaultMemberUniqueName="[Calendar].[Fiscal Quarter].[All]" allUniqueName="[Calendar].[Fiscal Quarter].[All]" dimensionUniqueName="[Calendar]" displayFolder="" count="0" memberValueDatatype="130" unbalanced="0"/>
    <cacheHierarchy uniqueName="[Forecast].[SKU code]" caption="SKU code" attribute="1" defaultMemberUniqueName="[Forecast].[SKU code].[All]" allUniqueName="[Forecast].[SKU code].[All]" dimensionUniqueName="[Forecast]" displayFolder="" count="0" memberValueDatatype="130" unbalanced="0"/>
    <cacheHierarchy uniqueName="[Forecast].[Date]" caption="Date" attribute="1" time="1" defaultMemberUniqueName="[Forecast].[Date].[All]" allUniqueName="[Forecast].[Date].[All]" dimensionUniqueName="[Forecast]" displayFolder="" count="0" memberValueDatatype="7" unbalanced="0"/>
    <cacheHierarchy uniqueName="[Forecast].[Value]" caption="Value" attribute="1" defaultMemberUniqueName="[Forecast].[Value].[All]" allUniqueName="[Forecast].[Value].[All]" dimensionUniqueName="[Forecast]" displayFolder="" count="0" memberValueDatatype="5" unbalanced="0"/>
    <cacheHierarchy uniqueName="[PMD].[Product ID]" caption="Product ID" attribute="1" defaultMemberUniqueName="[PMD].[Product ID].[All]" allUniqueName="[PMD].[Product ID].[All]" dimensionUniqueName="[PMD]" displayFolder="" count="0" memberValueDatatype="130" unbalanced="0"/>
    <cacheHierarchy uniqueName="[PMD].[Category]" caption="Category" attribute="1" defaultMemberUniqueName="[PMD].[Category].[All]" allUniqueName="[PMD].[Category].[All]" dimensionUniqueName="[PMD]" displayFolder="" count="2" memberValueDatatype="130" unbalanced="0"/>
    <cacheHierarchy uniqueName="[PMD].[Sub-Category]" caption="Sub-Category" attribute="1" defaultMemberUniqueName="[PMD].[Sub-Category].[All]" allUniqueName="[PMD].[Sub-Category].[All]" dimensionUniqueName="[PMD]" displayFolder="" count="0" memberValueDatatype="130" unbalanced="0"/>
    <cacheHierarchy uniqueName="[PMD].[Product Name]" caption="Product Name" attribute="1" defaultMemberUniqueName="[PMD].[Product Name].[All]" allUniqueName="[PMD].[Product Name].[All]" dimensionUniqueName="[PMD]" displayFolder="" count="0" memberValueDatatype="130" unbalanced="0"/>
    <cacheHierarchy uniqueName="[PMD].[Lead Time]" caption="Lead Time" attribute="1" defaultMemberUniqueName="[PMD].[Lead Time].[All]" allUniqueName="[PMD].[Lead Time].[All]" dimensionUniqueName="[PMD]" displayFolder="" count="0" memberValueDatatype="20" unbalanced="0"/>
    <cacheHierarchy uniqueName="[Stock Report].[Article]" caption="Article" attribute="1" defaultMemberUniqueName="[Stock Report].[Article].[All]" allUniqueName="[Stock Report].[Article].[All]" dimensionUniqueName="[Stock Report]" displayFolder="" count="0" memberValueDatatype="130" unbalanced="0"/>
    <cacheHierarchy uniqueName="[Stock Report].[Expiry Date]" caption="Expiry Date" attribute="1" time="1" defaultMemberUniqueName="[Stock Report].[Expiry Date].[All]" allUniqueName="[Stock Report].[Expiry Date].[All]" dimensionUniqueName="[Stock Report]" displayFolder="" count="0" memberValueDatatype="7" unbalanced="0"/>
    <cacheHierarchy uniqueName="[Stock Report].[Qty]" caption="Qty" attribute="1" defaultMemberUniqueName="[Stock Report].[Qty].[All]" allUniqueName="[Stock Report].[Qty].[All]" dimensionUniqueName="[Stock Report]" displayFolder="" count="0" memberValueDatatype="20" unbalanced="0"/>
    <cacheHierarchy uniqueName="[Stock Report].[Value]" caption="Value" attribute="1" defaultMemberUniqueName="[Stock Report].[Value].[All]" allUniqueName="[Stock Report].[Value].[All]" dimensionUniqueName="[Stock Report]" displayFolder="" count="0" memberValueDatatype="5" unbalanced="0"/>
    <cacheHierarchy uniqueName="[Stock Report].[Inventory Report Date]" caption="Inventory Report Date" attribute="1" time="1" defaultMemberUniqueName="[Stock Report].[Inventory Report Date].[All]" allUniqueName="[Stock Report].[Inventory Report Date].[All]" dimensionUniqueName="[Stock Report]" displayFolder="" count="0" memberValueDatatype="7" unbalanced="0"/>
    <cacheHierarchy uniqueName="[Measures].[Fcst M+1]" caption="Fcst M+1" measure="1" displayFolder="" measureGroup="PMD" count="0"/>
    <cacheHierarchy uniqueName="[Measures].[Fcst M+2]" caption="Fcst M+2" measure="1" displayFolder="" measureGroup="PMD" count="0"/>
    <cacheHierarchy uniqueName="[Measures].[Fcst M+3]" caption="Fcst M+3" measure="1" displayFolder="" measureGroup="PMD" count="0"/>
    <cacheHierarchy uniqueName="[Measures].[Lead Time Months]" caption="Lead Time Months" measure="1" displayFolder="" measureGroup="PMD" count="0"/>
    <cacheHierarchy uniqueName="[Measures].[Expiry &lt; 6 Months]" caption="Expiry &lt; 6 Months" measure="1" displayFolder="" measureGroup="PMD" count="0"/>
    <cacheHierarchy uniqueName="[Measures].[Expiry = 6 - 12 Months]" caption="Expiry = 6 - 12 Months" measure="1" displayFolder="" measureGroup="PMD" count="0"/>
    <cacheHierarchy uniqueName="[Measures].[Expiry &gt; 12 Months]" caption="Expiry &gt; 12 Months" measure="1" displayFolder="" measureGroup="PMD" count="0"/>
    <cacheHierarchy uniqueName="[Measures].[__XL_Count Calendar]" caption="__XL_Count Calendar" measure="1" displayFolder="" measureGroup="Calendar" count="0" hidden="1"/>
    <cacheHierarchy uniqueName="[Measures].[__XL_Count PMD]" caption="__XL_Count PMD" measure="1" displayFolder="" measureGroup="PMD" count="0" hidden="1"/>
    <cacheHierarchy uniqueName="[Measures].[__XL_Count Stock Report]" caption="__XL_Count Stock Report" measure="1" displayFolder="" measureGroup="Stock Report" count="0" hidden="1"/>
    <cacheHierarchy uniqueName="[Measures].[__XL_Count Forecast]" caption="__XL_Count Forecast" measure="1" displayFolder="" measureGroup="Forecast" count="0" hidden="1"/>
    <cacheHierarchy uniqueName="[Measures].[__No measures defined]" caption="__No measures defined" measure="1" displayFolder="" count="0" hidden="1"/>
    <cacheHierarchy uniqueName="[Measures].[Sum of Value]" caption="Sum of Value" measure="1" displayFolder="" measureGroup="Stock Report" count="0" hidden="1">
      <extLst>
        <ext xmlns:x15="http://schemas.microsoft.com/office/spreadsheetml/2010/11/main" uri="{B97F6D7D-B522-45F9-BDA1-12C45D357490}">
          <x15:cacheHierarchy aggregatedColumn="18"/>
        </ext>
      </extLst>
    </cacheHierarchy>
    <cacheHierarchy uniqueName="[Measures].[Sum of Qty]" caption="Sum of Qty" measure="1" displayFolder="" measureGroup="Stock Report" count="0" hidden="1">
      <extLst>
        <ext xmlns:x15="http://schemas.microsoft.com/office/spreadsheetml/2010/11/main" uri="{B97F6D7D-B522-45F9-BDA1-12C45D357490}">
          <x15:cacheHierarchy aggregatedColumn="17"/>
        </ext>
      </extLst>
    </cacheHierarchy>
    <cacheHierarchy uniqueName="[Measures].[Count of Value]" caption="Count of Value" measure="1" displayFolder="" measureGroup="Stock Report" count="0" hidden="1">
      <extLst>
        <ext xmlns:x15="http://schemas.microsoft.com/office/spreadsheetml/2010/11/main" uri="{B97F6D7D-B522-45F9-BDA1-12C45D357490}">
          <x15:cacheHierarchy aggregatedColumn="18"/>
        </ext>
      </extLst>
    </cacheHierarchy>
    <cacheHierarchy uniqueName="[Measures].[Sum of Value 2]" caption="Sum of Value 2" measure="1" displayFolder="" measureGroup="Forecast"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5">
    <dimension name="Calendar" uniqueName="[Calendar]" caption="Calendar"/>
    <dimension name="Forecast" uniqueName="[Forecast]" caption="Forecast"/>
    <dimension measure="1" name="Measures" uniqueName="[Measures]" caption="Measures"/>
    <dimension name="PMD" uniqueName="[PMD]" caption="PMD"/>
    <dimension name="Stock Report" uniqueName="[Stock Report]" caption="Stock Report"/>
  </dimensions>
  <measureGroups count="4">
    <measureGroup name="Calendar" caption="Calendar"/>
    <measureGroup name="Forecast" caption="Forecast"/>
    <measureGroup name="PMD" caption="PMD"/>
    <measureGroup name="Stock Report" caption="Stock Report"/>
  </measureGroups>
  <maps count="8">
    <map measureGroup="0" dimension="0"/>
    <map measureGroup="1" dimension="0"/>
    <map measureGroup="1" dimension="1"/>
    <map measureGroup="1" dimension="3"/>
    <map measureGroup="2" dimension="3"/>
    <map measureGroup="3" dimension="0"/>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yam kamaruddin" refreshedDate="45773.32790196759" backgroundQuery="1" createdVersion="8" refreshedVersion="8" minRefreshableVersion="3" recordCount="0" supportSubquery="1" supportAdvancedDrill="1" xr:uid="{2EB23231-FCB7-4072-9D9B-F5C05C573A8E}">
  <cacheSource type="external" connectionId="5"/>
  <cacheFields count="2">
    <cacheField name="[PMD].[Category].[Category]" caption="Category" numFmtId="0" hierarchy="11" level="1">
      <sharedItems count="3">
        <s v="Furniture"/>
        <s v="Office Supplies"/>
        <s v="Technology"/>
      </sharedItems>
    </cacheField>
    <cacheField name="[Measures].[Sum of Qty]" caption="Sum of Qty" numFmtId="0" hierarchy="33" level="32767"/>
  </cacheFields>
  <cacheHierarchies count="36">
    <cacheHierarchy uniqueName="[Calendar].[Date]" caption="Date" attribute="1" time="1" defaultMemberUniqueName="[Calendar].[Date].[All]" allUniqueName="[Calendar].[Date].[All]" dimensionUniqueName="[Calendar]" displayFolder="" count="0" memberValueDatatype="7" unbalanced="0"/>
    <cacheHierarchy uniqueName="[Calendar].[Calendar Month]" caption="Calendar Month" attribute="1" defaultMemberUniqueName="[Calendar].[Calendar Month].[All]" allUniqueName="[Calendar].[Calendar Month].[All]" dimensionUniqueName="[Calendar]" displayFolder="" count="2" memberValueDatatype="130" unbalanced="0"/>
    <cacheHierarchy uniqueName="[Calendar].[Calendar Year]" caption="Calendar Year" attribute="1" defaultMemberUniqueName="[Calendar].[Calendar Year].[All]" allUniqueName="[Calendar].[Calendar Year].[All]" dimensionUniqueName="[Calendar]" displayFolder="" count="0" memberValueDatatype="130" unbalanced="0"/>
    <cacheHierarchy uniqueName="[Calendar].[Calendar Quarter]" caption="Calendar Quarter" attribute="1" defaultMemberUniqueName="[Calendar].[Calendar Quarter].[All]" allUniqueName="[Calendar].[Calendar Quarter].[All]" dimensionUniqueName="[Calendar]" displayFolder="" count="0" memberValueDatatype="130" unbalanced="0"/>
    <cacheHierarchy uniqueName="[Calendar].[Fiscal Month]" caption="Fiscal Month" attribute="1" defaultMemberUniqueName="[Calendar].[Fiscal Month].[All]" allUniqueName="[Calendar].[Fiscal Month].[All]" dimensionUniqueName="[Calendar]" displayFolder="" count="0" memberValueDatatype="130" unbalanced="0"/>
    <cacheHierarchy uniqueName="[Calendar].[Fiscal Year]" caption="Fiscal Year" attribute="1" defaultMemberUniqueName="[Calendar].[Fiscal Year].[All]" allUniqueName="[Calendar].[Fiscal Year].[All]" dimensionUniqueName="[Calendar]" displayFolder="" count="0" memberValueDatatype="130" unbalanced="0"/>
    <cacheHierarchy uniqueName="[Calendar].[Fiscal Quarter]" caption="Fiscal Quarter" attribute="1" defaultMemberUniqueName="[Calendar].[Fiscal Quarter].[All]" allUniqueName="[Calendar].[Fiscal Quarter].[All]" dimensionUniqueName="[Calendar]" displayFolder="" count="0" memberValueDatatype="130" unbalanced="0"/>
    <cacheHierarchy uniqueName="[Forecast].[SKU code]" caption="SKU code" attribute="1" defaultMemberUniqueName="[Forecast].[SKU code].[All]" allUniqueName="[Forecast].[SKU code].[All]" dimensionUniqueName="[Forecast]" displayFolder="" count="0" memberValueDatatype="130" unbalanced="0"/>
    <cacheHierarchy uniqueName="[Forecast].[Date]" caption="Date" attribute="1" time="1" defaultMemberUniqueName="[Forecast].[Date].[All]" allUniqueName="[Forecast].[Date].[All]" dimensionUniqueName="[Forecast]" displayFolder="" count="0" memberValueDatatype="7" unbalanced="0"/>
    <cacheHierarchy uniqueName="[Forecast].[Value]" caption="Value" attribute="1" defaultMemberUniqueName="[Forecast].[Value].[All]" allUniqueName="[Forecast].[Value].[All]" dimensionUniqueName="[Forecast]" displayFolder="" count="0" memberValueDatatype="5" unbalanced="0"/>
    <cacheHierarchy uniqueName="[PMD].[Product ID]" caption="Product ID" attribute="1" defaultMemberUniqueName="[PMD].[Product ID].[All]" allUniqueName="[PMD].[Product ID].[All]" dimensionUniqueName="[PMD]" displayFolder="" count="0" memberValueDatatype="130" unbalanced="0"/>
    <cacheHierarchy uniqueName="[PMD].[Category]" caption="Category" attribute="1" defaultMemberUniqueName="[PMD].[Category].[All]" allUniqueName="[PMD].[Category].[All]" dimensionUniqueName="[PMD]" displayFolder="" count="2" memberValueDatatype="130" unbalanced="0">
      <fieldsUsage count="2">
        <fieldUsage x="-1"/>
        <fieldUsage x="0"/>
      </fieldsUsage>
    </cacheHierarchy>
    <cacheHierarchy uniqueName="[PMD].[Sub-Category]" caption="Sub-Category" attribute="1" defaultMemberUniqueName="[PMD].[Sub-Category].[All]" allUniqueName="[PMD].[Sub-Category].[All]" dimensionUniqueName="[PMD]" displayFolder="" count="0" memberValueDatatype="130" unbalanced="0"/>
    <cacheHierarchy uniqueName="[PMD].[Product Name]" caption="Product Name" attribute="1" defaultMemberUniqueName="[PMD].[Product Name].[All]" allUniqueName="[PMD].[Product Name].[All]" dimensionUniqueName="[PMD]" displayFolder="" count="0" memberValueDatatype="130" unbalanced="0"/>
    <cacheHierarchy uniqueName="[PMD].[Lead Time]" caption="Lead Time" attribute="1" defaultMemberUniqueName="[PMD].[Lead Time].[All]" allUniqueName="[PMD].[Lead Time].[All]" dimensionUniqueName="[PMD]" displayFolder="" count="0" memberValueDatatype="20" unbalanced="0"/>
    <cacheHierarchy uniqueName="[Stock Report].[Article]" caption="Article" attribute="1" defaultMemberUniqueName="[Stock Report].[Article].[All]" allUniqueName="[Stock Report].[Article].[All]" dimensionUniqueName="[Stock Report]" displayFolder="" count="0" memberValueDatatype="130" unbalanced="0"/>
    <cacheHierarchy uniqueName="[Stock Report].[Expiry Date]" caption="Expiry Date" attribute="1" time="1" defaultMemberUniqueName="[Stock Report].[Expiry Date].[All]" allUniqueName="[Stock Report].[Expiry Date].[All]" dimensionUniqueName="[Stock Report]" displayFolder="" count="0" memberValueDatatype="7" unbalanced="0"/>
    <cacheHierarchy uniqueName="[Stock Report].[Qty]" caption="Qty" attribute="1" defaultMemberUniqueName="[Stock Report].[Qty].[All]" allUniqueName="[Stock Report].[Qty].[All]" dimensionUniqueName="[Stock Report]" displayFolder="" count="0" memberValueDatatype="20" unbalanced="0"/>
    <cacheHierarchy uniqueName="[Stock Report].[Value]" caption="Value" attribute="1" defaultMemberUniqueName="[Stock Report].[Value].[All]" allUniqueName="[Stock Report].[Value].[All]" dimensionUniqueName="[Stock Report]" displayFolder="" count="0" memberValueDatatype="5" unbalanced="0"/>
    <cacheHierarchy uniqueName="[Stock Report].[Inventory Report Date]" caption="Inventory Report Date" attribute="1" time="1" defaultMemberUniqueName="[Stock Report].[Inventory Report Date].[All]" allUniqueName="[Stock Report].[Inventory Report Date].[All]" dimensionUniqueName="[Stock Report]" displayFolder="" count="0" memberValueDatatype="7" unbalanced="0"/>
    <cacheHierarchy uniqueName="[Measures].[Fcst M+1]" caption="Fcst M+1" measure="1" displayFolder="" measureGroup="PMD" count="0"/>
    <cacheHierarchy uniqueName="[Measures].[Fcst M+2]" caption="Fcst M+2" measure="1" displayFolder="" measureGroup="PMD" count="0"/>
    <cacheHierarchy uniqueName="[Measures].[Fcst M+3]" caption="Fcst M+3" measure="1" displayFolder="" measureGroup="PMD" count="0"/>
    <cacheHierarchy uniqueName="[Measures].[Lead Time Months]" caption="Lead Time Months" measure="1" displayFolder="" measureGroup="PMD" count="0"/>
    <cacheHierarchy uniqueName="[Measures].[Expiry &lt; 6 Months]" caption="Expiry &lt; 6 Months" measure="1" displayFolder="" measureGroup="PMD" count="0"/>
    <cacheHierarchy uniqueName="[Measures].[Expiry = 6 - 12 Months]" caption="Expiry = 6 - 12 Months" measure="1" displayFolder="" measureGroup="PMD" count="0"/>
    <cacheHierarchy uniqueName="[Measures].[Expiry &gt; 12 Months]" caption="Expiry &gt; 12 Months" measure="1" displayFolder="" measureGroup="PMD" count="0"/>
    <cacheHierarchy uniqueName="[Measures].[__XL_Count Calendar]" caption="__XL_Count Calendar" measure="1" displayFolder="" measureGroup="Calendar" count="0" hidden="1"/>
    <cacheHierarchy uniqueName="[Measures].[__XL_Count PMD]" caption="__XL_Count PMD" measure="1" displayFolder="" measureGroup="PMD" count="0" hidden="1"/>
    <cacheHierarchy uniqueName="[Measures].[__XL_Count Stock Report]" caption="__XL_Count Stock Report" measure="1" displayFolder="" measureGroup="Stock Report" count="0" hidden="1"/>
    <cacheHierarchy uniqueName="[Measures].[__XL_Count Forecast]" caption="__XL_Count Forecast" measure="1" displayFolder="" measureGroup="Forecast" count="0" hidden="1"/>
    <cacheHierarchy uniqueName="[Measures].[__No measures defined]" caption="__No measures defined" measure="1" displayFolder="" count="0" hidden="1"/>
    <cacheHierarchy uniqueName="[Measures].[Sum of Value]" caption="Sum of Value" measure="1" displayFolder="" measureGroup="Stock Report" count="0" hidden="1">
      <extLst>
        <ext xmlns:x15="http://schemas.microsoft.com/office/spreadsheetml/2010/11/main" uri="{B97F6D7D-B522-45F9-BDA1-12C45D357490}">
          <x15:cacheHierarchy aggregatedColumn="18"/>
        </ext>
      </extLst>
    </cacheHierarchy>
    <cacheHierarchy uniqueName="[Measures].[Sum of Qty]" caption="Sum of Qty" measure="1" displayFolder="" measureGroup="Stock Report"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Value]" caption="Count of Value" measure="1" displayFolder="" measureGroup="Stock Report" count="0" hidden="1">
      <extLst>
        <ext xmlns:x15="http://schemas.microsoft.com/office/spreadsheetml/2010/11/main" uri="{B97F6D7D-B522-45F9-BDA1-12C45D357490}">
          <x15:cacheHierarchy aggregatedColumn="18"/>
        </ext>
      </extLst>
    </cacheHierarchy>
    <cacheHierarchy uniqueName="[Measures].[Sum of Value 2]" caption="Sum of Value 2" measure="1" displayFolder="" measureGroup="Forecast" count="0" hidden="1">
      <extLst>
        <ext xmlns:x15="http://schemas.microsoft.com/office/spreadsheetml/2010/11/main" uri="{B97F6D7D-B522-45F9-BDA1-12C45D357490}">
          <x15:cacheHierarchy aggregatedColumn="9"/>
        </ext>
      </extLst>
    </cacheHierarchy>
  </cacheHierarchies>
  <kpis count="0"/>
  <dimensions count="5">
    <dimension name="Calendar" uniqueName="[Calendar]" caption="Calendar"/>
    <dimension name="Forecast" uniqueName="[Forecast]" caption="Forecast"/>
    <dimension measure="1" name="Measures" uniqueName="[Measures]" caption="Measures"/>
    <dimension name="PMD" uniqueName="[PMD]" caption="PMD"/>
    <dimension name="Stock Report" uniqueName="[Stock Report]" caption="Stock Report"/>
  </dimensions>
  <measureGroups count="4">
    <measureGroup name="Calendar" caption="Calendar"/>
    <measureGroup name="Forecast" caption="Forecast"/>
    <measureGroup name="PMD" caption="PMD"/>
    <measureGroup name="Stock Report" caption="Stock Report"/>
  </measureGroups>
  <maps count="8">
    <map measureGroup="0" dimension="0"/>
    <map measureGroup="1" dimension="0"/>
    <map measureGroup="1" dimension="1"/>
    <map measureGroup="1" dimension="3"/>
    <map measureGroup="2" dimension="3"/>
    <map measureGroup="3" dimension="0"/>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yam kamaruddin" refreshedDate="45773.327954282409" backgroundQuery="1" createdVersion="8" refreshedVersion="8" minRefreshableVersion="3" recordCount="0" supportSubquery="1" supportAdvancedDrill="1" xr:uid="{ED88A48F-FA2F-48CD-B966-E0BE53628922}">
  <cacheSource type="external" connectionId="5"/>
  <cacheFields count="3">
    <cacheField name="[Measures].[Expiry &lt; 6 Months]" caption="Expiry &lt; 6 Months" numFmtId="0" hierarchy="24" level="32767"/>
    <cacheField name="[Measures].[Expiry = 6 - 12 Months]" caption="Expiry = 6 - 12 Months" numFmtId="0" hierarchy="25" level="32767"/>
    <cacheField name="[Measures].[Expiry &gt; 12 Months]" caption="Expiry &gt; 12 Months" numFmtId="0" hierarchy="26" level="32767"/>
  </cacheFields>
  <cacheHierarchies count="36">
    <cacheHierarchy uniqueName="[Calendar].[Date]" caption="Date" attribute="1" time="1" defaultMemberUniqueName="[Calendar].[Date].[All]" allUniqueName="[Calendar].[Date].[All]" dimensionUniqueName="[Calendar]" displayFolder="" count="0" memberValueDatatype="7" unbalanced="0"/>
    <cacheHierarchy uniqueName="[Calendar].[Calendar Month]" caption="Calendar Month" attribute="1" defaultMemberUniqueName="[Calendar].[Calendar Month].[All]" allUniqueName="[Calendar].[Calendar Month].[All]" dimensionUniqueName="[Calendar]" displayFolder="" count="2" memberValueDatatype="130" unbalanced="0"/>
    <cacheHierarchy uniqueName="[Calendar].[Calendar Year]" caption="Calendar Year" attribute="1" defaultMemberUniqueName="[Calendar].[Calendar Year].[All]" allUniqueName="[Calendar].[Calendar Year].[All]" dimensionUniqueName="[Calendar]" displayFolder="" count="0" memberValueDatatype="130" unbalanced="0"/>
    <cacheHierarchy uniqueName="[Calendar].[Calendar Quarter]" caption="Calendar Quarter" attribute="1" defaultMemberUniqueName="[Calendar].[Calendar Quarter].[All]" allUniqueName="[Calendar].[Calendar Quarter].[All]" dimensionUniqueName="[Calendar]" displayFolder="" count="0" memberValueDatatype="130" unbalanced="0"/>
    <cacheHierarchy uniqueName="[Calendar].[Fiscal Month]" caption="Fiscal Month" attribute="1" defaultMemberUniqueName="[Calendar].[Fiscal Month].[All]" allUniqueName="[Calendar].[Fiscal Month].[All]" dimensionUniqueName="[Calendar]" displayFolder="" count="0" memberValueDatatype="130" unbalanced="0"/>
    <cacheHierarchy uniqueName="[Calendar].[Fiscal Year]" caption="Fiscal Year" attribute="1" defaultMemberUniqueName="[Calendar].[Fiscal Year].[All]" allUniqueName="[Calendar].[Fiscal Year].[All]" dimensionUniqueName="[Calendar]" displayFolder="" count="0" memberValueDatatype="130" unbalanced="0"/>
    <cacheHierarchy uniqueName="[Calendar].[Fiscal Quarter]" caption="Fiscal Quarter" attribute="1" defaultMemberUniqueName="[Calendar].[Fiscal Quarter].[All]" allUniqueName="[Calendar].[Fiscal Quarter].[All]" dimensionUniqueName="[Calendar]" displayFolder="" count="0" memberValueDatatype="130" unbalanced="0"/>
    <cacheHierarchy uniqueName="[Forecast].[SKU code]" caption="SKU code" attribute="1" defaultMemberUniqueName="[Forecast].[SKU code].[All]" allUniqueName="[Forecast].[SKU code].[All]" dimensionUniqueName="[Forecast]" displayFolder="" count="0" memberValueDatatype="130" unbalanced="0"/>
    <cacheHierarchy uniqueName="[Forecast].[Date]" caption="Date" attribute="1" time="1" defaultMemberUniqueName="[Forecast].[Date].[All]" allUniqueName="[Forecast].[Date].[All]" dimensionUniqueName="[Forecast]" displayFolder="" count="0" memberValueDatatype="7" unbalanced="0"/>
    <cacheHierarchy uniqueName="[Forecast].[Value]" caption="Value" attribute="1" defaultMemberUniqueName="[Forecast].[Value].[All]" allUniqueName="[Forecast].[Value].[All]" dimensionUniqueName="[Forecast]" displayFolder="" count="0" memberValueDatatype="5" unbalanced="0"/>
    <cacheHierarchy uniqueName="[PMD].[Product ID]" caption="Product ID" attribute="1" defaultMemberUniqueName="[PMD].[Product ID].[All]" allUniqueName="[PMD].[Product ID].[All]" dimensionUniqueName="[PMD]" displayFolder="" count="0" memberValueDatatype="130" unbalanced="0"/>
    <cacheHierarchy uniqueName="[PMD].[Category]" caption="Category" attribute="1" defaultMemberUniqueName="[PMD].[Category].[All]" allUniqueName="[PMD].[Category].[All]" dimensionUniqueName="[PMD]" displayFolder="" count="2" memberValueDatatype="130" unbalanced="0"/>
    <cacheHierarchy uniqueName="[PMD].[Sub-Category]" caption="Sub-Category" attribute="1" defaultMemberUniqueName="[PMD].[Sub-Category].[All]" allUniqueName="[PMD].[Sub-Category].[All]" dimensionUniqueName="[PMD]" displayFolder="" count="0" memberValueDatatype="130" unbalanced="0"/>
    <cacheHierarchy uniqueName="[PMD].[Product Name]" caption="Product Name" attribute="1" defaultMemberUniqueName="[PMD].[Product Name].[All]" allUniqueName="[PMD].[Product Name].[All]" dimensionUniqueName="[PMD]" displayFolder="" count="0" memberValueDatatype="130" unbalanced="0"/>
    <cacheHierarchy uniqueName="[PMD].[Lead Time]" caption="Lead Time" attribute="1" defaultMemberUniqueName="[PMD].[Lead Time].[All]" allUniqueName="[PMD].[Lead Time].[All]" dimensionUniqueName="[PMD]" displayFolder="" count="0" memberValueDatatype="20" unbalanced="0"/>
    <cacheHierarchy uniqueName="[Stock Report].[Article]" caption="Article" attribute="1" defaultMemberUniqueName="[Stock Report].[Article].[All]" allUniqueName="[Stock Report].[Article].[All]" dimensionUniqueName="[Stock Report]" displayFolder="" count="0" memberValueDatatype="130" unbalanced="0"/>
    <cacheHierarchy uniqueName="[Stock Report].[Expiry Date]" caption="Expiry Date" attribute="1" time="1" defaultMemberUniqueName="[Stock Report].[Expiry Date].[All]" allUniqueName="[Stock Report].[Expiry Date].[All]" dimensionUniqueName="[Stock Report]" displayFolder="" count="0" memberValueDatatype="7" unbalanced="0"/>
    <cacheHierarchy uniqueName="[Stock Report].[Qty]" caption="Qty" attribute="1" defaultMemberUniqueName="[Stock Report].[Qty].[All]" allUniqueName="[Stock Report].[Qty].[All]" dimensionUniqueName="[Stock Report]" displayFolder="" count="0" memberValueDatatype="20" unbalanced="0"/>
    <cacheHierarchy uniqueName="[Stock Report].[Value]" caption="Value" attribute="1" defaultMemberUniqueName="[Stock Report].[Value].[All]" allUniqueName="[Stock Report].[Value].[All]" dimensionUniqueName="[Stock Report]" displayFolder="" count="0" memberValueDatatype="5" unbalanced="0"/>
    <cacheHierarchy uniqueName="[Stock Report].[Inventory Report Date]" caption="Inventory Report Date" attribute="1" time="1" defaultMemberUniqueName="[Stock Report].[Inventory Report Date].[All]" allUniqueName="[Stock Report].[Inventory Report Date].[All]" dimensionUniqueName="[Stock Report]" displayFolder="" count="0" memberValueDatatype="7" unbalanced="0"/>
    <cacheHierarchy uniqueName="[Measures].[Fcst M+1]" caption="Fcst M+1" measure="1" displayFolder="" measureGroup="PMD" count="0"/>
    <cacheHierarchy uniqueName="[Measures].[Fcst M+2]" caption="Fcst M+2" measure="1" displayFolder="" measureGroup="PMD" count="0"/>
    <cacheHierarchy uniqueName="[Measures].[Fcst M+3]" caption="Fcst M+3" measure="1" displayFolder="" measureGroup="PMD" count="0"/>
    <cacheHierarchy uniqueName="[Measures].[Lead Time Months]" caption="Lead Time Months" measure="1" displayFolder="" measureGroup="PMD" count="0"/>
    <cacheHierarchy uniqueName="[Measures].[Expiry &lt; 6 Months]" caption="Expiry &lt; 6 Months" measure="1" displayFolder="" measureGroup="PMD" count="0" oneField="1">
      <fieldsUsage count="1">
        <fieldUsage x="0"/>
      </fieldsUsage>
    </cacheHierarchy>
    <cacheHierarchy uniqueName="[Measures].[Expiry = 6 - 12 Months]" caption="Expiry = 6 - 12 Months" measure="1" displayFolder="" measureGroup="PMD" count="0" oneField="1">
      <fieldsUsage count="1">
        <fieldUsage x="1"/>
      </fieldsUsage>
    </cacheHierarchy>
    <cacheHierarchy uniqueName="[Measures].[Expiry &gt; 12 Months]" caption="Expiry &gt; 12 Months" measure="1" displayFolder="" measureGroup="PMD" count="0" oneField="1">
      <fieldsUsage count="1">
        <fieldUsage x="2"/>
      </fieldsUsage>
    </cacheHierarchy>
    <cacheHierarchy uniqueName="[Measures].[__XL_Count Calendar]" caption="__XL_Count Calendar" measure="1" displayFolder="" measureGroup="Calendar" count="0" hidden="1"/>
    <cacheHierarchy uniqueName="[Measures].[__XL_Count PMD]" caption="__XL_Count PMD" measure="1" displayFolder="" measureGroup="PMD" count="0" hidden="1"/>
    <cacheHierarchy uniqueName="[Measures].[__XL_Count Stock Report]" caption="__XL_Count Stock Report" measure="1" displayFolder="" measureGroup="Stock Report" count="0" hidden="1"/>
    <cacheHierarchy uniqueName="[Measures].[__XL_Count Forecast]" caption="__XL_Count Forecast" measure="1" displayFolder="" measureGroup="Forecast" count="0" hidden="1"/>
    <cacheHierarchy uniqueName="[Measures].[__No measures defined]" caption="__No measures defined" measure="1" displayFolder="" count="0" hidden="1"/>
    <cacheHierarchy uniqueName="[Measures].[Sum of Value]" caption="Sum of Value" measure="1" displayFolder="" measureGroup="Stock Report" count="0" hidden="1">
      <extLst>
        <ext xmlns:x15="http://schemas.microsoft.com/office/spreadsheetml/2010/11/main" uri="{B97F6D7D-B522-45F9-BDA1-12C45D357490}">
          <x15:cacheHierarchy aggregatedColumn="18"/>
        </ext>
      </extLst>
    </cacheHierarchy>
    <cacheHierarchy uniqueName="[Measures].[Sum of Qty]" caption="Sum of Qty" measure="1" displayFolder="" measureGroup="Stock Report" count="0" hidden="1">
      <extLst>
        <ext xmlns:x15="http://schemas.microsoft.com/office/spreadsheetml/2010/11/main" uri="{B97F6D7D-B522-45F9-BDA1-12C45D357490}">
          <x15:cacheHierarchy aggregatedColumn="17"/>
        </ext>
      </extLst>
    </cacheHierarchy>
    <cacheHierarchy uniqueName="[Measures].[Count of Value]" caption="Count of Value" measure="1" displayFolder="" measureGroup="Stock Report" count="0" hidden="1">
      <extLst>
        <ext xmlns:x15="http://schemas.microsoft.com/office/spreadsheetml/2010/11/main" uri="{B97F6D7D-B522-45F9-BDA1-12C45D357490}">
          <x15:cacheHierarchy aggregatedColumn="18"/>
        </ext>
      </extLst>
    </cacheHierarchy>
    <cacheHierarchy uniqueName="[Measures].[Sum of Value 2]" caption="Sum of Value 2" measure="1" displayFolder="" measureGroup="Forecast" count="0" hidden="1">
      <extLst>
        <ext xmlns:x15="http://schemas.microsoft.com/office/spreadsheetml/2010/11/main" uri="{B97F6D7D-B522-45F9-BDA1-12C45D357490}">
          <x15:cacheHierarchy aggregatedColumn="9"/>
        </ext>
      </extLst>
    </cacheHierarchy>
  </cacheHierarchies>
  <kpis count="0"/>
  <dimensions count="5">
    <dimension name="Calendar" uniqueName="[Calendar]" caption="Calendar"/>
    <dimension name="Forecast" uniqueName="[Forecast]" caption="Forecast"/>
    <dimension measure="1" name="Measures" uniqueName="[Measures]" caption="Measures"/>
    <dimension name="PMD" uniqueName="[PMD]" caption="PMD"/>
    <dimension name="Stock Report" uniqueName="[Stock Report]" caption="Stock Report"/>
  </dimensions>
  <measureGroups count="4">
    <measureGroup name="Calendar" caption="Calendar"/>
    <measureGroup name="Forecast" caption="Forecast"/>
    <measureGroup name="PMD" caption="PMD"/>
    <measureGroup name="Stock Report" caption="Stock Report"/>
  </measureGroups>
  <maps count="8">
    <map measureGroup="0" dimension="0"/>
    <map measureGroup="1" dimension="0"/>
    <map measureGroup="1" dimension="1"/>
    <map measureGroup="1" dimension="3"/>
    <map measureGroup="2" dimension="3"/>
    <map measureGroup="3" dimension="0"/>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yam kamaruddin" refreshedDate="45595.698211574076" backgroundQuery="1" createdVersion="3" refreshedVersion="8" minRefreshableVersion="3" recordCount="0" supportSubquery="1" supportAdvancedDrill="1" xr:uid="{43BC5880-D7FC-40CF-B734-9F04EEDDB469}">
  <cacheSource type="external" connectionId="5">
    <extLst>
      <ext xmlns:x14="http://schemas.microsoft.com/office/spreadsheetml/2009/9/main" uri="{F057638F-6D5F-4e77-A914-E7F072B9BCA8}">
        <x14:sourceConnection name="ThisWorkbookDataModel"/>
      </ext>
    </extLst>
  </cacheSource>
  <cacheFields count="0"/>
  <cacheHierarchies count="36">
    <cacheHierarchy uniqueName="[Calendar].[Date]" caption="Date" attribute="1" time="1" defaultMemberUniqueName="[Calendar].[Date].[All]" allUniqueName="[Calendar].[Date].[All]" dimensionUniqueName="[Calendar]" displayFolder="" count="0" memberValueDatatype="7" unbalanced="0"/>
    <cacheHierarchy uniqueName="[Calendar].[Calendar Month]" caption="Calendar Month" attribute="1" defaultMemberUniqueName="[Calendar].[Calendar Month].[All]" allUniqueName="[Calendar].[Calendar Month].[All]" dimensionUniqueName="[Calendar]" displayFolder="" count="0" memberValueDatatype="130" unbalanced="0"/>
    <cacheHierarchy uniqueName="[Calendar].[Calendar Year]" caption="Calendar Year" attribute="1" defaultMemberUniqueName="[Calendar].[Calendar Year].[All]" allUniqueName="[Calendar].[Calendar Year].[All]" dimensionUniqueName="[Calendar]" displayFolder="" count="0" memberValueDatatype="130" unbalanced="0"/>
    <cacheHierarchy uniqueName="[Calendar].[Calendar Quarter]" caption="Calendar Quarter" attribute="1" defaultMemberUniqueName="[Calendar].[Calendar Quarter].[All]" allUniqueName="[Calendar].[Calendar Quarter].[All]" dimensionUniqueName="[Calendar]" displayFolder="" count="0" memberValueDatatype="130" unbalanced="0"/>
    <cacheHierarchy uniqueName="[Calendar].[Fiscal Month]" caption="Fiscal Month" attribute="1" defaultMemberUniqueName="[Calendar].[Fiscal Month].[All]" allUniqueName="[Calendar].[Fiscal Month].[All]" dimensionUniqueName="[Calendar]" displayFolder="" count="0" memberValueDatatype="130" unbalanced="0"/>
    <cacheHierarchy uniqueName="[Calendar].[Fiscal Year]" caption="Fiscal Year" attribute="1" defaultMemberUniqueName="[Calendar].[Fiscal Year].[All]" allUniqueName="[Calendar].[Fiscal Year].[All]" dimensionUniqueName="[Calendar]" displayFolder="" count="0" memberValueDatatype="130" unbalanced="0"/>
    <cacheHierarchy uniqueName="[Calendar].[Fiscal Quarter]" caption="Fiscal Quarter" attribute="1" defaultMemberUniqueName="[Calendar].[Fiscal Quarter].[All]" allUniqueName="[Calendar].[Fiscal Quarter].[All]" dimensionUniqueName="[Calendar]" displayFolder="" count="0" memberValueDatatype="130" unbalanced="0"/>
    <cacheHierarchy uniqueName="[Forecast].[SKU code]" caption="SKU code" attribute="1" defaultMemberUniqueName="[Forecast].[SKU code].[All]" allUniqueName="[Forecast].[SKU code].[All]" dimensionUniqueName="[Forecast]" displayFolder="" count="0" memberValueDatatype="130" unbalanced="0"/>
    <cacheHierarchy uniqueName="[Forecast].[Date]" caption="Date" attribute="1" time="1" defaultMemberUniqueName="[Forecast].[Date].[All]" allUniqueName="[Forecast].[Date].[All]" dimensionUniqueName="[Forecast]" displayFolder="" count="0" memberValueDatatype="7" unbalanced="0"/>
    <cacheHierarchy uniqueName="[Forecast].[Value]" caption="Value" attribute="1" defaultMemberUniqueName="[Forecast].[Value].[All]" allUniqueName="[Forecast].[Value].[All]" dimensionUniqueName="[Forecast]" displayFolder="" count="0" memberValueDatatype="5" unbalanced="0"/>
    <cacheHierarchy uniqueName="[PMD].[Product ID]" caption="Product ID" attribute="1" defaultMemberUniqueName="[PMD].[Product ID].[All]" allUniqueName="[PMD].[Product ID].[All]" dimensionUniqueName="[PMD]" displayFolder="" count="0" memberValueDatatype="130" unbalanced="0"/>
    <cacheHierarchy uniqueName="[PMD].[Category]" caption="Category" attribute="1" defaultMemberUniqueName="[PMD].[Category].[All]" allUniqueName="[PMD].[Category].[All]" dimensionUniqueName="[PMD]" displayFolder="" count="2" memberValueDatatype="130" unbalanced="0"/>
    <cacheHierarchy uniqueName="[PMD].[Sub-Category]" caption="Sub-Category" attribute="1" defaultMemberUniqueName="[PMD].[Sub-Category].[All]" allUniqueName="[PMD].[Sub-Category].[All]" dimensionUniqueName="[PMD]" displayFolder="" count="0" memberValueDatatype="130" unbalanced="0"/>
    <cacheHierarchy uniqueName="[PMD].[Product Name]" caption="Product Name" attribute="1" defaultMemberUniqueName="[PMD].[Product Name].[All]" allUniqueName="[PMD].[Product Name].[All]" dimensionUniqueName="[PMD]" displayFolder="" count="0" memberValueDatatype="130" unbalanced="0"/>
    <cacheHierarchy uniqueName="[PMD].[Lead Time]" caption="Lead Time" attribute="1" defaultMemberUniqueName="[PMD].[Lead Time].[All]" allUniqueName="[PMD].[Lead Time].[All]" dimensionUniqueName="[PMD]" displayFolder="" count="0" memberValueDatatype="20" unbalanced="0"/>
    <cacheHierarchy uniqueName="[Stock Report].[Article]" caption="Article" attribute="1" defaultMemberUniqueName="[Stock Report].[Article].[All]" allUniqueName="[Stock Report].[Article].[All]" dimensionUniqueName="[Stock Report]" displayFolder="" count="0" memberValueDatatype="130" unbalanced="0"/>
    <cacheHierarchy uniqueName="[Stock Report].[Expiry Date]" caption="Expiry Date" attribute="1" time="1" defaultMemberUniqueName="[Stock Report].[Expiry Date].[All]" allUniqueName="[Stock Report].[Expiry Date].[All]" dimensionUniqueName="[Stock Report]" displayFolder="" count="0" memberValueDatatype="7" unbalanced="0"/>
    <cacheHierarchy uniqueName="[Stock Report].[Qty]" caption="Qty" attribute="1" defaultMemberUniqueName="[Stock Report].[Qty].[All]" allUniqueName="[Stock Report].[Qty].[All]" dimensionUniqueName="[Stock Report]" displayFolder="" count="0" memberValueDatatype="20" unbalanced="0"/>
    <cacheHierarchy uniqueName="[Stock Report].[Value]" caption="Value" attribute="1" defaultMemberUniqueName="[Stock Report].[Value].[All]" allUniqueName="[Stock Report].[Value].[All]" dimensionUniqueName="[Stock Report]" displayFolder="" count="0" memberValueDatatype="5" unbalanced="0"/>
    <cacheHierarchy uniqueName="[Stock Report].[Inventory Report Date]" caption="Inventory Report Date" attribute="1" time="1" defaultMemberUniqueName="[Stock Report].[Inventory Report Date].[All]" allUniqueName="[Stock Report].[Inventory Report Date].[All]" dimensionUniqueName="[Stock Report]" displayFolder="" count="0" memberValueDatatype="7" unbalanced="0"/>
    <cacheHierarchy uniqueName="[Measures].[Fcst M+1]" caption="Fcst M+1" measure="1" displayFolder="" measureGroup="PMD" count="0"/>
    <cacheHierarchy uniqueName="[Measures].[Fcst M+2]" caption="Fcst M+2" measure="1" displayFolder="" measureGroup="PMD" count="0"/>
    <cacheHierarchy uniqueName="[Measures].[Fcst M+3]" caption="Fcst M+3" measure="1" displayFolder="" measureGroup="PMD" count="0"/>
    <cacheHierarchy uniqueName="[Measures].[Lead Time Months]" caption="Lead Time Months" measure="1" displayFolder="" measureGroup="PMD" count="0"/>
    <cacheHierarchy uniqueName="[Measures].[Expiry &lt; 6 Months]" caption="Expiry &lt; 6 Months" measure="1" displayFolder="" measureGroup="PMD" count="0"/>
    <cacheHierarchy uniqueName="[Measures].[Expiry = 6 - 12 Months]" caption="Expiry = 6 - 12 Months" measure="1" displayFolder="" measureGroup="PMD" count="0"/>
    <cacheHierarchy uniqueName="[Measures].[Expiry &gt; 12 Months]" caption="Expiry &gt; 12 Months" measure="1" displayFolder="" measureGroup="PMD" count="0"/>
    <cacheHierarchy uniqueName="[Measures].[__XL_Count Calendar]" caption="__XL_Count Calendar" measure="1" displayFolder="" measureGroup="Calendar" count="0" hidden="1"/>
    <cacheHierarchy uniqueName="[Measures].[__XL_Count PMD]" caption="__XL_Count PMD" measure="1" displayFolder="" measureGroup="PMD" count="0" hidden="1"/>
    <cacheHierarchy uniqueName="[Measures].[__XL_Count Stock Report]" caption="__XL_Count Stock Report" measure="1" displayFolder="" measureGroup="Stock Report" count="0" hidden="1"/>
    <cacheHierarchy uniqueName="[Measures].[__XL_Count Forecast]" caption="__XL_Count Forecast" measure="1" displayFolder="" measureGroup="Forecast" count="0" hidden="1"/>
    <cacheHierarchy uniqueName="[Measures].[__No measures defined]" caption="__No measures defined" measure="1" displayFolder="" count="0" hidden="1"/>
    <cacheHierarchy uniqueName="[Measures].[Sum of Value]" caption="Sum of Value" measure="1" displayFolder="" measureGroup="Stock Report" count="0" hidden="1">
      <extLst>
        <ext xmlns:x15="http://schemas.microsoft.com/office/spreadsheetml/2010/11/main" uri="{B97F6D7D-B522-45F9-BDA1-12C45D357490}">
          <x15:cacheHierarchy aggregatedColumn="18"/>
        </ext>
      </extLst>
    </cacheHierarchy>
    <cacheHierarchy uniqueName="[Measures].[Sum of Qty]" caption="Sum of Qty" measure="1" displayFolder="" measureGroup="Stock Report" count="0" hidden="1">
      <extLst>
        <ext xmlns:x15="http://schemas.microsoft.com/office/spreadsheetml/2010/11/main" uri="{B97F6D7D-B522-45F9-BDA1-12C45D357490}">
          <x15:cacheHierarchy aggregatedColumn="17"/>
        </ext>
      </extLst>
    </cacheHierarchy>
    <cacheHierarchy uniqueName="[Measures].[Count of Value]" caption="Count of Value" measure="1" displayFolder="" measureGroup="Stock Report" count="0" hidden="1">
      <extLst>
        <ext xmlns:x15="http://schemas.microsoft.com/office/spreadsheetml/2010/11/main" uri="{B97F6D7D-B522-45F9-BDA1-12C45D357490}">
          <x15:cacheHierarchy aggregatedColumn="18"/>
        </ext>
      </extLst>
    </cacheHierarchy>
    <cacheHierarchy uniqueName="[Measures].[Sum of Value 2]" caption="Sum of Value 2" measure="1" displayFolder="" measureGroup="Forecast"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200773122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E0FEC8-9D6C-4083-97B5-27B97BC3380F}" name="PivotTable1" cacheId="6" applyNumberFormats="0" applyBorderFormats="0" applyFontFormats="0" applyPatternFormats="0" applyAlignmentFormats="0" applyWidthHeightFormats="1" dataCaption="Values" tag="54f4bd13-2dcd-43ca-8a82-c58071c22111" updatedVersion="8" minRefreshableVersion="3" useAutoFormatting="1" subtotalHiddenItems="1" itemPrintTitles="1" createdVersion="8" indent="0" outline="1" outlineData="1" multipleFieldFilters="0">
  <location ref="B1:J1820" firstHeaderRow="0" firstDataRow="1" firstDataCol="1"/>
  <pivotFields count="10">
    <pivotField axis="axisRow" allDrilled="1" subtotalTop="0" showAll="0" sortType="descending" defaultSubtotal="0" defaultAttributeDrillState="1">
      <items count="18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819">
    <i>
      <x v="1560"/>
    </i>
    <i>
      <x v="1693"/>
    </i>
    <i>
      <x v="1355"/>
    </i>
    <i>
      <x v="837"/>
    </i>
    <i>
      <x v="336"/>
    </i>
    <i>
      <x v="1122"/>
    </i>
    <i>
      <x v="639"/>
    </i>
    <i>
      <x v="1483"/>
    </i>
    <i>
      <x v="1588"/>
    </i>
    <i>
      <x v="1475"/>
    </i>
    <i>
      <x v="281"/>
    </i>
    <i>
      <x v="698"/>
    </i>
    <i>
      <x v="1478"/>
    </i>
    <i>
      <x v="1324"/>
    </i>
    <i>
      <x v="1345"/>
    </i>
    <i>
      <x v="1638"/>
    </i>
    <i>
      <x v="1472"/>
    </i>
    <i>
      <x v="359"/>
    </i>
    <i>
      <x v="1147"/>
    </i>
    <i>
      <x v="852"/>
    </i>
    <i>
      <x v="583"/>
    </i>
    <i>
      <x v="27"/>
    </i>
    <i>
      <x v="1141"/>
    </i>
    <i>
      <x v="214"/>
    </i>
    <i>
      <x v="41"/>
    </i>
    <i>
      <x v="1334"/>
    </i>
    <i>
      <x v="731"/>
    </i>
    <i>
      <x v="850"/>
    </i>
    <i>
      <x v="1657"/>
    </i>
    <i>
      <x v="1665"/>
    </i>
    <i>
      <x v="1709"/>
    </i>
    <i>
      <x v="674"/>
    </i>
    <i>
      <x v="1457"/>
    </i>
    <i>
      <x v="1140"/>
    </i>
    <i>
      <x v="175"/>
    </i>
    <i>
      <x v="1148"/>
    </i>
    <i>
      <x v="974"/>
    </i>
    <i>
      <x v="596"/>
    </i>
    <i>
      <x v="809"/>
    </i>
    <i>
      <x v="403"/>
    </i>
    <i>
      <x v="1229"/>
    </i>
    <i>
      <x v="124"/>
    </i>
    <i>
      <x v="1225"/>
    </i>
    <i>
      <x v="110"/>
    </i>
    <i>
      <x v="711"/>
    </i>
    <i>
      <x v="1000"/>
    </i>
    <i>
      <x v="1142"/>
    </i>
    <i>
      <x v="258"/>
    </i>
    <i>
      <x v="1798"/>
    </i>
    <i>
      <x v="1284"/>
    </i>
    <i>
      <x v="142"/>
    </i>
    <i>
      <x v="806"/>
    </i>
    <i>
      <x v="1594"/>
    </i>
    <i>
      <x v="419"/>
    </i>
    <i>
      <x v="371"/>
    </i>
    <i>
      <x v="1314"/>
    </i>
    <i>
      <x v="701"/>
    </i>
    <i>
      <x v="1417"/>
    </i>
    <i>
      <x v="890"/>
    </i>
    <i>
      <x v="591"/>
    </i>
    <i>
      <x v="633"/>
    </i>
    <i>
      <x v="1519"/>
    </i>
    <i>
      <x v="1592"/>
    </i>
    <i>
      <x v="1242"/>
    </i>
    <i>
      <x v="625"/>
    </i>
    <i>
      <x v="168"/>
    </i>
    <i>
      <x v="270"/>
    </i>
    <i>
      <x v="669"/>
    </i>
    <i>
      <x v="300"/>
    </i>
    <i>
      <x v="580"/>
    </i>
    <i>
      <x v="498"/>
    </i>
    <i>
      <x v="717"/>
    </i>
    <i>
      <x v="947"/>
    </i>
    <i>
      <x v="750"/>
    </i>
    <i>
      <x v="20"/>
    </i>
    <i>
      <x v="361"/>
    </i>
    <i>
      <x v="441"/>
    </i>
    <i>
      <x v="1120"/>
    </i>
    <i>
      <x v="92"/>
    </i>
    <i>
      <x v="631"/>
    </i>
    <i>
      <x v="1722"/>
    </i>
    <i>
      <x v="983"/>
    </i>
    <i>
      <x v="1078"/>
    </i>
    <i>
      <x v="95"/>
    </i>
    <i>
      <x v="616"/>
    </i>
    <i>
      <x v="389"/>
    </i>
    <i>
      <x v="234"/>
    </i>
    <i>
      <x v="529"/>
    </i>
    <i>
      <x v="1679"/>
    </i>
    <i>
      <x v="161"/>
    </i>
    <i>
      <x v="812"/>
    </i>
    <i>
      <x v="1773"/>
    </i>
    <i>
      <x v="695"/>
    </i>
    <i>
      <x v="915"/>
    </i>
    <i>
      <x v="402"/>
    </i>
    <i>
      <x v="1636"/>
    </i>
    <i>
      <x v="197"/>
    </i>
    <i>
      <x v="592"/>
    </i>
    <i>
      <x v="928"/>
    </i>
    <i>
      <x v="1430"/>
    </i>
    <i>
      <x v="1162"/>
    </i>
    <i>
      <x v="278"/>
    </i>
    <i>
      <x v="357"/>
    </i>
    <i>
      <x v="968"/>
    </i>
    <i>
      <x v="1471"/>
    </i>
    <i>
      <x v="1423"/>
    </i>
    <i>
      <x v="457"/>
    </i>
    <i>
      <x v="604"/>
    </i>
    <i>
      <x v="615"/>
    </i>
    <i>
      <x v="740"/>
    </i>
    <i>
      <x v="189"/>
    </i>
    <i>
      <x v="963"/>
    </i>
    <i>
      <x v="443"/>
    </i>
    <i>
      <x v="829"/>
    </i>
    <i>
      <x v="1041"/>
    </i>
    <i>
      <x v="1380"/>
    </i>
    <i>
      <x v="513"/>
    </i>
    <i>
      <x v="941"/>
    </i>
    <i>
      <x v="70"/>
    </i>
    <i>
      <x v="414"/>
    </i>
    <i>
      <x v="1642"/>
    </i>
    <i>
      <x v="1283"/>
    </i>
    <i>
      <x v="1272"/>
    </i>
    <i>
      <x v="1737"/>
    </i>
    <i>
      <x v="1046"/>
    </i>
    <i>
      <x v="241"/>
    </i>
    <i>
      <x v="1048"/>
    </i>
    <i>
      <x v="427"/>
    </i>
    <i>
      <x v="1772"/>
    </i>
    <i>
      <x v="135"/>
    </i>
    <i>
      <x v="660"/>
    </i>
    <i>
      <x v="81"/>
    </i>
    <i>
      <x v="667"/>
    </i>
    <i>
      <x v="994"/>
    </i>
    <i>
      <x v="1089"/>
    </i>
    <i>
      <x v="1293"/>
    </i>
    <i>
      <x v="814"/>
    </i>
    <i>
      <x v="1266"/>
    </i>
    <i>
      <x v="834"/>
    </i>
    <i>
      <x v="1113"/>
    </i>
    <i>
      <x v="1096"/>
    </i>
    <i>
      <x v="600"/>
    </i>
    <i>
      <x v="931"/>
    </i>
    <i>
      <x v="1785"/>
    </i>
    <i>
      <x v="1391"/>
    </i>
    <i>
      <x v="291"/>
    </i>
    <i>
      <x v="1193"/>
    </i>
    <i>
      <x v="1352"/>
    </i>
    <i>
      <x v="315"/>
    </i>
    <i>
      <x v="978"/>
    </i>
    <i>
      <x v="618"/>
    </i>
    <i>
      <x v="1061"/>
    </i>
    <i>
      <x v="518"/>
    </i>
    <i>
      <x v="1244"/>
    </i>
    <i>
      <x v="1473"/>
    </i>
    <i>
      <x v="1246"/>
    </i>
    <i>
      <x v="1728"/>
    </i>
    <i>
      <x v="1010"/>
    </i>
    <i>
      <x v="838"/>
    </i>
    <i>
      <x v="454"/>
    </i>
    <i>
      <x v="305"/>
    </i>
    <i>
      <x v="380"/>
    </i>
    <i>
      <x v="1069"/>
    </i>
    <i>
      <x v="1312"/>
    </i>
    <i>
      <x v="1052"/>
    </i>
    <i>
      <x v="1014"/>
    </i>
    <i>
      <x v="295"/>
    </i>
    <i>
      <x v="248"/>
    </i>
    <i>
      <x v="1299"/>
    </i>
    <i>
      <x v="832"/>
    </i>
    <i>
      <x v="537"/>
    </i>
    <i>
      <x v="269"/>
    </i>
    <i>
      <x v="485"/>
    </i>
    <i>
      <x v="211"/>
    </i>
    <i>
      <x v="467"/>
    </i>
    <i>
      <x v="408"/>
    </i>
    <i>
      <x v="1353"/>
    </i>
    <i>
      <x v="1564"/>
    </i>
    <i>
      <x v="1030"/>
    </i>
    <i>
      <x v="321"/>
    </i>
    <i>
      <x v="1269"/>
    </i>
    <i>
      <x v="668"/>
    </i>
    <i>
      <x v="310"/>
    </i>
    <i>
      <x v="775"/>
    </i>
    <i>
      <x v="286"/>
    </i>
    <i>
      <x v="937"/>
    </i>
    <i>
      <x v="145"/>
    </i>
    <i>
      <x v="297"/>
    </i>
    <i>
      <x v="1388"/>
    </i>
    <i>
      <x v="216"/>
    </i>
    <i>
      <x v="298"/>
    </i>
    <i>
      <x v="51"/>
    </i>
    <i>
      <x v="1100"/>
    </i>
    <i>
      <x v="1532"/>
    </i>
    <i>
      <x v="140"/>
    </i>
    <i>
      <x v="213"/>
    </i>
    <i>
      <x v="728"/>
    </i>
    <i>
      <x v="1799"/>
    </i>
    <i>
      <x v="501"/>
    </i>
    <i>
      <x v="1008"/>
    </i>
    <i>
      <x v="1238"/>
    </i>
    <i>
      <x v="774"/>
    </i>
    <i>
      <x v="255"/>
    </i>
    <i>
      <x v="1474"/>
    </i>
    <i>
      <x v="972"/>
    </i>
    <i>
      <x v="1585"/>
    </i>
    <i>
      <x v="1634"/>
    </i>
    <i>
      <x v="658"/>
    </i>
    <i>
      <x v="912"/>
    </i>
    <i>
      <x v="129"/>
    </i>
    <i>
      <x v="1765"/>
    </i>
    <i>
      <x v="1311"/>
    </i>
    <i>
      <x v="1138"/>
    </i>
    <i>
      <x v="1553"/>
    </i>
    <i>
      <x v="1198"/>
    </i>
    <i>
      <x v="472"/>
    </i>
    <i>
      <x v="1459"/>
    </i>
    <i>
      <x v="572"/>
    </i>
    <i>
      <x v="1670"/>
    </i>
    <i>
      <x v="502"/>
    </i>
    <i>
      <x v="1034"/>
    </i>
    <i>
      <x v="1248"/>
    </i>
    <i>
      <x v="314"/>
    </i>
    <i>
      <x v="1814"/>
    </i>
    <i>
      <x v="425"/>
    </i>
    <i>
      <x v="475"/>
    </i>
    <i>
      <x v="94"/>
    </i>
    <i>
      <x v="26"/>
    </i>
    <i>
      <x v="1200"/>
    </i>
    <i>
      <x v="981"/>
    </i>
    <i>
      <x v="984"/>
    </i>
    <i>
      <x v="1460"/>
    </i>
    <i>
      <x v="759"/>
    </i>
    <i>
      <x v="122"/>
    </i>
    <i>
      <x v="1321"/>
    </i>
    <i>
      <x v="1076"/>
    </i>
    <i>
      <x v="614"/>
    </i>
    <i>
      <x v="171"/>
    </i>
    <i>
      <x v="1083"/>
    </i>
    <i>
      <x v="337"/>
    </i>
    <i>
      <x v="632"/>
    </i>
    <i>
      <x v="719"/>
    </i>
    <i>
      <x v="1758"/>
    </i>
    <i>
      <x v="1270"/>
    </i>
    <i>
      <x v="833"/>
    </i>
    <i>
      <x v="499"/>
    </i>
    <i>
      <x v="1326"/>
    </i>
    <i>
      <x v="612"/>
    </i>
    <i>
      <x v="340"/>
    </i>
    <i>
      <x v="1320"/>
    </i>
    <i>
      <x v="1782"/>
    </i>
    <i>
      <x v="909"/>
    </i>
    <i>
      <x v="1637"/>
    </i>
    <i>
      <x v="339"/>
    </i>
    <i>
      <x v="932"/>
    </i>
    <i>
      <x v="726"/>
    </i>
    <i>
      <x v="825"/>
    </i>
    <i>
      <x v="1220"/>
    </i>
    <i>
      <x v="1815"/>
    </i>
    <i>
      <x v="1599"/>
    </i>
    <i>
      <x v="940"/>
    </i>
    <i>
      <x v="922"/>
    </i>
    <i>
      <x v="496"/>
    </i>
    <i>
      <x v="1245"/>
    </i>
    <i>
      <x v="568"/>
    </i>
    <i>
      <x v="162"/>
    </i>
    <i>
      <x v="455"/>
    </i>
    <i>
      <x v="1646"/>
    </i>
    <i>
      <x v="1143"/>
    </i>
    <i>
      <x v="1129"/>
    </i>
    <i>
      <x v="1400"/>
    </i>
    <i>
      <x v="12"/>
    </i>
    <i>
      <x v="351"/>
    </i>
    <i>
      <x v="14"/>
    </i>
    <i>
      <x v="1362"/>
    </i>
    <i>
      <x v="1710"/>
    </i>
    <i>
      <x v="1011"/>
    </i>
    <i>
      <x v="392"/>
    </i>
    <i>
      <x v="413"/>
    </i>
    <i>
      <x v="1285"/>
    </i>
    <i>
      <x v="1540"/>
    </i>
    <i>
      <x v="1271"/>
    </i>
    <i>
      <x v="1155"/>
    </i>
    <i>
      <x v="901"/>
    </i>
    <i>
      <x v="421"/>
    </i>
    <i>
      <x v="341"/>
    </i>
    <i>
      <x v="326"/>
    </i>
    <i>
      <x v="1441"/>
    </i>
    <i>
      <x v="764"/>
    </i>
    <i>
      <x v="1077"/>
    </i>
    <i>
      <x v="621"/>
    </i>
    <i>
      <x v="926"/>
    </i>
    <i>
      <x v="1647"/>
    </i>
    <i>
      <x v="1092"/>
    </i>
    <i>
      <x v="1611"/>
    </i>
    <i>
      <x v="15"/>
    </i>
    <i>
      <x v="55"/>
    </i>
    <i>
      <x v="1346"/>
    </i>
    <i>
      <x v="136"/>
    </i>
    <i>
      <x v="436"/>
    </i>
    <i>
      <x v="1482"/>
    </i>
    <i>
      <x v="989"/>
    </i>
    <i>
      <x v="1368"/>
    </i>
    <i>
      <x v="1621"/>
    </i>
    <i>
      <x v="730"/>
    </i>
    <i>
      <x v="323"/>
    </i>
    <i>
      <x v="862"/>
    </i>
    <i>
      <x v="308"/>
    </i>
    <i>
      <x v="1204"/>
    </i>
    <i>
      <x v="77"/>
    </i>
    <i>
      <x v="1427"/>
    </i>
    <i>
      <x v="1601"/>
    </i>
    <i>
      <x v="353"/>
    </i>
    <i>
      <x v="613"/>
    </i>
    <i>
      <x v="696"/>
    </i>
    <i>
      <x v="1431"/>
    </i>
    <i>
      <x v="1409"/>
    </i>
    <i>
      <x v="263"/>
    </i>
    <i>
      <x v="878"/>
    </i>
    <i>
      <x v="760"/>
    </i>
    <i>
      <x v="1551"/>
    </i>
    <i>
      <x v="1350"/>
    </i>
    <i>
      <x v="1747"/>
    </i>
    <i>
      <x v="836"/>
    </i>
    <i>
      <x v="1744"/>
    </i>
    <i>
      <x v="280"/>
    </i>
    <i>
      <x v="237"/>
    </i>
    <i>
      <x v="716"/>
    </i>
    <i>
      <x v="400"/>
    </i>
    <i>
      <x v="1603"/>
    </i>
    <i>
      <x v="1487"/>
    </i>
    <i>
      <x v="762"/>
    </i>
    <i>
      <x v="1031"/>
    </i>
    <i>
      <x v="1146"/>
    </i>
    <i>
      <x v="43"/>
    </i>
    <i>
      <x v="290"/>
    </i>
    <i>
      <x v="223"/>
    </i>
    <i>
      <x v="905"/>
    </i>
    <i>
      <x v="212"/>
    </i>
    <i>
      <x v="1375"/>
    </i>
    <i>
      <x v="301"/>
    </i>
    <i>
      <x v="1033"/>
    </i>
    <i>
      <x v="1572"/>
    </i>
    <i>
      <x v="691"/>
    </i>
    <i>
      <x v="208"/>
    </i>
    <i>
      <x v="1301"/>
    </i>
    <i>
      <x v="1439"/>
    </i>
    <i>
      <x v="1066"/>
    </i>
    <i>
      <x v="93"/>
    </i>
    <i>
      <x v="1760"/>
    </i>
    <i>
      <x v="231"/>
    </i>
    <i>
      <x v="1536"/>
    </i>
    <i>
      <x v="1124"/>
    </i>
    <i>
      <x v="186"/>
    </i>
    <i>
      <x v="173"/>
    </i>
    <i>
      <x v="1755"/>
    </i>
    <i>
      <x v="883"/>
    </i>
    <i>
      <x v="1278"/>
    </i>
    <i>
      <x v="943"/>
    </i>
    <i>
      <x v="490"/>
    </i>
    <i>
      <x v="1"/>
    </i>
    <i>
      <x v="627"/>
    </i>
    <i>
      <x v="1385"/>
    </i>
    <i>
      <x v="1252"/>
    </i>
    <i>
      <x v="673"/>
    </i>
    <i>
      <x v="1274"/>
    </i>
    <i>
      <x v="1557"/>
    </i>
    <i>
      <x v="566"/>
    </i>
    <i>
      <x v="1664"/>
    </i>
    <i>
      <x v="742"/>
    </i>
    <i>
      <x v="1753"/>
    </i>
    <i>
      <x v="1277"/>
    </i>
    <i>
      <x v="391"/>
    </i>
    <i>
      <x v="1136"/>
    </i>
    <i>
      <x v="306"/>
    </i>
    <i>
      <x v="985"/>
    </i>
    <i>
      <x v="709"/>
    </i>
    <i>
      <x v="265"/>
    </i>
    <i>
      <x v="555"/>
    </i>
    <i>
      <x v="1226"/>
    </i>
    <i>
      <x v="1175"/>
    </i>
    <i>
      <x v="1688"/>
    </i>
    <i>
      <x v="1184"/>
    </i>
    <i>
      <x v="988"/>
    </i>
    <i>
      <x v="33"/>
    </i>
    <i>
      <x v="279"/>
    </i>
    <i>
      <x v="1452"/>
    </i>
    <i>
      <x v="1256"/>
    </i>
    <i>
      <x v="676"/>
    </i>
    <i>
      <x v="1477"/>
    </i>
    <i>
      <x v="1024"/>
    </i>
    <i>
      <x v="953"/>
    </i>
    <i>
      <x v="620"/>
    </i>
    <i>
      <x v="127"/>
    </i>
    <i>
      <x v="383"/>
    </i>
    <i>
      <x v="1108"/>
    </i>
    <i>
      <x v="1597"/>
    </i>
    <i>
      <x v="146"/>
    </i>
    <i>
      <x v="842"/>
    </i>
    <i>
      <x v="1582"/>
    </i>
    <i>
      <x v="813"/>
    </i>
    <i>
      <x v="366"/>
    </i>
    <i>
      <x v="1130"/>
    </i>
    <i>
      <x v="1479"/>
    </i>
    <i>
      <x v="78"/>
    </i>
    <i>
      <x v="578"/>
    </i>
    <i>
      <x v="777"/>
    </i>
    <i>
      <x v="1408"/>
    </i>
    <i>
      <x v="1416"/>
    </i>
    <i>
      <x v="663"/>
    </i>
    <i>
      <x v="1613"/>
    </i>
    <i>
      <x v="440"/>
    </i>
    <i>
      <x v="484"/>
    </i>
    <i>
      <x v="1644"/>
    </i>
    <i>
      <x v="538"/>
    </i>
    <i>
      <x v="1685"/>
    </i>
    <i>
      <x v="420"/>
    </i>
    <i>
      <x v="1788"/>
    </i>
    <i>
      <x v="534"/>
    </i>
    <i>
      <x v="1442"/>
    </i>
    <i>
      <x v="1609"/>
    </i>
    <i>
      <x v="942"/>
    </i>
    <i>
      <x v="626"/>
    </i>
    <i>
      <x v="1520"/>
    </i>
    <i>
      <x v="79"/>
    </i>
    <i>
      <x v="948"/>
    </i>
    <i>
      <x v="894"/>
    </i>
    <i>
      <x v="1296"/>
    </i>
    <i>
      <x v="1112"/>
    </i>
    <i>
      <x v="1121"/>
    </i>
    <i>
      <x v="682"/>
    </i>
    <i>
      <x v="48"/>
    </i>
    <i>
      <x v="1288"/>
    </i>
    <i>
      <x v="982"/>
    </i>
    <i>
      <x v="601"/>
    </i>
    <i>
      <x v="333"/>
    </i>
    <i>
      <x v="790"/>
    </i>
    <i>
      <x v="892"/>
    </i>
    <i>
      <x v="935"/>
    </i>
    <i>
      <x v="1558"/>
    </i>
    <i>
      <x v="1086"/>
    </i>
    <i>
      <x v="779"/>
    </i>
    <i>
      <x v="1316"/>
    </i>
    <i>
      <x v="1724"/>
    </i>
    <i>
      <x v="1303"/>
    </i>
    <i>
      <x v="1684"/>
    </i>
    <i>
      <x v="386"/>
    </i>
    <i>
      <x v="1101"/>
    </i>
    <i>
      <x v="506"/>
    </i>
    <i>
      <x v="45"/>
    </i>
    <i>
      <x v="1060"/>
    </i>
    <i>
      <x v="123"/>
    </i>
    <i>
      <x v="1397"/>
    </i>
    <i>
      <x v="1723"/>
    </i>
    <i>
      <x v="1115"/>
    </i>
    <i>
      <x v="520"/>
    </i>
    <i>
      <x v="1249"/>
    </i>
    <i>
      <x v="1546"/>
    </i>
    <i>
      <x v="577"/>
    </i>
    <i>
      <x v="322"/>
    </i>
    <i>
      <x v="1073"/>
    </i>
    <i>
      <x v="1199"/>
    </i>
    <i>
      <x v="867"/>
    </i>
    <i>
      <x v="58"/>
    </i>
    <i>
      <x v="1732"/>
    </i>
    <i>
      <x v="853"/>
    </i>
    <i>
      <x v="971"/>
    </i>
    <i>
      <x v="1787"/>
    </i>
    <i>
      <x v="328"/>
    </i>
    <i>
      <x v="1318"/>
    </i>
    <i>
      <x v="1462"/>
    </i>
    <i>
      <x v="476"/>
    </i>
    <i>
      <x v="1480"/>
    </i>
    <i>
      <x v="1257"/>
    </i>
    <i>
      <x v="1655"/>
    </i>
    <i>
      <x v="575"/>
    </i>
    <i>
      <x v="1784"/>
    </i>
    <i>
      <x v="1057"/>
    </i>
    <i>
      <x v="987"/>
    </i>
    <i>
      <x v="1761"/>
    </i>
    <i>
      <x v="410"/>
    </i>
    <i>
      <x v="599"/>
    </i>
    <i>
      <x v="1203"/>
    </i>
    <i>
      <x v="1390"/>
    </i>
    <i>
      <x v="998"/>
    </i>
    <i>
      <x v="220"/>
    </i>
    <i>
      <x v="452"/>
    </i>
    <i>
      <x v="1153"/>
    </i>
    <i>
      <x v="1335"/>
    </i>
    <i>
      <x v="1763"/>
    </i>
    <i>
      <x v="396"/>
    </i>
    <i>
      <x v="205"/>
    </i>
    <i>
      <x v="1523"/>
    </i>
    <i>
      <x v="1063"/>
    </i>
    <i>
      <x v="307"/>
    </i>
    <i>
      <x v="1671"/>
    </i>
    <i>
      <x v="721"/>
    </i>
    <i>
      <x v="827"/>
    </i>
    <i>
      <x v="1455"/>
    </i>
    <i>
      <x v="923"/>
    </i>
    <i>
      <x v="1626"/>
    </i>
    <i>
      <x v="368"/>
    </i>
    <i>
      <x v="1668"/>
    </i>
    <i>
      <x v="1123"/>
    </i>
    <i>
      <x v="191"/>
    </i>
    <i>
      <x v="1607"/>
    </i>
    <i>
      <x v="238"/>
    </i>
    <i>
      <x v="125"/>
    </i>
    <i>
      <x v="783"/>
    </i>
    <i>
      <x v="1194"/>
    </i>
    <i>
      <x v="868"/>
    </i>
    <i>
      <x v="296"/>
    </i>
    <i>
      <x v="65"/>
    </i>
    <i>
      <x v="581"/>
    </i>
    <i>
      <x v="839"/>
    </i>
    <i>
      <x v="299"/>
    </i>
    <i>
      <x v="1743"/>
    </i>
    <i>
      <x v="1783"/>
    </i>
    <i>
      <x v="1555"/>
    </i>
    <i>
      <x v="704"/>
    </i>
    <i>
      <x v="949"/>
    </i>
    <i>
      <x v="465"/>
    </i>
    <i>
      <x v="635"/>
    </i>
    <i>
      <x v="1497"/>
    </i>
    <i>
      <x v="1205"/>
    </i>
    <i>
      <x v="933"/>
    </i>
    <i>
      <x v="1158"/>
    </i>
    <i>
      <x v="1339"/>
    </i>
    <i>
      <x v="1058"/>
    </i>
    <i>
      <x v="563"/>
    </i>
    <i>
      <x v="1505"/>
    </i>
    <i>
      <x v="1208"/>
    </i>
    <i>
      <x v="1563"/>
    </i>
    <i>
      <x v="1780"/>
    </i>
    <i>
      <x v="1498"/>
    </i>
    <i>
      <x v="875"/>
    </i>
    <i>
      <x v="285"/>
    </i>
    <i>
      <x v="1629"/>
    </i>
    <i>
      <x v="1589"/>
    </i>
    <i>
      <x v="201"/>
    </i>
    <i>
      <x v="602"/>
    </i>
    <i>
      <x v="1496"/>
    </i>
    <i>
      <x v="805"/>
    </i>
    <i>
      <x v="729"/>
    </i>
    <i>
      <x v="1358"/>
    </i>
    <i>
      <x v="1656"/>
    </i>
    <i>
      <x v="737"/>
    </i>
    <i>
      <x v="185"/>
    </i>
    <i>
      <x v="664"/>
    </i>
    <i>
      <x v="64"/>
    </i>
    <i>
      <x v="1215"/>
    </i>
    <i>
      <x v="1617"/>
    </i>
    <i>
      <x v="1648"/>
    </i>
    <i>
      <x v="1713"/>
    </i>
    <i>
      <x v="677"/>
    </i>
    <i>
      <x v="183"/>
    </i>
    <i>
      <x v="1791"/>
    </i>
    <i>
      <x v="97"/>
    </i>
    <i>
      <x v="1586"/>
    </i>
    <i>
      <x v="1735"/>
    </i>
    <i>
      <x v="228"/>
    </i>
    <i>
      <x v="653"/>
    </i>
    <i>
      <x v="5"/>
    </i>
    <i>
      <x v="1493"/>
    </i>
    <i>
      <x v="1712"/>
    </i>
    <i>
      <x v="887"/>
    </i>
    <i>
      <x v="1338"/>
    </i>
    <i>
      <x v="574"/>
    </i>
    <i>
      <x v="891"/>
    </i>
    <i>
      <x v="1295"/>
    </i>
    <i>
      <x v="442"/>
    </i>
    <i>
      <x v="226"/>
    </i>
    <i>
      <x v="1446"/>
    </i>
    <i>
      <x v="1125"/>
    </i>
    <i>
      <x v="1810"/>
    </i>
    <i>
      <x v="970"/>
    </i>
    <i>
      <x v="1552"/>
    </i>
    <i>
      <x v="1349"/>
    </i>
    <i>
      <x v="919"/>
    </i>
    <i>
      <x v="448"/>
    </i>
    <i>
      <x v="595"/>
    </i>
    <i>
      <x v="176"/>
    </i>
    <i>
      <x v="131"/>
    </i>
    <i>
      <x v="657"/>
    </i>
    <i>
      <x v="311"/>
    </i>
    <i>
      <x v="1817"/>
    </i>
    <i>
      <x v="1802"/>
    </i>
    <i>
      <x v="1393"/>
    </i>
    <i>
      <x v="1305"/>
    </i>
    <i>
      <x v="9"/>
    </i>
    <i>
      <x v="1751"/>
    </i>
    <i>
      <x v="1217"/>
    </i>
    <i>
      <x v="1341"/>
    </i>
    <i>
      <x v="356"/>
    </i>
    <i>
      <x v="1180"/>
    </i>
    <i>
      <x v="1365"/>
    </i>
    <i>
      <x v="785"/>
    </i>
    <i>
      <x v="582"/>
    </i>
    <i>
      <x v="1065"/>
    </i>
    <i>
      <x v="1639"/>
    </i>
    <i>
      <x v="1258"/>
    </i>
    <i>
      <x v="180"/>
    </i>
    <i>
      <x v="651"/>
    </i>
    <i>
      <x v="1037"/>
    </i>
    <i>
      <x v="313"/>
    </i>
    <i>
      <x v="1082"/>
    </i>
    <i>
      <x v="1018"/>
    </i>
    <i>
      <x v="2"/>
    </i>
    <i>
      <x v="373"/>
    </i>
    <i>
      <x v="478"/>
    </i>
    <i>
      <x v="1080"/>
    </i>
    <i>
      <x v="860"/>
    </i>
    <i>
      <x v="1280"/>
    </i>
    <i>
      <x v="1159"/>
    </i>
    <i>
      <x v="206"/>
    </i>
    <i>
      <x v="1264"/>
    </i>
    <i>
      <x v="980"/>
    </i>
    <i>
      <x v="1029"/>
    </i>
    <i>
      <x v="1587"/>
    </i>
    <i>
      <x v="1444"/>
    </i>
    <i>
      <x v="913"/>
    </i>
    <i>
      <x v="1401"/>
    </i>
    <i>
      <x v="754"/>
    </i>
    <i>
      <x v="230"/>
    </i>
    <i>
      <x v="1618"/>
    </i>
    <i>
      <x v="1202"/>
    </i>
    <i>
      <x v="456"/>
    </i>
    <i>
      <x v="1207"/>
    </i>
    <i>
      <x v="324"/>
    </i>
    <i>
      <x v="1119"/>
    </i>
    <i>
      <x v="317"/>
    </i>
    <i>
      <x v="1106"/>
    </i>
    <i>
      <x v="904"/>
    </i>
    <i>
      <x v="482"/>
    </i>
    <i>
      <x v="1750"/>
    </i>
    <i>
      <x v="1767"/>
    </i>
    <i>
      <x v="1525"/>
    </i>
    <i>
      <x v="1182"/>
    </i>
    <i>
      <x v="459"/>
    </i>
    <i>
      <x v="778"/>
    </i>
    <i>
      <x v="174"/>
    </i>
    <i>
      <x v="1247"/>
    </i>
    <i>
      <x v="1717"/>
    </i>
    <i>
      <x v="329"/>
    </i>
    <i>
      <x v="549"/>
    </i>
    <i>
      <x v="1721"/>
    </i>
    <i>
      <x v="1023"/>
    </i>
    <i>
      <x v="47"/>
    </i>
    <i>
      <x v="1310"/>
    </i>
    <i>
      <x v="406"/>
    </i>
    <i>
      <x v="1219"/>
    </i>
    <i>
      <x v="590"/>
    </i>
    <i>
      <x v="72"/>
    </i>
    <i>
      <x v="587"/>
    </i>
    <i>
      <x v="1776"/>
    </i>
    <i>
      <x v="1419"/>
    </i>
    <i>
      <x v="865"/>
    </i>
    <i>
      <x v="1234"/>
    </i>
    <i>
      <x v="1790"/>
    </i>
    <i>
      <x v="1620"/>
    </i>
    <i>
      <x v="1236"/>
    </i>
    <i>
      <x v="1488"/>
    </i>
    <i>
      <x v="369"/>
    </i>
    <i>
      <x v="1807"/>
    </i>
    <i>
      <x v="847"/>
    </i>
    <i>
      <x v="1635"/>
    </i>
    <i>
      <x v="965"/>
    </i>
    <i>
      <x v="781"/>
    </i>
    <i>
      <x v="1669"/>
    </i>
    <i>
      <x v="1128"/>
    </i>
    <i>
      <x v="404"/>
    </i>
    <i>
      <x v="898"/>
    </i>
    <i>
      <x v="857"/>
    </i>
    <i>
      <x v="49"/>
    </i>
    <i>
      <x v="1605"/>
    </i>
    <i>
      <x v="32"/>
    </i>
    <i>
      <x v="644"/>
    </i>
    <i>
      <x v="148"/>
    </i>
    <i>
      <x v="539"/>
    </i>
    <i>
      <x v="374"/>
    </i>
    <i>
      <x v="1169"/>
    </i>
    <i>
      <x v="797"/>
    </i>
    <i>
      <x v="435"/>
    </i>
    <i>
      <x v="1792"/>
    </i>
    <i>
      <x v="551"/>
    </i>
    <i>
      <x v="1630"/>
    </i>
    <i>
      <x v="25"/>
    </i>
    <i>
      <x v="672"/>
    </i>
    <i>
      <x v="1593"/>
    </i>
    <i>
      <x v="617"/>
    </i>
    <i>
      <x v="418"/>
    </i>
    <i>
      <x v="861"/>
    </i>
    <i>
      <x v="450"/>
    </i>
    <i>
      <x v="1434"/>
    </i>
    <i>
      <x v="681"/>
    </i>
    <i>
      <x v="957"/>
    </i>
    <i>
      <x v="316"/>
    </i>
    <i>
      <x v="1754"/>
    </i>
    <i>
      <x v="1654"/>
    </i>
    <i>
      <x v="727"/>
    </i>
    <i>
      <x v="500"/>
    </i>
    <i>
      <x v="517"/>
    </i>
    <i>
      <x v="1570"/>
    </i>
    <i>
      <x v="1168"/>
    </i>
    <i>
      <x v="30"/>
    </i>
    <i>
      <x v="200"/>
    </i>
    <i>
      <x v="344"/>
    </i>
    <i>
      <x v="1683"/>
    </i>
    <i>
      <x v="1504"/>
    </i>
    <i>
      <x v="845"/>
    </i>
    <i>
      <x v="1503"/>
    </i>
    <i>
      <x v="398"/>
    </i>
    <i>
      <x v="272"/>
    </i>
    <i>
      <x v="699"/>
    </i>
    <i>
      <x v="1407"/>
    </i>
    <i>
      <x v="1107"/>
    </i>
    <i>
      <x v="222"/>
    </i>
    <i>
      <x v="75"/>
    </i>
    <i>
      <x v="1742"/>
    </i>
    <i>
      <x v="259"/>
    </i>
    <i>
      <x v="960"/>
    </i>
    <i>
      <x v="1549"/>
    </i>
    <i>
      <x v="619"/>
    </i>
    <i>
      <x v="899"/>
    </i>
    <i>
      <x v="521"/>
    </i>
    <i>
      <x v="1476"/>
    </i>
    <i>
      <x v="354"/>
    </i>
    <i>
      <x v="1387"/>
    </i>
    <i>
      <x v="271"/>
    </i>
    <i>
      <x v="1174"/>
    </i>
    <i>
      <x v="893"/>
    </i>
    <i>
      <x v="1705"/>
    </i>
    <i>
      <x v="1804"/>
    </i>
    <i>
      <x v="1578"/>
    </i>
    <i>
      <x v="571"/>
    </i>
    <i>
      <x v="1428"/>
    </i>
    <i>
      <x v="816"/>
    </i>
    <i>
      <x/>
    </i>
    <i>
      <x v="1370"/>
    </i>
    <i>
      <x v="1775"/>
    </i>
    <i>
      <x v="1628"/>
    </i>
    <i>
      <x v="715"/>
    </i>
    <i>
      <x v="597"/>
    </i>
    <i>
      <x v="178"/>
    </i>
    <i>
      <x v="1716"/>
    </i>
    <i>
      <x v="1691"/>
    </i>
    <i>
      <x v="1145"/>
    </i>
    <i>
      <x v="693"/>
    </i>
    <i>
      <x v="885"/>
    </i>
    <i>
      <x v="104"/>
    </i>
    <i>
      <x v="447"/>
    </i>
    <i>
      <x v="143"/>
    </i>
    <i>
      <x v="1025"/>
    </i>
    <i>
      <x v="811"/>
    </i>
    <i>
      <x v="1650"/>
    </i>
    <i>
      <x v="1595"/>
    </i>
    <i>
      <x v="1403"/>
    </i>
    <i>
      <x v="1231"/>
    </i>
    <i>
      <x v="1466"/>
    </i>
    <i>
      <x v="1099"/>
    </i>
    <i>
      <x v="1206"/>
    </i>
    <i>
      <x v="469"/>
    </i>
    <i>
      <x v="1291"/>
    </i>
    <i>
      <x v="1796"/>
    </i>
    <i>
      <x v="570"/>
    </i>
    <i>
      <x v="194"/>
    </i>
    <i>
      <x v="1512"/>
    </i>
    <i>
      <x v="121"/>
    </i>
    <i>
      <x v="1356"/>
    </i>
    <i>
      <x v="360"/>
    </i>
    <i>
      <x v="437"/>
    </i>
    <i>
      <x v="844"/>
    </i>
    <i>
      <x v="1596"/>
    </i>
    <i>
      <x v="1406"/>
    </i>
    <i>
      <x v="906"/>
    </i>
    <i>
      <x v="1541"/>
    </i>
    <i>
      <x v="884"/>
    </i>
    <i>
      <x v="132"/>
    </i>
    <i>
      <x v="1402"/>
    </i>
    <i>
      <x v="1214"/>
    </i>
    <i>
      <x v="546"/>
    </i>
    <i>
      <x v="1007"/>
    </i>
    <i>
      <x v="319"/>
    </i>
    <i>
      <x v="992"/>
    </i>
    <i>
      <x v="264"/>
    </i>
    <i>
      <x v="1070"/>
    </i>
    <i>
      <x v="1055"/>
    </i>
    <i>
      <x v="1084"/>
    </i>
    <i>
      <x v="858"/>
    </i>
    <i>
      <x v="1304"/>
    </i>
    <i>
      <x v="528"/>
    </i>
    <i>
      <x v="1550"/>
    </i>
    <i>
      <x v="706"/>
    </i>
    <i>
      <x v="390"/>
    </i>
    <i>
      <x v="1250"/>
    </i>
    <i>
      <x v="1454"/>
    </i>
    <i>
      <x v="1233"/>
    </i>
    <i>
      <x v="438"/>
    </i>
    <i>
      <x v="1420"/>
    </i>
    <i>
      <x v="1566"/>
    </i>
    <i>
      <x v="623"/>
    </i>
    <i>
      <x v="671"/>
    </i>
    <i>
      <x v="39"/>
    </i>
    <i>
      <x v="192"/>
    </i>
    <i>
      <x v="835"/>
    </i>
    <i>
      <x v="1426"/>
    </i>
    <i>
      <x v="1209"/>
    </i>
    <i>
      <x v="1608"/>
    </i>
    <i>
      <x v="1313"/>
    </i>
    <i>
      <x v="786"/>
    </i>
    <i>
      <x v="477"/>
    </i>
    <i>
      <x v="1450"/>
    </i>
    <i>
      <x v="1218"/>
    </i>
    <i>
      <x v="302"/>
    </i>
    <i>
      <x v="1056"/>
    </i>
    <i>
      <x v="415"/>
    </i>
    <i>
      <x v="950"/>
    </i>
    <i>
      <x v="179"/>
    </i>
    <i>
      <x v="1806"/>
    </i>
    <i>
      <x v="732"/>
    </i>
    <i>
      <x v="235"/>
    </i>
    <i>
      <x v="1297"/>
    </i>
    <i>
      <x v="1006"/>
    </i>
    <i>
      <x v="1384"/>
    </i>
    <i>
      <x v="1714"/>
    </i>
    <i>
      <x v="370"/>
    </i>
    <i>
      <x v="1502"/>
    </i>
    <i>
      <x v="210"/>
    </i>
    <i>
      <x v="1677"/>
    </i>
    <i>
      <x v="1581"/>
    </i>
    <i>
      <x v="1622"/>
    </i>
    <i>
      <x v="747"/>
    </i>
    <i>
      <x v="1412"/>
    </i>
    <i>
      <x v="755"/>
    </i>
    <i>
      <x v="236"/>
    </i>
    <i>
      <x v="973"/>
    </i>
    <i>
      <x v="504"/>
    </i>
    <i>
      <x v="126"/>
    </i>
    <i>
      <x v="801"/>
    </i>
    <i>
      <x v="552"/>
    </i>
    <i>
      <x v="202"/>
    </i>
    <i>
      <x v="247"/>
    </i>
    <i>
      <x v="152"/>
    </i>
    <i>
      <x v="1574"/>
    </i>
    <i>
      <x v="1287"/>
    </i>
    <i>
      <x v="718"/>
    </i>
    <i>
      <x v="1235"/>
    </i>
    <i>
      <x v="624"/>
    </i>
    <i>
      <x v="1028"/>
    </i>
    <i>
      <x v="752"/>
    </i>
    <i>
      <x v="1150"/>
    </i>
    <i>
      <x v="1300"/>
    </i>
    <i>
      <x v="1114"/>
    </i>
    <i>
      <x v="802"/>
    </i>
    <i>
      <x v="661"/>
    </i>
    <i>
      <x v="119"/>
    </i>
    <i>
      <x v="1515"/>
    </i>
    <i>
      <x v="66"/>
    </i>
    <i>
      <x v="642"/>
    </i>
    <i>
      <x v="312"/>
    </i>
    <i>
      <x v="1681"/>
    </i>
    <i>
      <x v="1281"/>
    </i>
    <i>
      <x v="388"/>
    </i>
    <i>
      <x v="1461"/>
    </i>
    <i>
      <x v="1298"/>
    </i>
    <i>
      <x v="1139"/>
    </i>
    <i>
      <x v="547"/>
    </i>
    <i>
      <x v="144"/>
    </i>
    <i>
      <x v="1049"/>
    </i>
    <i>
      <x v="244"/>
    </i>
    <i>
      <x v="335"/>
    </i>
    <i>
      <x v="1697"/>
    </i>
    <i>
      <x v="1410"/>
    </i>
    <i>
      <x v="1489"/>
    </i>
    <i>
      <x v="920"/>
    </i>
    <i>
      <x v="910"/>
    </i>
    <i>
      <x v="491"/>
    </i>
    <i>
      <x v="545"/>
    </i>
    <i>
      <x v="738"/>
    </i>
    <i>
      <x v="90"/>
    </i>
    <i>
      <x v="417"/>
    </i>
    <i>
      <x v="1469"/>
    </i>
    <i>
      <x v="1526"/>
    </i>
    <i>
      <x v="748"/>
    </i>
    <i>
      <x v="799"/>
    </i>
    <i>
      <x v="98"/>
    </i>
    <i>
      <x v="1421"/>
    </i>
    <i>
      <x v="1325"/>
    </i>
    <i>
      <x v="1575"/>
    </i>
    <i>
      <x v="1781"/>
    </i>
    <i>
      <x v="1405"/>
    </i>
    <i>
      <x v="1330"/>
    </i>
    <i>
      <x v="1289"/>
    </i>
    <i>
      <x v="659"/>
    </i>
    <i>
      <x v="648"/>
    </i>
    <i>
      <x v="1731"/>
    </i>
    <i>
      <x v="1590"/>
    </i>
    <i>
      <x v="763"/>
    </i>
    <i>
      <x v="817"/>
    </i>
    <i>
      <x v="1160"/>
    </i>
    <i>
      <x v="930"/>
    </i>
    <i>
      <x v="656"/>
    </i>
    <i>
      <x v="256"/>
    </i>
    <i>
      <x v="80"/>
    </i>
    <i>
      <x v="1766"/>
    </i>
    <i>
      <x v="287"/>
    </i>
    <i>
      <x v="381"/>
    </i>
    <i>
      <x v="1495"/>
    </i>
    <i>
      <x v="1351"/>
    </i>
    <i>
      <x v="1449"/>
    </i>
    <i>
      <x v="1081"/>
    </i>
    <i>
      <x v="557"/>
    </i>
    <i>
      <x v="744"/>
    </i>
    <i>
      <x v="1591"/>
    </i>
    <i>
      <x v="798"/>
    </i>
    <i>
      <x v="807"/>
    </i>
    <i>
      <x v="207"/>
    </i>
    <i>
      <x v="1808"/>
    </i>
    <i>
      <x v="1522"/>
    </i>
    <i>
      <x v="1088"/>
    </i>
    <i>
      <x v="526"/>
    </i>
    <i>
      <x v="1600"/>
    </i>
    <i>
      <x v="1680"/>
    </i>
    <i>
      <x v="1019"/>
    </i>
    <i>
      <x v="1093"/>
    </i>
    <i>
      <x v="493"/>
    </i>
    <i>
      <x v="486"/>
    </i>
    <i>
      <x v="606"/>
    </i>
    <i>
      <x v="630"/>
    </i>
    <i>
      <x v="514"/>
    </i>
    <i>
      <x v="1729"/>
    </i>
    <i>
      <x v="1612"/>
    </i>
    <i>
      <x v="1616"/>
    </i>
    <i>
      <x v="986"/>
    </i>
    <i>
      <x v="1302"/>
    </i>
    <i>
      <x v="1327"/>
    </i>
    <i>
      <x v="584"/>
    </i>
    <i>
      <x v="28"/>
    </i>
    <i>
      <x v="401"/>
    </i>
    <i>
      <x v="233"/>
    </i>
    <i>
      <x v="292"/>
    </i>
    <i>
      <x v="1694"/>
    </i>
    <i>
      <x v="1255"/>
    </i>
    <i>
      <x v="1079"/>
    </i>
    <i>
      <x v="675"/>
    </i>
    <i>
      <x v="636"/>
    </i>
    <i>
      <x v="141"/>
    </i>
    <i>
      <x v="445"/>
    </i>
    <i>
      <x v="73"/>
    </i>
    <i>
      <x v="89"/>
    </i>
    <i>
      <x v="1414"/>
    </i>
    <i>
      <x v="1624"/>
    </i>
    <i>
      <x v="1126"/>
    </i>
    <i>
      <x v="902"/>
    </i>
    <i>
      <x v="654"/>
    </i>
    <i>
      <x v="548"/>
    </i>
    <i>
      <x v="61"/>
    </i>
    <i>
      <x v="449"/>
    </i>
    <i>
      <x v="10"/>
    </i>
    <i>
      <x v="320"/>
    </i>
    <i>
      <x v="1111"/>
    </i>
    <i>
      <x v="849"/>
    </i>
    <i>
      <x v="560"/>
    </i>
    <i>
      <x v="56"/>
    </i>
    <i>
      <x v="362"/>
    </i>
    <i>
      <x v="35"/>
    </i>
    <i>
      <x v="245"/>
    </i>
    <i>
      <x v="261"/>
    </i>
    <i>
      <x v="1177"/>
    </i>
    <i>
      <x v="712"/>
    </i>
    <i>
      <x v="903"/>
    </i>
    <i>
      <x v="550"/>
    </i>
    <i>
      <x v="710"/>
    </i>
    <i>
      <x v="262"/>
    </i>
    <i>
      <x v="130"/>
    </i>
    <i>
      <x v="355"/>
    </i>
    <i>
      <x v="1524"/>
    </i>
    <i>
      <x v="1568"/>
    </i>
    <i>
      <x v="1573"/>
    </i>
    <i>
      <x v="1545"/>
    </i>
    <i>
      <x v="1707"/>
    </i>
    <i>
      <x v="1098"/>
    </i>
    <i>
      <x v="1022"/>
    </i>
    <i>
      <x v="1012"/>
    </i>
    <i>
      <x v="1357"/>
    </i>
    <i>
      <x v="859"/>
    </i>
    <i>
      <x v="771"/>
    </i>
    <i>
      <x v="870"/>
    </i>
    <i>
      <x v="734"/>
    </i>
    <i>
      <x v="416"/>
    </i>
    <i>
      <x v="426"/>
    </i>
    <i>
      <x v="260"/>
    </i>
    <i>
      <x v="242"/>
    </i>
    <i>
      <x v="439"/>
    </i>
    <i>
      <x v="1415"/>
    </i>
    <i>
      <x v="1583"/>
    </i>
    <i>
      <x v="1556"/>
    </i>
    <i>
      <x v="1151"/>
    </i>
    <i>
      <x v="1267"/>
    </i>
    <i>
      <x v="1332"/>
    </i>
    <i>
      <x v="1183"/>
    </i>
    <i>
      <x v="395"/>
    </i>
    <i>
      <x v="219"/>
    </i>
    <i>
      <x v="83"/>
    </i>
    <i>
      <x v="268"/>
    </i>
    <i>
      <x v="364"/>
    </i>
    <i>
      <x v="6"/>
    </i>
    <i>
      <x v="1632"/>
    </i>
    <i>
      <x v="1447"/>
    </i>
    <i>
      <x v="1009"/>
    </i>
    <i>
      <x v="565"/>
    </i>
    <i>
      <x v="487"/>
    </i>
    <i>
      <x v="167"/>
    </i>
    <i>
      <x v="149"/>
    </i>
    <i>
      <x v="289"/>
    </i>
    <i>
      <x v="155"/>
    </i>
    <i>
      <x v="1602"/>
    </i>
    <i>
      <x v="1715"/>
    </i>
    <i>
      <x v="1598"/>
    </i>
    <i>
      <x v="1378"/>
    </i>
    <i>
      <x v="1501"/>
    </i>
    <i>
      <x v="1373"/>
    </i>
    <i>
      <x v="1342"/>
    </i>
    <i>
      <x v="1227"/>
    </i>
    <i>
      <x v="911"/>
    </i>
    <i>
      <x v="881"/>
    </i>
    <i>
      <x v="757"/>
    </i>
    <i>
      <x v="889"/>
    </i>
    <i>
      <x v="372"/>
    </i>
    <i>
      <x v="224"/>
    </i>
    <i>
      <x v="251"/>
    </i>
    <i>
      <x v="1517"/>
    </i>
    <i>
      <x v="1548"/>
    </i>
    <i>
      <x v="1805"/>
    </i>
    <i>
      <x v="1756"/>
    </i>
    <i>
      <x v="1445"/>
    </i>
    <i>
      <x v="1051"/>
    </i>
    <i>
      <x v="1319"/>
    </i>
    <i>
      <x v="1262"/>
    </i>
    <i>
      <x v="1149"/>
    </i>
    <i>
      <x v="1090"/>
    </i>
    <i>
      <x v="934"/>
    </i>
    <i>
      <x v="872"/>
    </i>
    <i>
      <x v="594"/>
    </i>
    <i>
      <x v="793"/>
    </i>
    <i>
      <x v="139"/>
    </i>
    <i>
      <x v="24"/>
    </i>
    <i>
      <x v="53"/>
    </i>
    <i>
      <x v="3"/>
    </i>
    <i>
      <x v="217"/>
    </i>
    <i>
      <x v="1789"/>
    </i>
    <i>
      <x v="1619"/>
    </i>
    <i>
      <x v="1762"/>
    </i>
    <i>
      <x v="1481"/>
    </i>
    <i>
      <x v="1292"/>
    </i>
    <i>
      <x v="1017"/>
    </i>
    <i>
      <x v="1192"/>
    </i>
    <i>
      <x v="1026"/>
    </i>
    <i>
      <x v="826"/>
    </i>
    <i>
      <x v="533"/>
    </i>
    <i>
      <x v="638"/>
    </i>
    <i>
      <x v="713"/>
    </i>
    <i>
      <x v="791"/>
    </i>
    <i>
      <x v="561"/>
    </i>
    <i>
      <x v="739"/>
    </i>
    <i>
      <x v="692"/>
    </i>
    <i>
      <x v="62"/>
    </i>
    <i>
      <x v="63"/>
    </i>
    <i>
      <x v="103"/>
    </i>
    <i>
      <x v="105"/>
    </i>
    <i>
      <x v="163"/>
    </i>
    <i>
      <x v="1757"/>
    </i>
    <i>
      <x v="1725"/>
    </i>
    <i>
      <x v="1500"/>
    </i>
    <i>
      <x v="1631"/>
    </i>
    <i>
      <x v="1741"/>
    </i>
    <i>
      <x v="1432"/>
    </i>
    <i>
      <x v="1389"/>
    </i>
    <i>
      <x v="1633"/>
    </i>
    <i>
      <x v="1604"/>
    </i>
    <i>
      <x v="1440"/>
    </i>
    <i>
      <x v="1733"/>
    </i>
    <i>
      <x v="1369"/>
    </i>
    <i>
      <x v="1749"/>
    </i>
    <i>
      <x v="1506"/>
    </i>
    <i>
      <x v="1465"/>
    </i>
    <i>
      <x v="1507"/>
    </i>
    <i>
      <x v="1468"/>
    </i>
    <i>
      <x v="1508"/>
    </i>
    <i>
      <x v="1797"/>
    </i>
    <i>
      <x v="1509"/>
    </i>
    <i>
      <x v="1813"/>
    </i>
    <i>
      <x v="1640"/>
    </i>
    <i>
      <x v="1398"/>
    </i>
    <i>
      <x v="1641"/>
    </i>
    <i>
      <x v="1411"/>
    </i>
    <i>
      <x v="1510"/>
    </i>
    <i>
      <x v="1745"/>
    </i>
    <i>
      <x v="1643"/>
    </i>
    <i>
      <x v="1559"/>
    </i>
    <i>
      <x v="1511"/>
    </i>
    <i>
      <x v="1464"/>
    </i>
    <i>
      <x v="1645"/>
    </i>
    <i>
      <x v="1769"/>
    </i>
    <i>
      <x v="1381"/>
    </i>
    <i>
      <x v="1777"/>
    </i>
    <i>
      <x v="1513"/>
    </i>
    <i>
      <x v="1470"/>
    </i>
    <i>
      <x v="1514"/>
    </i>
    <i>
      <x v="1793"/>
    </i>
    <i>
      <x v="1649"/>
    </i>
    <i>
      <x v="1801"/>
    </i>
    <i>
      <x v="1443"/>
    </i>
    <i>
      <x v="1809"/>
    </i>
    <i>
      <x v="1651"/>
    </i>
    <i>
      <x v="1453"/>
    </i>
    <i>
      <x v="1652"/>
    </i>
    <i>
      <x v="1727"/>
    </i>
    <i>
      <x v="1653"/>
    </i>
    <i>
      <x v="1386"/>
    </i>
    <i>
      <x v="1516"/>
    </i>
    <i>
      <x v="1456"/>
    </i>
    <i>
      <x v="1606"/>
    </i>
    <i>
      <x v="1739"/>
    </i>
    <i>
      <x v="1518"/>
    </i>
    <i>
      <x v="1554"/>
    </i>
    <i>
      <x v="1404"/>
    </i>
    <i>
      <x v="1484"/>
    </i>
    <i>
      <x v="1658"/>
    </i>
    <i>
      <x v="1436"/>
    </i>
    <i>
      <x v="1659"/>
    </i>
    <i>
      <x v="1561"/>
    </i>
    <i>
      <x v="1660"/>
    </i>
    <i>
      <x v="1759"/>
    </i>
    <i>
      <x v="1661"/>
    </i>
    <i>
      <x v="1565"/>
    </i>
    <i>
      <x v="1662"/>
    </i>
    <i>
      <x v="1399"/>
    </i>
    <i>
      <x v="1663"/>
    </i>
    <i>
      <x v="1771"/>
    </i>
    <i>
      <x v="1490"/>
    </i>
    <i>
      <x v="1571"/>
    </i>
    <i>
      <x v="1521"/>
    </i>
    <i>
      <x v="1779"/>
    </i>
    <i>
      <x v="1666"/>
    </i>
    <i>
      <x v="1576"/>
    </i>
    <i>
      <x v="1667"/>
    </i>
    <i>
      <x v="1579"/>
    </i>
    <i>
      <x v="1491"/>
    </i>
    <i>
      <x v="1366"/>
    </i>
    <i>
      <x v="1382"/>
    </i>
    <i>
      <x v="1795"/>
    </i>
    <i>
      <x v="1492"/>
    </i>
    <i>
      <x v="1376"/>
    </i>
    <i>
      <x v="1610"/>
    </i>
    <i>
      <x v="1803"/>
    </i>
    <i>
      <x v="1672"/>
    </i>
    <i>
      <x v="1425"/>
    </i>
    <i>
      <x v="1673"/>
    </i>
    <i>
      <x v="1811"/>
    </i>
    <i>
      <x v="1674"/>
    </i>
    <i>
      <x v="1615"/>
    </i>
    <i>
      <x v="1675"/>
    </i>
    <i>
      <x v="1547"/>
    </i>
    <i>
      <x v="1676"/>
    </i>
    <i>
      <x v="1726"/>
    </i>
    <i>
      <x v="1448"/>
    </i>
    <i>
      <x v="1485"/>
    </i>
    <i>
      <x v="1678"/>
    </i>
    <i>
      <x v="1730"/>
    </i>
    <i>
      <x v="1527"/>
    </i>
    <i>
      <x v="1372"/>
    </i>
    <i>
      <x v="1433"/>
    </i>
    <i>
      <x v="1734"/>
    </i>
    <i>
      <x v="1528"/>
    </i>
    <i>
      <x v="1736"/>
    </i>
    <i>
      <x v="1682"/>
    </i>
    <i>
      <x v="1738"/>
    </i>
    <i>
      <x v="1529"/>
    </i>
    <i>
      <x v="1740"/>
    </i>
    <i>
      <x v="1530"/>
    </i>
    <i>
      <x v="1458"/>
    </i>
    <i>
      <x v="1531"/>
    </i>
    <i>
      <x v="1435"/>
    </i>
    <i>
      <x v="1686"/>
    </i>
    <i>
      <x v="1746"/>
    </i>
    <i>
      <x v="1687"/>
    </i>
    <i>
      <x v="1748"/>
    </i>
    <i>
      <x v="1383"/>
    </i>
    <i>
      <x v="1413"/>
    </i>
    <i>
      <x v="1689"/>
    </i>
    <i>
      <x v="1752"/>
    </i>
    <i>
      <x v="1690"/>
    </i>
    <i>
      <x v="1437"/>
    </i>
    <i>
      <x v="1533"/>
    </i>
    <i>
      <x v="1499"/>
    </i>
    <i>
      <x v="1692"/>
    </i>
    <i>
      <x v="1562"/>
    </i>
    <i>
      <x v="1534"/>
    </i>
    <i>
      <x v="1463"/>
    </i>
    <i>
      <x v="1486"/>
    </i>
    <i>
      <x v="1623"/>
    </i>
    <i>
      <x v="1695"/>
    </i>
    <i>
      <x v="1764"/>
    </i>
    <i>
      <x v="1696"/>
    </i>
    <i>
      <x v="1567"/>
    </i>
    <i>
      <x v="1535"/>
    </i>
    <i>
      <x v="1768"/>
    </i>
    <i>
      <x v="1698"/>
    </i>
    <i>
      <x v="1770"/>
    </i>
    <i>
      <x v="1699"/>
    </i>
    <i>
      <x v="1569"/>
    </i>
    <i>
      <x v="1700"/>
    </i>
    <i>
      <x v="1774"/>
    </i>
    <i>
      <x v="1701"/>
    </i>
    <i>
      <x v="1467"/>
    </i>
    <i>
      <x v="1702"/>
    </i>
    <i>
      <x v="1778"/>
    </i>
    <i>
      <x v="1703"/>
    </i>
    <i>
      <x v="1625"/>
    </i>
    <i>
      <x v="1396"/>
    </i>
    <i>
      <x v="1374"/>
    </i>
    <i>
      <x v="1816"/>
    </i>
    <i>
      <x v="1577"/>
    </i>
    <i>
      <x v="1429"/>
    </i>
    <i>
      <x v="1786"/>
    </i>
    <i>
      <x v="1494"/>
    </i>
    <i>
      <x v="1580"/>
    </i>
    <i>
      <x v="1708"/>
    </i>
    <i>
      <x v="1418"/>
    </i>
    <i>
      <x v="1537"/>
    </i>
    <i>
      <x v="1627"/>
    </i>
    <i>
      <x v="1538"/>
    </i>
    <i>
      <x v="1794"/>
    </i>
    <i>
      <x v="1711"/>
    </i>
    <i>
      <x v="1584"/>
    </i>
    <i>
      <x v="1539"/>
    </i>
    <i>
      <x v="1392"/>
    </i>
    <i>
      <x v="1451"/>
    </i>
    <i>
      <x v="1800"/>
    </i>
    <i>
      <x v="1371"/>
    </i>
    <i>
      <x v="1422"/>
    </i>
    <i>
      <x v="1614"/>
    </i>
    <i>
      <x v="1394"/>
    </i>
    <i>
      <x v="1542"/>
    </i>
    <i>
      <x v="1424"/>
    </i>
    <i>
      <x v="1543"/>
    </i>
    <i>
      <x v="1438"/>
    </i>
    <i>
      <x v="1718"/>
    </i>
    <i>
      <x v="1395"/>
    </i>
    <i>
      <x v="1719"/>
    </i>
    <i>
      <x v="1812"/>
    </i>
    <i>
      <x v="1720"/>
    </i>
    <i>
      <x v="1379"/>
    </i>
    <i>
      <x v="1544"/>
    </i>
    <i>
      <x v="1704"/>
    </i>
    <i>
      <x v="1377"/>
    </i>
    <i>
      <x v="1367"/>
    </i>
    <i>
      <x v="1706"/>
    </i>
    <i>
      <x v="1001"/>
    </i>
    <i>
      <x v="1276"/>
    </i>
    <i>
      <x v="1047"/>
    </i>
    <i>
      <x v="944"/>
    </i>
    <i>
      <x v="1364"/>
    </i>
    <i>
      <x v="1164"/>
    </i>
    <i>
      <x v="1328"/>
    </i>
    <i>
      <x v="1016"/>
    </i>
    <i>
      <x v="1268"/>
    </i>
    <i>
      <x v="1165"/>
    </i>
    <i>
      <x v="1132"/>
    </i>
    <i>
      <x v="1091"/>
    </i>
    <i>
      <x v="966"/>
    </i>
    <i>
      <x v="1360"/>
    </i>
    <i>
      <x v="1003"/>
    </i>
    <i>
      <x v="918"/>
    </i>
    <i>
      <x v="1336"/>
    </i>
    <i>
      <x v="1015"/>
    </i>
    <i>
      <x v="1035"/>
    </i>
    <i>
      <x v="1190"/>
    </i>
    <i>
      <x v="990"/>
    </i>
    <i>
      <x v="1191"/>
    </i>
    <i>
      <x v="1181"/>
    </i>
    <i>
      <x v="1178"/>
    </i>
    <i>
      <x v="1087"/>
    </i>
    <i>
      <x v="925"/>
    </i>
    <i>
      <x v="1072"/>
    </i>
    <i>
      <x v="954"/>
    </i>
    <i>
      <x v="1308"/>
    </i>
    <i>
      <x v="1195"/>
    </i>
    <i>
      <x v="969"/>
    </i>
    <i>
      <x v="1196"/>
    </i>
    <i>
      <x v="1005"/>
    </i>
    <i>
      <x v="1197"/>
    </i>
    <i>
      <x v="1085"/>
    </i>
    <i>
      <x v="1050"/>
    </i>
    <i>
      <x v="1340"/>
    </i>
    <i>
      <x v="1094"/>
    </i>
    <i>
      <x v="1170"/>
    </i>
    <i>
      <x v="914"/>
    </i>
    <i>
      <x v="1036"/>
    </i>
    <i>
      <x v="1201"/>
    </i>
    <i>
      <x v="1127"/>
    </i>
    <i>
      <x v="1095"/>
    </i>
    <i>
      <x v="991"/>
    </i>
    <i>
      <x v="955"/>
    </i>
    <i>
      <x v="993"/>
    </i>
    <i>
      <x v="975"/>
    </i>
    <i>
      <x v="1286"/>
    </i>
    <i>
      <x v="1097"/>
    </i>
    <i>
      <x v="1290"/>
    </i>
    <i>
      <x v="1166"/>
    </i>
    <i>
      <x v="1294"/>
    </i>
    <i>
      <x v="945"/>
    </i>
    <i>
      <x v="962"/>
    </i>
    <i>
      <x v="956"/>
    </i>
    <i>
      <x v="964"/>
    </i>
    <i>
      <x v="1053"/>
    </i>
    <i>
      <x v="1306"/>
    </i>
    <i>
      <x v="1210"/>
    </i>
    <i>
      <x v="1074"/>
    </i>
    <i>
      <x v="1211"/>
    </i>
    <i>
      <x v="1002"/>
    </i>
    <i>
      <x v="1212"/>
    </i>
    <i>
      <x v="1172"/>
    </i>
    <i>
      <x v="1213"/>
    </i>
    <i>
      <x v="1322"/>
    </i>
    <i>
      <x v="1102"/>
    </i>
    <i>
      <x v="921"/>
    </i>
    <i>
      <x v="1103"/>
    </i>
    <i>
      <x v="1040"/>
    </i>
    <i>
      <x v="1216"/>
    </i>
    <i>
      <x v="1154"/>
    </i>
    <i>
      <x v="1104"/>
    </i>
    <i>
      <x v="1156"/>
    </i>
    <i>
      <x v="1105"/>
    </i>
    <i>
      <x v="1176"/>
    </i>
    <i>
      <x v="1054"/>
    </i>
    <i>
      <x v="1261"/>
    </i>
    <i>
      <x v="976"/>
    </i>
    <i>
      <x v="1263"/>
    </i>
    <i>
      <x v="1221"/>
    </i>
    <i>
      <x v="1265"/>
    </i>
    <i>
      <x v="1222"/>
    </i>
    <i>
      <x v="1171"/>
    </i>
    <i>
      <x v="1223"/>
    </i>
    <i>
      <x v="1067"/>
    </i>
    <i>
      <x v="1224"/>
    </i>
    <i>
      <x v="916"/>
    </i>
    <i>
      <x v="977"/>
    </i>
    <i>
      <x v="1273"/>
    </i>
    <i>
      <x v="1179"/>
    </i>
    <i>
      <x v="1275"/>
    </i>
    <i>
      <x v="1167"/>
    </i>
    <i>
      <x v="1068"/>
    </i>
    <i>
      <x v="961"/>
    </i>
    <i>
      <x v="1279"/>
    </i>
    <i>
      <x v="1282"/>
    </i>
    <i>
      <x v="995"/>
    </i>
    <i>
      <x v="1228"/>
    </i>
    <i>
      <x v="917"/>
    </i>
    <i>
      <x v="927"/>
    </i>
    <i>
      <x v="996"/>
    </i>
    <i>
      <x v="1230"/>
    </i>
    <i>
      <x v="1131"/>
    </i>
    <i>
      <x v="938"/>
    </i>
    <i>
      <x v="1133"/>
    </i>
    <i>
      <x v="1232"/>
    </i>
    <i>
      <x v="1134"/>
    </i>
    <i>
      <x v="1109"/>
    </i>
    <i>
      <x v="997"/>
    </i>
    <i>
      <x v="1110"/>
    </i>
    <i>
      <x v="1135"/>
    </i>
    <i>
      <x v="939"/>
    </i>
    <i>
      <x v="1038"/>
    </i>
    <i>
      <x v="1032"/>
    </i>
    <i>
      <x v="1071"/>
    </i>
    <i>
      <x v="1237"/>
    </i>
    <i>
      <x v="999"/>
    </i>
    <i>
      <x v="979"/>
    </i>
    <i>
      <x v="1039"/>
    </i>
    <i>
      <x v="1239"/>
    </i>
    <i>
      <x v="1144"/>
    </i>
    <i>
      <x v="1240"/>
    </i>
    <i>
      <x v="1307"/>
    </i>
    <i>
      <x v="1241"/>
    </i>
    <i>
      <x v="1309"/>
    </i>
    <i>
      <x v="1059"/>
    </i>
    <i>
      <x v="967"/>
    </i>
    <i>
      <x v="1243"/>
    </i>
    <i>
      <x v="924"/>
    </i>
    <i>
      <x v="1045"/>
    </i>
    <i>
      <x v="1315"/>
    </i>
    <i>
      <x v="1020"/>
    </i>
    <i>
      <x v="1317"/>
    </i>
    <i>
      <x v="929"/>
    </i>
    <i>
      <x v="1173"/>
    </i>
    <i>
      <x v="946"/>
    </i>
    <i>
      <x v="1004"/>
    </i>
    <i>
      <x v="1116"/>
    </i>
    <i>
      <x v="1323"/>
    </i>
    <i>
      <x v="1117"/>
    </i>
    <i>
      <x v="1075"/>
    </i>
    <i>
      <x v="1118"/>
    </i>
    <i>
      <x v="1152"/>
    </i>
    <i>
      <x v="1251"/>
    </i>
    <i>
      <x v="1329"/>
    </i>
    <i>
      <x v="1062"/>
    </i>
    <i>
      <x v="1331"/>
    </i>
    <i>
      <x v="1344"/>
    </i>
    <i>
      <x v="1333"/>
    </i>
    <i>
      <x v="952"/>
    </i>
    <i>
      <x v="1027"/>
    </i>
    <i>
      <x v="1348"/>
    </i>
    <i>
      <x v="1337"/>
    </i>
    <i>
      <x v="1043"/>
    </i>
    <i>
      <x v="1157"/>
    </i>
    <i>
      <x v="936"/>
    </i>
    <i>
      <x v="951"/>
    </i>
    <i>
      <x v="1354"/>
    </i>
    <i>
      <x v="1343"/>
    </i>
    <i>
      <x v="1163"/>
    </i>
    <i>
      <x v="1260"/>
    </i>
    <i>
      <x v="1253"/>
    </i>
    <i>
      <x v="1347"/>
    </i>
    <i>
      <x v="1254"/>
    </i>
    <i>
      <x v="1042"/>
    </i>
    <i>
      <x v="958"/>
    </i>
    <i>
      <x v="1161"/>
    </i>
    <i>
      <x v="1021"/>
    </i>
    <i>
      <x v="1044"/>
    </i>
    <i>
      <x v="959"/>
    </i>
    <i>
      <x v="1013"/>
    </i>
    <i>
      <x v="1064"/>
    </i>
    <i>
      <x v="1259"/>
    </i>
    <i>
      <x v="1185"/>
    </i>
    <i>
      <x v="1359"/>
    </i>
    <i>
      <x v="1186"/>
    </i>
    <i>
      <x v="1361"/>
    </i>
    <i>
      <x v="1187"/>
    </i>
    <i>
      <x v="1363"/>
    </i>
    <i>
      <x v="1188"/>
    </i>
    <i>
      <x v="1189"/>
    </i>
    <i>
      <x v="1137"/>
    </i>
    <i>
      <x v="843"/>
    </i>
    <i>
      <x v="573"/>
    </i>
    <i>
      <x v="685"/>
    </i>
    <i>
      <x v="519"/>
    </i>
    <i>
      <x v="605"/>
    </i>
    <i>
      <x v="589"/>
    </i>
    <i>
      <x v="480"/>
    </i>
    <i>
      <x v="494"/>
    </i>
    <i>
      <x v="907"/>
    </i>
    <i>
      <x v="720"/>
    </i>
    <i>
      <x v="819"/>
    </i>
    <i>
      <x v="495"/>
    </i>
    <i>
      <x v="662"/>
    </i>
    <i>
      <x v="722"/>
    </i>
    <i>
      <x v="851"/>
    </i>
    <i>
      <x v="723"/>
    </i>
    <i>
      <x v="510"/>
    </i>
    <i>
      <x v="724"/>
    </i>
    <i>
      <x v="553"/>
    </i>
    <i>
      <x v="725"/>
    </i>
    <i>
      <x v="479"/>
    </i>
    <i>
      <x v="463"/>
    </i>
    <i>
      <x v="815"/>
    </i>
    <i>
      <x v="628"/>
    </i>
    <i>
      <x v="823"/>
    </i>
    <i>
      <x v="522"/>
    </i>
    <i>
      <x v="831"/>
    </i>
    <i>
      <x v="629"/>
    </i>
    <i>
      <x v="666"/>
    </i>
    <i>
      <x v="523"/>
    </i>
    <i>
      <x v="670"/>
    </i>
    <i>
      <x v="524"/>
    </i>
    <i>
      <x v="855"/>
    </i>
    <i>
      <x v="586"/>
    </i>
    <i>
      <x v="863"/>
    </i>
    <i>
      <x v="733"/>
    </i>
    <i>
      <x v="871"/>
    </i>
    <i>
      <x v="559"/>
    </i>
    <i>
      <x v="879"/>
    </i>
    <i>
      <x v="735"/>
    </i>
    <i>
      <x v="468"/>
    </i>
    <i>
      <x v="736"/>
    </i>
    <i>
      <x v="655"/>
    </i>
    <i>
      <x v="497"/>
    </i>
    <i>
      <x v="536"/>
    </i>
    <i>
      <x v="464"/>
    </i>
    <i>
      <x v="473"/>
    </i>
    <i>
      <x v="492"/>
    </i>
    <i>
      <x v="461"/>
    </i>
    <i>
      <x v="525"/>
    </i>
    <i>
      <x v="821"/>
    </i>
    <i>
      <x v="741"/>
    </i>
    <i>
      <x v="540"/>
    </i>
    <i>
      <x v="481"/>
    </i>
    <i>
      <x v="541"/>
    </i>
    <i>
      <x v="743"/>
    </i>
    <i>
      <x v="543"/>
    </i>
    <i>
      <x v="634"/>
    </i>
    <i>
      <x v="562"/>
    </i>
    <i>
      <x v="745"/>
    </i>
    <i>
      <x v="841"/>
    </i>
    <i>
      <x v="746"/>
    </i>
    <i>
      <x v="608"/>
    </i>
    <i>
      <x v="576"/>
    </i>
    <i>
      <x v="609"/>
    </i>
    <i>
      <x v="593"/>
    </i>
    <i>
      <x v="508"/>
    </i>
    <i>
      <x v="749"/>
    </i>
    <i>
      <x v="611"/>
    </i>
    <i>
      <x v="527"/>
    </i>
    <i>
      <x v="679"/>
    </i>
    <i>
      <x v="751"/>
    </i>
    <i>
      <x v="705"/>
    </i>
    <i>
      <x v="637"/>
    </i>
    <i>
      <x v="869"/>
    </i>
    <i>
      <x v="753"/>
    </i>
    <i>
      <x v="873"/>
    </i>
    <i>
      <x v="567"/>
    </i>
    <i>
      <x v="877"/>
    </i>
    <i>
      <x v="515"/>
    </i>
    <i>
      <x v="707"/>
    </i>
    <i>
      <x v="756"/>
    </i>
    <i>
      <x v="688"/>
    </i>
    <i>
      <x v="702"/>
    </i>
    <i>
      <x v="489"/>
    </i>
    <i>
      <x v="758"/>
    </i>
    <i>
      <x v="558"/>
    </i>
    <i>
      <x v="640"/>
    </i>
    <i>
      <x v="535"/>
    </i>
    <i>
      <x v="470"/>
    </i>
    <i>
      <x v="808"/>
    </i>
    <i>
      <x v="761"/>
    </i>
    <i>
      <x v="810"/>
    </i>
    <i>
      <x v="530"/>
    </i>
    <i>
      <x v="458"/>
    </i>
    <i>
      <x v="641"/>
    </i>
    <i>
      <x v="466"/>
    </i>
    <i>
      <x v="531"/>
    </i>
    <i>
      <x v="603"/>
    </i>
    <i>
      <x v="765"/>
    </i>
    <i>
      <x v="818"/>
    </i>
    <i>
      <x v="766"/>
    </i>
    <i>
      <x v="820"/>
    </i>
    <i>
      <x v="767"/>
    </i>
    <i>
      <x v="822"/>
    </i>
    <i>
      <x v="768"/>
    </i>
    <i>
      <x v="824"/>
    </i>
    <i>
      <x v="769"/>
    </i>
    <i>
      <x v="622"/>
    </i>
    <i>
      <x v="770"/>
    </i>
    <i>
      <x v="828"/>
    </i>
    <i>
      <x v="569"/>
    </i>
    <i>
      <x v="830"/>
    </i>
    <i>
      <x v="772"/>
    </i>
    <i>
      <x v="542"/>
    </i>
    <i>
      <x v="773"/>
    </i>
    <i>
      <x v="544"/>
    </i>
    <i>
      <x v="532"/>
    </i>
    <i>
      <x v="503"/>
    </i>
    <i>
      <x v="516"/>
    </i>
    <i>
      <x v="665"/>
    </i>
    <i>
      <x v="776"/>
    </i>
    <i>
      <x v="840"/>
    </i>
    <i>
      <x v="471"/>
    </i>
    <i>
      <x v="607"/>
    </i>
    <i>
      <x v="643"/>
    </i>
    <i>
      <x v="505"/>
    </i>
    <i>
      <x v="483"/>
    </i>
    <i>
      <x v="846"/>
    </i>
    <i>
      <x v="780"/>
    </i>
    <i>
      <x v="848"/>
    </i>
    <i>
      <x v="645"/>
    </i>
    <i>
      <x v="610"/>
    </i>
    <i>
      <x v="782"/>
    </i>
    <i>
      <x v="507"/>
    </i>
    <i>
      <x v="646"/>
    </i>
    <i>
      <x v="854"/>
    </i>
    <i>
      <x v="784"/>
    </i>
    <i>
      <x v="856"/>
    </i>
    <i>
      <x v="647"/>
    </i>
    <i>
      <x v="509"/>
    </i>
    <i>
      <x v="564"/>
    </i>
    <i>
      <x v="678"/>
    </i>
    <i>
      <x v="787"/>
    </i>
    <i>
      <x v="680"/>
    </i>
    <i>
      <x v="788"/>
    </i>
    <i>
      <x v="864"/>
    </i>
    <i>
      <x v="789"/>
    </i>
    <i>
      <x v="866"/>
    </i>
    <i>
      <x v="649"/>
    </i>
    <i>
      <x v="683"/>
    </i>
    <i>
      <x v="714"/>
    </i>
    <i>
      <x v="684"/>
    </i>
    <i>
      <x v="792"/>
    </i>
    <i>
      <x v="585"/>
    </i>
    <i>
      <x v="888"/>
    </i>
    <i>
      <x v="874"/>
    </i>
    <i>
      <x v="703"/>
    </i>
    <i>
      <x v="876"/>
    </i>
    <i>
      <x v="690"/>
    </i>
    <i>
      <x v="686"/>
    </i>
    <i>
      <x v="886"/>
    </i>
    <i>
      <x v="880"/>
    </i>
    <i>
      <x v="689"/>
    </i>
    <i>
      <x v="882"/>
    </i>
    <i>
      <x v="897"/>
    </i>
    <i>
      <x v="687"/>
    </i>
    <i>
      <x v="694"/>
    </i>
    <i>
      <x v="588"/>
    </i>
    <i>
      <x v="556"/>
    </i>
    <i>
      <x v="708"/>
    </i>
    <i>
      <x v="895"/>
    </i>
    <i>
      <x v="554"/>
    </i>
    <i>
      <x v="794"/>
    </i>
    <i>
      <x v="511"/>
    </i>
    <i>
      <x v="795"/>
    </i>
    <i>
      <x v="474"/>
    </i>
    <i>
      <x v="796"/>
    </i>
    <i>
      <x v="896"/>
    </i>
    <i>
      <x v="650"/>
    </i>
    <i>
      <x v="488"/>
    </i>
    <i>
      <x v="598"/>
    </i>
    <i>
      <x v="900"/>
    </i>
    <i>
      <x v="652"/>
    </i>
    <i>
      <x v="512"/>
    </i>
    <i>
      <x v="800"/>
    </i>
    <i>
      <x v="697"/>
    </i>
    <i>
      <x v="579"/>
    </i>
    <i>
      <x v="462"/>
    </i>
    <i>
      <x v="460"/>
    </i>
    <i>
      <x v="908"/>
    </i>
    <i>
      <x v="803"/>
    </i>
    <i>
      <x v="700"/>
    </i>
    <i>
      <x v="804"/>
    </i>
    <i>
      <x v="44"/>
    </i>
    <i>
      <x v="157"/>
    </i>
    <i>
      <x v="433"/>
    </i>
    <i>
      <x v="275"/>
    </i>
    <i>
      <x v="385"/>
    </i>
    <i>
      <x v="276"/>
    </i>
    <i>
      <x v="11"/>
    </i>
    <i>
      <x v="277"/>
    </i>
    <i>
      <x v="115"/>
    </i>
    <i>
      <x v="21"/>
    </i>
    <i>
      <x v="377"/>
    </i>
    <i>
      <x v="22"/>
    </i>
    <i>
      <x v="393"/>
    </i>
    <i>
      <x v="151"/>
    </i>
    <i>
      <x v="409"/>
    </i>
    <i>
      <x v="23"/>
    </i>
    <i>
      <x v="37"/>
    </i>
    <i>
      <x v="282"/>
    </i>
    <i>
      <x v="274"/>
    </i>
    <i>
      <x v="283"/>
    </i>
    <i>
      <x v="365"/>
    </i>
    <i>
      <x v="284"/>
    </i>
    <i>
      <x v="204"/>
    </i>
    <i>
      <x v="82"/>
    </i>
    <i>
      <x v="160"/>
    </i>
    <i>
      <x v="246"/>
    </i>
    <i>
      <x v="42"/>
    </i>
    <i>
      <x v="170"/>
    </i>
    <i>
      <x v="397"/>
    </i>
    <i>
      <x v="288"/>
    </i>
    <i>
      <x v="405"/>
    </i>
    <i>
      <x v="71"/>
    </i>
    <i>
      <x v="266"/>
    </i>
    <i>
      <x v="84"/>
    </i>
    <i>
      <x v="36"/>
    </i>
    <i>
      <x v="85"/>
    </i>
    <i>
      <x v="429"/>
    </i>
    <i>
      <x v="181"/>
    </i>
    <i>
      <x v="225"/>
    </i>
    <i>
      <x v="293"/>
    </i>
    <i>
      <x v="114"/>
    </i>
    <i>
      <x v="294"/>
    </i>
    <i>
      <x v="363"/>
    </i>
    <i>
      <x v="86"/>
    </i>
    <i>
      <x v="367"/>
    </i>
    <i>
      <x v="87"/>
    </i>
    <i>
      <x v="118"/>
    </i>
    <i>
      <x v="88"/>
    </i>
    <i>
      <x v="375"/>
    </i>
    <i>
      <x v="182"/>
    </i>
    <i>
      <x v="379"/>
    </i>
    <i>
      <x v="13"/>
    </i>
    <i>
      <x v="120"/>
    </i>
    <i>
      <x v="91"/>
    </i>
    <i>
      <x v="387"/>
    </i>
    <i>
      <x v="249"/>
    </i>
    <i>
      <x v="31"/>
    </i>
    <i>
      <x v="184"/>
    </i>
    <i>
      <x v="19"/>
    </i>
    <i>
      <x v="303"/>
    </i>
    <i>
      <x v="399"/>
    </i>
    <i>
      <x v="304"/>
    </i>
    <i>
      <x v="128"/>
    </i>
    <i>
      <x v="153"/>
    </i>
    <i>
      <x v="407"/>
    </i>
    <i>
      <x v="7"/>
    </i>
    <i>
      <x v="411"/>
    </i>
    <i>
      <x v="8"/>
    </i>
    <i>
      <x v="221"/>
    </i>
    <i>
      <x v="96"/>
    </i>
    <i>
      <x v="133"/>
    </i>
    <i>
      <x v="309"/>
    </i>
    <i>
      <x v="423"/>
    </i>
    <i>
      <x v="50"/>
    </i>
    <i>
      <x v="137"/>
    </i>
    <i>
      <x v="187"/>
    </i>
    <i>
      <x v="431"/>
    </i>
    <i>
      <x v="188"/>
    </i>
    <i>
      <x v="177"/>
    </i>
    <i>
      <x v="4"/>
    </i>
    <i>
      <x v="150"/>
    </i>
    <i>
      <x v="190"/>
    </i>
    <i>
      <x v="358"/>
    </i>
    <i>
      <x v="99"/>
    </i>
    <i>
      <x v="54"/>
    </i>
    <i>
      <x v="52"/>
    </i>
    <i>
      <x v="257"/>
    </i>
    <i>
      <x v="154"/>
    </i>
    <i>
      <x v="46"/>
    </i>
    <i>
      <x v="318"/>
    </i>
    <i>
      <x v="116"/>
    </i>
    <i>
      <x v="193"/>
    </i>
    <i>
      <x v="117"/>
    </i>
    <i>
      <x v="250"/>
    </i>
    <i>
      <x v="203"/>
    </i>
    <i>
      <x v="100"/>
    </i>
    <i>
      <x v="147"/>
    </i>
    <i>
      <x v="101"/>
    </i>
    <i>
      <x v="158"/>
    </i>
    <i>
      <x v="102"/>
    </i>
    <i>
      <x v="376"/>
    </i>
    <i>
      <x v="69"/>
    </i>
    <i>
      <x v="378"/>
    </i>
    <i>
      <x v="325"/>
    </i>
    <i>
      <x v="159"/>
    </i>
    <i>
      <x v="252"/>
    </i>
    <i>
      <x v="382"/>
    </i>
    <i>
      <x v="327"/>
    </i>
    <i>
      <x v="384"/>
    </i>
    <i>
      <x v="195"/>
    </i>
    <i>
      <x v="240"/>
    </i>
    <i>
      <x v="196"/>
    </i>
    <i>
      <x v="209"/>
    </i>
    <i>
      <x v="330"/>
    </i>
    <i>
      <x v="57"/>
    </i>
    <i>
      <x v="331"/>
    </i>
    <i>
      <x v="16"/>
    </i>
    <i>
      <x v="332"/>
    </i>
    <i>
      <x v="394"/>
    </i>
    <i>
      <x v="253"/>
    </i>
    <i>
      <x v="59"/>
    </i>
    <i>
      <x v="334"/>
    </i>
    <i>
      <x v="60"/>
    </i>
    <i>
      <x v="254"/>
    </i>
    <i>
      <x v="215"/>
    </i>
    <i>
      <x v="106"/>
    </i>
    <i>
      <x v="34"/>
    </i>
    <i>
      <x v="38"/>
    </i>
    <i>
      <x v="74"/>
    </i>
    <i>
      <x v="18"/>
    </i>
    <i>
      <x v="218"/>
    </i>
    <i>
      <x v="229"/>
    </i>
    <i>
      <x v="40"/>
    </i>
    <i>
      <x v="164"/>
    </i>
    <i>
      <x v="243"/>
    </i>
    <i>
      <x v="239"/>
    </i>
    <i>
      <x v="412"/>
    </i>
    <i>
      <x v="451"/>
    </i>
    <i>
      <x v="267"/>
    </i>
    <i>
      <x v="453"/>
    </i>
    <i>
      <x v="169"/>
    </i>
    <i>
      <x v="198"/>
    </i>
    <i>
      <x v="76"/>
    </i>
    <i>
      <x v="345"/>
    </i>
    <i>
      <x v="134"/>
    </i>
    <i>
      <x v="346"/>
    </i>
    <i>
      <x v="422"/>
    </i>
    <i>
      <x v="347"/>
    </i>
    <i>
      <x v="424"/>
    </i>
    <i>
      <x v="348"/>
    </i>
    <i>
      <x v="68"/>
    </i>
    <i>
      <x v="349"/>
    </i>
    <i>
      <x v="428"/>
    </i>
    <i>
      <x v="350"/>
    </i>
    <i>
      <x v="430"/>
    </i>
    <i>
      <x v="111"/>
    </i>
    <i>
      <x v="432"/>
    </i>
    <i>
      <x v="352"/>
    </i>
    <i>
      <x v="434"/>
    </i>
    <i>
      <x v="112"/>
    </i>
    <i>
      <x v="138"/>
    </i>
    <i>
      <x v="199"/>
    </i>
    <i>
      <x v="17"/>
    </i>
    <i>
      <x v="172"/>
    </i>
    <i>
      <x v="273"/>
    </i>
    <i>
      <x v="156"/>
    </i>
    <i>
      <x v="113"/>
    </i>
    <i>
      <x v="107"/>
    </i>
    <i>
      <x v="444"/>
    </i>
    <i>
      <x v="338"/>
    </i>
    <i>
      <x v="446"/>
    </i>
    <i>
      <x v="108"/>
    </i>
    <i>
      <x v="165"/>
    </i>
    <i>
      <x v="109"/>
    </i>
    <i>
      <x v="232"/>
    </i>
    <i>
      <x v="29"/>
    </i>
    <i>
      <x v="166"/>
    </i>
    <i>
      <x v="342"/>
    </i>
    <i>
      <x v="67"/>
    </i>
    <i>
      <x v="343"/>
    </i>
    <i>
      <x v="227"/>
    </i>
    <i t="grand">
      <x/>
    </i>
  </rowItems>
  <colFields count="1">
    <field x="-2"/>
  </colFields>
  <colItems count="8">
    <i>
      <x/>
    </i>
    <i i="1">
      <x v="1"/>
    </i>
    <i i="2">
      <x v="2"/>
    </i>
    <i i="3">
      <x v="3"/>
    </i>
    <i i="4">
      <x v="4"/>
    </i>
    <i i="5">
      <x v="5"/>
    </i>
    <i i="6">
      <x v="6"/>
    </i>
    <i i="7">
      <x v="7"/>
    </i>
  </colItems>
  <dataFields count="8">
    <dataField name="Sum of Qty" fld="1"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Value"/>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MD]"/>
        <x15:activeTabTopLevelEntity name="[Stock 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485515-C5BA-492C-A93E-5ADD420B8ED1}" name="PivotTable4" cacheId="18" dataOnRows="1" applyNumberFormats="0" applyBorderFormats="0" applyFontFormats="0" applyPatternFormats="0" applyAlignmentFormats="0" applyWidthHeightFormats="1" dataCaption="Values" tag="cf0004ca-9d28-485a-9ef4-9b0e35551129" updatedVersion="8" minRefreshableVersion="3" useAutoFormatting="1" itemPrintTitles="1" createdVersion="8" indent="0" compact="0" compactData="0" multipleFieldFilters="0">
  <location ref="N1:O4" firstHeaderRow="1" firstDataRow="1" firstDataCol="1"/>
  <pivotFields count="3">
    <pivotField dataField="1" compact="0" outline="0" subtotalTop="0" showAll="0" defaultSubtotal="0"/>
    <pivotField dataField="1" compact="0" outline="0" subtotalTop="0" showAll="0" defaultSubtotal="0"/>
    <pivotField dataField="1" compact="0" outline="0" subtotalTop="0" showAll="0" defaultSubtotal="0"/>
  </pivotFields>
  <rowFields count="1">
    <field x="-2"/>
  </rowFields>
  <rowItems count="3">
    <i>
      <x/>
    </i>
    <i i="1">
      <x v="1"/>
    </i>
    <i i="2">
      <x v="2"/>
    </i>
  </rowItems>
  <colItems count="1">
    <i/>
  </colItems>
  <dataFields count="3">
    <dataField fld="0" subtotal="count" baseField="0" baseItem="0"/>
    <dataField fld="1" subtotal="count" baseField="0" baseItem="0"/>
    <dataField fld="2"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Value"/>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MD]"/>
        <x15:activeTabTopLevelEntity name="[Stock Report]"/>
        <x15:activeTabTopLevelEntity name="[Calendar]"/>
        <x15:activeTabTopLevelEntity name="[Foreca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9CBEFA-C79E-44E3-BF95-BC85F421C7D5}" name="PivotTable3" cacheId="15" applyNumberFormats="0" applyBorderFormats="0" applyFontFormats="0" applyPatternFormats="0" applyAlignmentFormats="0" applyWidthHeightFormats="1" dataCaption="Values" tag="31b8f156-7079-460a-b44a-6467c6f1f5d3" updatedVersion="8" minRefreshableVersion="3" useAutoFormatting="1" itemPrintTitles="1" createdVersion="8" indent="0" compact="0" compactData="0" multipleFieldFilters="0">
  <location ref="G1:H5" firstHeaderRow="1" firstDataRow="1" firstDataCol="1"/>
  <pivotFields count="2">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s>
  <rowFields count="1">
    <field x="0"/>
  </rowFields>
  <rowItems count="4">
    <i>
      <x/>
    </i>
    <i>
      <x v="1"/>
    </i>
    <i>
      <x v="2"/>
    </i>
    <i t="grand">
      <x/>
    </i>
  </rowItems>
  <colItems count="1">
    <i/>
  </colItems>
  <dataFields count="1">
    <dataField name="Sum of Qty" fld="1"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Value"/>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MD]"/>
        <x15:activeTabTopLevelEntity name="[Stock Report]"/>
        <x15:activeTabTopLevelEntity name="[Calendar]"/>
        <x15:activeTabTopLevelEntity name="[Foreca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2FDE27-DDBE-4B1A-89AC-1A2E99A8747C}" name="PivotTable2" cacheId="12" applyNumberFormats="0" applyBorderFormats="0" applyFontFormats="0" applyPatternFormats="0" applyAlignmentFormats="0" applyWidthHeightFormats="1" dataCaption="Values" tag="f595cb6e-69f0-4a63-9910-e3e5c1134595" updatedVersion="8" minRefreshableVersion="3" useAutoFormatting="1" itemPrintTitles="1" createdVersion="8" indent="0" compact="0" compactData="0" multipleFieldFilters="0">
  <location ref="A1:B8" firstHeaderRow="1" firstDataRow="1" firstDataCol="1"/>
  <pivotFields count="2">
    <pivotField axis="axisRow" compact="0" allDrilled="1" outline="0" subtotalTop="0" showAll="0" defaultSubtotal="0" defaultAttributeDrillState="1">
      <items count="6">
        <item x="1"/>
        <item x="2"/>
        <item x="3"/>
        <item x="4"/>
        <item x="5"/>
        <item x="0"/>
      </items>
    </pivotField>
    <pivotField dataField="1" compact="0" outline="0" subtotalTop="0" showAll="0" defaultSubtotal="0"/>
  </pivotFields>
  <rowFields count="1">
    <field x="0"/>
  </rowFields>
  <rowItems count="7">
    <i>
      <x/>
    </i>
    <i>
      <x v="1"/>
    </i>
    <i>
      <x v="2"/>
    </i>
    <i>
      <x v="3"/>
    </i>
    <i>
      <x v="4"/>
    </i>
    <i>
      <x v="5"/>
    </i>
    <i t="grand">
      <x/>
    </i>
  </rowItems>
  <colItems count="1">
    <i/>
  </colItems>
  <dataFields count="1">
    <dataField name="Sum of Value" fld="1"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Value"/>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MD]"/>
        <x15:activeTabTopLevelEntity name="[Stock Report]"/>
        <x15:activeTabTopLevelEntity name="[Calendar]"/>
        <x15:activeTabTopLevelEntity name="[Forecas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C634658-280F-47FD-886E-2DF6B820B967}" sourceName="[PMD].[Category]">
  <pivotTables>
    <pivotTable tabId="2" name="PivotTable1"/>
    <pivotTable tabId="3" name="PivotTable2"/>
    <pivotTable tabId="3" name="PivotTable4"/>
  </pivotTables>
  <data>
    <olap pivotCacheId="2007731226">
      <levels count="2">
        <level uniqueName="[PMD].[Category].[(All)]" sourceCaption="(All)" count="0"/>
        <level uniqueName="[PMD].[Category].[Category]" sourceCaption="Category" count="3">
          <ranges>
            <range startItem="0">
              <i n="[PMD].[Category].&amp;[Furniture]" c="Furniture"/>
              <i n="[PMD].[Category].&amp;[Office Supplies]" c="Office Supplies"/>
              <i n="[PMD].[Category].&amp;[Technology]" c="Technology"/>
            </range>
          </ranges>
        </level>
      </levels>
      <selections count="1">
        <selection n="[PMD].[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DEDE7AB-F45B-4A02-AE36-18FC4CFDC7F9}" cache="Slicer_Category" caption="Categor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58E59-F66C-40FE-88CC-434FEC5645A8}">
  <sheetPr>
    <pageSetUpPr fitToPage="1"/>
  </sheetPr>
  <dimension ref="A1:AE48"/>
  <sheetViews>
    <sheetView showGridLines="0" tabSelected="1" zoomScale="55" zoomScaleNormal="55" workbookViewId="0">
      <selection activeCell="G27" sqref="G27"/>
    </sheetView>
  </sheetViews>
  <sheetFormatPr defaultRowHeight="15" x14ac:dyDescent="0.25"/>
  <cols>
    <col min="1" max="1" width="3.7109375" customWidth="1"/>
    <col min="2" max="2" width="3.42578125" customWidth="1"/>
    <col min="3" max="3" width="50.7109375" customWidth="1"/>
    <col min="4" max="14" width="12.7109375" customWidth="1"/>
    <col min="27" max="27" width="3" customWidth="1"/>
    <col min="31" max="31" width="3" customWidth="1"/>
  </cols>
  <sheetData>
    <row r="1" spans="1:31" x14ac:dyDescent="0.25">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row>
    <row r="2" spans="1:31" x14ac:dyDescent="0.2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row>
    <row r="3" spans="1:31" x14ac:dyDescent="0.2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row>
    <row r="4" spans="1:31"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row>
    <row r="5" spans="1:31" x14ac:dyDescent="0.25">
      <c r="A5" s="6"/>
      <c r="AA5" s="6"/>
      <c r="AB5" s="6"/>
      <c r="AC5" s="6"/>
      <c r="AD5" s="6"/>
      <c r="AE5" s="6"/>
    </row>
    <row r="6" spans="1:31" x14ac:dyDescent="0.25">
      <c r="A6" s="6"/>
      <c r="AA6" s="6"/>
      <c r="AB6" s="6"/>
      <c r="AC6" s="6"/>
      <c r="AD6" s="6"/>
      <c r="AE6" s="6"/>
    </row>
    <row r="7" spans="1:31" x14ac:dyDescent="0.25">
      <c r="A7" s="6"/>
      <c r="AA7" s="6"/>
      <c r="AB7" s="6"/>
      <c r="AC7" s="6"/>
      <c r="AD7" s="6"/>
      <c r="AE7" s="6"/>
    </row>
    <row r="8" spans="1:31" x14ac:dyDescent="0.25">
      <c r="A8" s="6"/>
      <c r="AA8" s="6"/>
      <c r="AB8" s="6"/>
      <c r="AC8" s="6"/>
      <c r="AD8" s="6"/>
      <c r="AE8" s="6"/>
    </row>
    <row r="9" spans="1:31" x14ac:dyDescent="0.25">
      <c r="A9" s="6"/>
      <c r="AA9" s="6"/>
      <c r="AB9" s="6"/>
      <c r="AC9" s="6"/>
      <c r="AD9" s="6"/>
      <c r="AE9" s="6"/>
    </row>
    <row r="10" spans="1:31" x14ac:dyDescent="0.25">
      <c r="A10" s="6"/>
      <c r="AA10" s="6"/>
      <c r="AB10" s="6"/>
      <c r="AC10" s="6"/>
      <c r="AD10" s="6"/>
      <c r="AE10" s="6"/>
    </row>
    <row r="11" spans="1:31" x14ac:dyDescent="0.25">
      <c r="A11" s="6"/>
      <c r="AA11" s="6"/>
      <c r="AB11" s="6"/>
      <c r="AC11" s="6"/>
      <c r="AD11" s="6"/>
      <c r="AE11" s="6"/>
    </row>
    <row r="12" spans="1:31" x14ac:dyDescent="0.25">
      <c r="A12" s="6"/>
      <c r="AA12" s="6"/>
      <c r="AB12" s="6"/>
      <c r="AC12" s="6"/>
      <c r="AD12" s="6"/>
      <c r="AE12" s="6"/>
    </row>
    <row r="13" spans="1:31" ht="30" x14ac:dyDescent="0.25">
      <c r="A13" s="6"/>
      <c r="C13" s="7" t="s">
        <v>6</v>
      </c>
      <c r="D13" s="8" t="s">
        <v>1832</v>
      </c>
      <c r="E13" s="8" t="s">
        <v>1833</v>
      </c>
      <c r="F13" s="8" t="s">
        <v>1834</v>
      </c>
      <c r="G13" s="8" t="s">
        <v>1835</v>
      </c>
      <c r="H13" s="8" t="s">
        <v>1849</v>
      </c>
      <c r="I13" s="8" t="s">
        <v>1836</v>
      </c>
      <c r="J13" s="8" t="s">
        <v>1839</v>
      </c>
      <c r="K13" s="8" t="s">
        <v>1837</v>
      </c>
      <c r="L13" s="8" t="s">
        <v>1845</v>
      </c>
      <c r="M13" s="8" t="s">
        <v>1838</v>
      </c>
      <c r="N13" s="8" t="s">
        <v>1850</v>
      </c>
      <c r="AA13" s="6"/>
      <c r="AB13" s="6"/>
      <c r="AC13" s="6"/>
      <c r="AD13" s="6"/>
      <c r="AE13" s="6"/>
    </row>
    <row r="14" spans="1:31" ht="21.95" customHeight="1" x14ac:dyDescent="0.25">
      <c r="A14" s="6"/>
      <c r="C14" s="3" t="str">
        <f>'Working 1'!B2</f>
        <v>Tyvek Side-Opening Peel &amp; Seel Expanding Envelopes</v>
      </c>
      <c r="D14" s="9">
        <f>'Working 1'!C2</f>
        <v>453708</v>
      </c>
      <c r="E14" s="9">
        <f>'Working 1'!D2</f>
        <v>19726.434782608696</v>
      </c>
      <c r="F14" s="9">
        <f>'Working 1'!E2</f>
        <v>34900.615384615383</v>
      </c>
      <c r="G14" s="9">
        <f>'Working 1'!F2</f>
        <v>26688.705882352941</v>
      </c>
      <c r="H14" s="11">
        <f>IF(AVERAGE(E14:G14)&lt;=0,"",D14/AVERAGE(E14:G14))</f>
        <v>16.738748627881449</v>
      </c>
      <c r="I14" s="3">
        <f>'Working 1'!G2</f>
        <v>3</v>
      </c>
      <c r="J14" s="3" t="str">
        <f>IF((I14+4)&lt;H14,"",1)</f>
        <v/>
      </c>
      <c r="K14" s="9" t="str">
        <f>IF(J14=1,(I14+4)*AVERAGE(E14:G14),"")</f>
        <v/>
      </c>
      <c r="L14" s="9">
        <f>'Working 1'!H2</f>
        <v>185399</v>
      </c>
      <c r="M14" s="9">
        <f>'Working 1'!I2</f>
        <v>64993</v>
      </c>
      <c r="N14" s="9">
        <f>'Working 1'!J2</f>
        <v>203316</v>
      </c>
      <c r="O14" s="10" t="s">
        <v>1851</v>
      </c>
      <c r="AA14" s="6"/>
      <c r="AB14" s="6"/>
      <c r="AC14" s="6"/>
      <c r="AD14" s="6"/>
      <c r="AE14" s="6"/>
    </row>
    <row r="15" spans="1:31" ht="21.95" customHeight="1" x14ac:dyDescent="0.25">
      <c r="A15" s="6"/>
      <c r="C15" s="3" t="str">
        <f>'Working 1'!B3</f>
        <v>Xerox 1930</v>
      </c>
      <c r="D15" s="9">
        <f>'Working 1'!C3</f>
        <v>249611</v>
      </c>
      <c r="E15" s="9">
        <f>'Working 1'!D3</f>
        <v>14683</v>
      </c>
      <c r="F15" s="9">
        <f>'Working 1'!E3</f>
        <v>19200.846153846152</v>
      </c>
      <c r="G15" s="9">
        <f>'Working 1'!F3</f>
        <v>31201.375</v>
      </c>
      <c r="H15" s="11">
        <f t="shared" ref="H15:H45" si="0">IF(AVERAGE(E15:G15)&lt;=0,"",D15/AVERAGE(E15:G15))</f>
        <v>11.505422993492408</v>
      </c>
      <c r="I15" s="3">
        <f>'Working 1'!G3</f>
        <v>3</v>
      </c>
      <c r="J15" s="3" t="str">
        <f t="shared" ref="J15:J45" si="1">IF((I15+4)&lt;H15,"",1)</f>
        <v/>
      </c>
      <c r="K15" s="9" t="str">
        <f t="shared" ref="K15:K45" si="2">IF(J15=1,(I15+4)*AVERAGE(E15:G15),"")</f>
        <v/>
      </c>
      <c r="L15" s="9">
        <f>'Working 1'!H3</f>
        <v>67973</v>
      </c>
      <c r="M15" s="9">
        <f>'Working 1'!I3</f>
        <v>108797</v>
      </c>
      <c r="N15" s="9">
        <f>'Working 1'!J3</f>
        <v>72841</v>
      </c>
      <c r="O15" s="10"/>
      <c r="AA15" s="6"/>
      <c r="AB15" s="6"/>
      <c r="AC15" s="6"/>
      <c r="AD15" s="6"/>
      <c r="AE15" s="6"/>
    </row>
    <row r="16" spans="1:31" ht="21.95" customHeight="1" x14ac:dyDescent="0.25">
      <c r="A16" s="6"/>
      <c r="C16" s="3" t="str">
        <f>'Working 1'!B4</f>
        <v>Safco Industrial Shelving</v>
      </c>
      <c r="D16" s="9">
        <f>'Working 1'!C4</f>
        <v>162637</v>
      </c>
      <c r="E16" s="9">
        <f>'Working 1'!D4</f>
        <v>8559.8421052631584</v>
      </c>
      <c r="F16" s="9">
        <f>'Working 1'!E4</f>
        <v>20329.625</v>
      </c>
      <c r="G16" s="9">
        <f>'Working 1'!F4</f>
        <v>18070.777777777777</v>
      </c>
      <c r="H16" s="11">
        <f t="shared" si="0"/>
        <v>10.389873417721518</v>
      </c>
      <c r="I16" s="3">
        <f>'Working 1'!G4</f>
        <v>6</v>
      </c>
      <c r="J16" s="3" t="str">
        <f t="shared" si="1"/>
        <v/>
      </c>
      <c r="K16" s="9" t="str">
        <f t="shared" si="2"/>
        <v/>
      </c>
      <c r="L16" s="9">
        <f>'Working 1'!H4</f>
        <v>23581</v>
      </c>
      <c r="M16" s="9">
        <f>'Working 1'!I4</f>
        <v>7</v>
      </c>
      <c r="N16" s="9">
        <f>'Working 1'!J4</f>
        <v>139049</v>
      </c>
      <c r="O16" s="10"/>
      <c r="AA16" s="6"/>
      <c r="AB16" s="6"/>
      <c r="AC16" s="6"/>
      <c r="AD16" s="6"/>
      <c r="AE16" s="6"/>
    </row>
    <row r="17" spans="1:31" ht="21.95" customHeight="1" x14ac:dyDescent="0.25">
      <c r="A17" s="6"/>
      <c r="C17" s="3" t="str">
        <f>'Working 1'!B5</f>
        <v>Honeywell Enviracaire Portable HEPA Air Cleaner for 17' x 22' Room</v>
      </c>
      <c r="D17" s="9">
        <f>'Working 1'!C5</f>
        <v>156381</v>
      </c>
      <c r="E17" s="9">
        <f>'Working 1'!D5</f>
        <v>8687.8333333333339</v>
      </c>
      <c r="F17" s="9">
        <f>'Working 1'!E5</f>
        <v>17375.666666666668</v>
      </c>
      <c r="G17" s="9">
        <f>'Working 1'!F5</f>
        <v>9198.8823529411766</v>
      </c>
      <c r="H17" s="11">
        <f t="shared" si="0"/>
        <v>13.304347826086957</v>
      </c>
      <c r="I17" s="3">
        <f>'Working 1'!G5</f>
        <v>5</v>
      </c>
      <c r="J17" s="3" t="str">
        <f t="shared" si="1"/>
        <v/>
      </c>
      <c r="K17" s="9" t="str">
        <f t="shared" si="2"/>
        <v/>
      </c>
      <c r="L17" s="9">
        <f>'Working 1'!H5</f>
        <v>33555</v>
      </c>
      <c r="M17" s="9">
        <f>'Working 1'!I5</f>
        <v>29187</v>
      </c>
      <c r="N17" s="9">
        <f>'Working 1'!J5</f>
        <v>93639</v>
      </c>
      <c r="O17" s="10"/>
      <c r="AA17" s="6"/>
      <c r="AB17" s="6"/>
      <c r="AC17" s="6"/>
      <c r="AD17" s="6"/>
      <c r="AE17" s="6"/>
    </row>
    <row r="18" spans="1:31" ht="21.95" customHeight="1" x14ac:dyDescent="0.25">
      <c r="A18" s="6"/>
      <c r="C18" s="3" t="str">
        <f>'Working 1'!B6</f>
        <v>Blue Parrot B250XT Professional Grade Wireless Bluetooth Headset with</v>
      </c>
      <c r="D18" s="9">
        <f>'Working 1'!C6</f>
        <v>111576</v>
      </c>
      <c r="E18" s="9">
        <f>'Working 1'!D6</f>
        <v>6973.5</v>
      </c>
      <c r="F18" s="9">
        <f>'Working 1'!E6</f>
        <v>6198.666666666667</v>
      </c>
      <c r="G18" s="9">
        <f>'Working 1'!F6</f>
        <v>6973.5</v>
      </c>
      <c r="H18" s="11">
        <f t="shared" si="0"/>
        <v>16.615384615384613</v>
      </c>
      <c r="I18" s="3">
        <f>'Working 1'!G6</f>
        <v>3</v>
      </c>
      <c r="J18" s="3" t="str">
        <f t="shared" si="1"/>
        <v/>
      </c>
      <c r="K18" s="9" t="str">
        <f t="shared" si="2"/>
        <v/>
      </c>
      <c r="L18" s="9">
        <f>'Working 1'!H6</f>
        <v>31318</v>
      </c>
      <c r="M18" s="9">
        <f>'Working 1'!I6</f>
        <v>56607</v>
      </c>
      <c r="N18" s="9">
        <f>'Working 1'!J6</f>
        <v>23651</v>
      </c>
      <c r="O18" s="10"/>
      <c r="AA18" s="6"/>
      <c r="AB18" s="6"/>
      <c r="AC18" s="6"/>
      <c r="AD18" s="6"/>
      <c r="AE18" s="6"/>
    </row>
    <row r="19" spans="1:31" ht="21.95" customHeight="1" x14ac:dyDescent="0.25">
      <c r="A19" s="6"/>
      <c r="C19" s="3" t="str">
        <f>'Working 1'!B7</f>
        <v>Newell 328</v>
      </c>
      <c r="D19" s="9">
        <f>'Working 1'!C7</f>
        <v>105265</v>
      </c>
      <c r="E19" s="9">
        <f>'Working 1'!D7</f>
        <v>9569.545454545454</v>
      </c>
      <c r="F19" s="9">
        <f>'Working 1'!E7</f>
        <v>6192.0588235294117</v>
      </c>
      <c r="G19" s="9">
        <f>'Working 1'!F7</f>
        <v>13158.125</v>
      </c>
      <c r="H19" s="11">
        <f t="shared" si="0"/>
        <v>10.91970802919708</v>
      </c>
      <c r="I19" s="3">
        <f>'Working 1'!G7</f>
        <v>5</v>
      </c>
      <c r="J19" s="3" t="str">
        <f t="shared" si="1"/>
        <v/>
      </c>
      <c r="K19" s="9" t="str">
        <f t="shared" si="2"/>
        <v/>
      </c>
      <c r="L19" s="9">
        <f>'Working 1'!H7</f>
        <v>2776</v>
      </c>
      <c r="M19" s="9">
        <f>'Working 1'!I7</f>
        <v>0</v>
      </c>
      <c r="N19" s="9">
        <f>'Working 1'!J7</f>
        <v>102489</v>
      </c>
      <c r="O19" s="10"/>
      <c r="AA19" s="6"/>
      <c r="AB19" s="6"/>
      <c r="AC19" s="6"/>
      <c r="AD19" s="6"/>
      <c r="AE19" s="6"/>
    </row>
    <row r="20" spans="1:31" ht="21.95" customHeight="1" x14ac:dyDescent="0.25">
      <c r="A20" s="6"/>
      <c r="C20" s="3" t="str">
        <f>'Working 1'!B8</f>
        <v>Fellowes Personal Hanging Folder Files, Navy</v>
      </c>
      <c r="D20" s="9">
        <f>'Working 1'!C8</f>
        <v>98969</v>
      </c>
      <c r="E20" s="9">
        <f>'Working 1'!D8</f>
        <v>10996.555555555555</v>
      </c>
      <c r="F20" s="9">
        <f>'Working 1'!E8</f>
        <v>14138.428571428571</v>
      </c>
      <c r="G20" s="9">
        <f>'Working 1'!F8</f>
        <v>10996.555555555555</v>
      </c>
      <c r="H20" s="11">
        <f t="shared" si="0"/>
        <v>8.2173913043478262</v>
      </c>
      <c r="I20" s="3">
        <f>'Working 1'!G8</f>
        <v>5</v>
      </c>
      <c r="J20" s="3">
        <f t="shared" si="1"/>
        <v>1</v>
      </c>
      <c r="K20" s="9">
        <f t="shared" si="2"/>
        <v>108394.61904761905</v>
      </c>
      <c r="L20" s="9">
        <f>'Working 1'!H8</f>
        <v>23681</v>
      </c>
      <c r="M20" s="9">
        <f>'Working 1'!I8</f>
        <v>22213</v>
      </c>
      <c r="N20" s="9">
        <f>'Working 1'!J8</f>
        <v>53075</v>
      </c>
      <c r="O20" s="10"/>
      <c r="AA20" s="6"/>
      <c r="AB20" s="6"/>
      <c r="AC20" s="6"/>
      <c r="AD20" s="6"/>
      <c r="AE20" s="6"/>
    </row>
    <row r="21" spans="1:31" ht="21.95" customHeight="1" x14ac:dyDescent="0.25">
      <c r="A21" s="6"/>
      <c r="C21" s="3" t="str">
        <f>'Working 1'!B9</f>
        <v>Sterilite Officeware Hinged File Box</v>
      </c>
      <c r="D21" s="9">
        <f>'Working 1'!C9</f>
        <v>70962</v>
      </c>
      <c r="E21" s="9">
        <f>'Working 1'!D9</f>
        <v>4435.125</v>
      </c>
      <c r="F21" s="9">
        <f>'Working 1'!E9</f>
        <v>7096.2</v>
      </c>
      <c r="G21" s="9">
        <f>'Working 1'!F9</f>
        <v>4435.125</v>
      </c>
      <c r="H21" s="11">
        <f t="shared" si="0"/>
        <v>13.333333333333332</v>
      </c>
      <c r="I21" s="3">
        <f>'Working 1'!G9</f>
        <v>4</v>
      </c>
      <c r="J21" s="3" t="str">
        <f t="shared" si="1"/>
        <v/>
      </c>
      <c r="K21" s="9" t="str">
        <f t="shared" si="2"/>
        <v/>
      </c>
      <c r="L21" s="9">
        <f>'Working 1'!H9</f>
        <v>30</v>
      </c>
      <c r="M21" s="9">
        <f>'Working 1'!I9</f>
        <v>206</v>
      </c>
      <c r="N21" s="9">
        <f>'Working 1'!J9</f>
        <v>70726</v>
      </c>
      <c r="O21" s="10"/>
      <c r="AA21" s="6"/>
      <c r="AB21" s="6"/>
      <c r="AC21" s="6"/>
      <c r="AD21" s="6"/>
      <c r="AE21" s="6"/>
    </row>
    <row r="22" spans="1:31" ht="21.95" customHeight="1" x14ac:dyDescent="0.25">
      <c r="A22" s="6"/>
      <c r="C22" s="3" t="str">
        <f>'Working 1'!B10</f>
        <v>Westinghouse Floor Lamp with Metal Mesh Shade, Black</v>
      </c>
      <c r="D22" s="9">
        <f>'Working 1'!C10</f>
        <v>70814</v>
      </c>
      <c r="E22" s="9">
        <f>'Working 1'!D10</f>
        <v>7868.2222222222226</v>
      </c>
      <c r="F22" s="9">
        <f>'Working 1'!E10</f>
        <v>4720.9333333333334</v>
      </c>
      <c r="G22" s="9">
        <f>'Working 1'!F10</f>
        <v>5901.166666666667</v>
      </c>
      <c r="H22" s="11">
        <f t="shared" si="0"/>
        <v>11.489361702127658</v>
      </c>
      <c r="I22" s="3">
        <f>'Working 1'!G10</f>
        <v>6</v>
      </c>
      <c r="J22" s="3" t="str">
        <f t="shared" si="1"/>
        <v/>
      </c>
      <c r="K22" s="9" t="str">
        <f t="shared" si="2"/>
        <v/>
      </c>
      <c r="L22" s="9">
        <f>'Working 1'!H10</f>
        <v>40534</v>
      </c>
      <c r="M22" s="9">
        <f>'Working 1'!I10</f>
        <v>17521</v>
      </c>
      <c r="N22" s="9">
        <f>'Working 1'!J10</f>
        <v>12759</v>
      </c>
      <c r="O22" s="10"/>
      <c r="AA22" s="6"/>
      <c r="AB22" s="6"/>
      <c r="AC22" s="6"/>
      <c r="AD22" s="6"/>
      <c r="AE22" s="6"/>
    </row>
    <row r="23" spans="1:31" ht="21.95" customHeight="1" x14ac:dyDescent="0.25">
      <c r="A23" s="6"/>
      <c r="C23" s="3" t="str">
        <f>'Working 1'!B11</f>
        <v>Staple remover</v>
      </c>
      <c r="D23" s="9">
        <f>'Working 1'!C11</f>
        <v>67648</v>
      </c>
      <c r="E23" s="9">
        <f>'Working 1'!D11</f>
        <v>9113.4957983193272</v>
      </c>
      <c r="F23" s="9">
        <f>'Working 1'!E11</f>
        <v>4182.5069444444443</v>
      </c>
      <c r="G23" s="9">
        <f>'Working 1'!F11</f>
        <v>6373.147727272727</v>
      </c>
      <c r="H23" s="11">
        <f t="shared" si="0"/>
        <v>10.317883342707653</v>
      </c>
      <c r="I23" s="3">
        <f>'Working 1'!G11</f>
        <v>5</v>
      </c>
      <c r="J23" s="3" t="str">
        <f t="shared" si="1"/>
        <v/>
      </c>
      <c r="K23" s="9" t="str">
        <f t="shared" si="2"/>
        <v/>
      </c>
      <c r="L23" s="9">
        <f>'Working 1'!H11</f>
        <v>7810</v>
      </c>
      <c r="M23" s="9">
        <f>'Working 1'!I11</f>
        <v>618</v>
      </c>
      <c r="N23" s="9">
        <f>'Working 1'!J11</f>
        <v>59220</v>
      </c>
      <c r="O23" s="10"/>
      <c r="AA23" s="6"/>
      <c r="AB23" s="6"/>
      <c r="AC23" s="6"/>
      <c r="AD23" s="6"/>
      <c r="AE23" s="6"/>
    </row>
    <row r="24" spans="1:31" ht="21.95" customHeight="1" x14ac:dyDescent="0.25">
      <c r="A24" s="6"/>
      <c r="C24" s="3" t="str">
        <f>'Working 1'!B12</f>
        <v>Belkin 6 Outlet Metallic Surge Strip</v>
      </c>
      <c r="D24" s="9">
        <f>'Working 1'!C12</f>
        <v>66060</v>
      </c>
      <c r="E24" s="9">
        <f>'Working 1'!D12</f>
        <v>4128.75</v>
      </c>
      <c r="F24" s="9">
        <f>'Working 1'!E12</f>
        <v>3885.8823529411766</v>
      </c>
      <c r="G24" s="9">
        <f>'Working 1'!F12</f>
        <v>6606</v>
      </c>
      <c r="H24" s="11">
        <f t="shared" si="0"/>
        <v>13.554817275747508</v>
      </c>
      <c r="I24" s="3">
        <f>'Working 1'!G12</f>
        <v>5</v>
      </c>
      <c r="J24" s="3" t="str">
        <f t="shared" si="1"/>
        <v/>
      </c>
      <c r="K24" s="9" t="str">
        <f t="shared" si="2"/>
        <v/>
      </c>
      <c r="L24" s="9">
        <f>'Working 1'!H12</f>
        <v>44006</v>
      </c>
      <c r="M24" s="9">
        <f>'Working 1'!I12</f>
        <v>10534</v>
      </c>
      <c r="N24" s="9">
        <f>'Working 1'!J12</f>
        <v>11520</v>
      </c>
      <c r="O24" s="10"/>
      <c r="AA24" s="6"/>
      <c r="AB24" s="6"/>
      <c r="AC24" s="6"/>
      <c r="AD24" s="6"/>
      <c r="AE24" s="6"/>
    </row>
    <row r="25" spans="1:31" ht="21.95" customHeight="1" x14ac:dyDescent="0.25">
      <c r="A25" s="6"/>
      <c r="C25" s="3" t="str">
        <f>'Working 1'!B13</f>
        <v>GBC Standard Recycled Report Covers, Clear Plastic Sheets</v>
      </c>
      <c r="D25" s="9">
        <f>'Working 1'!C13</f>
        <v>44671</v>
      </c>
      <c r="E25" s="9">
        <f>'Working 1'!D13</f>
        <v>2233.5500000000002</v>
      </c>
      <c r="F25" s="9">
        <f>'Working 1'!E13</f>
        <v>2351.1052631578946</v>
      </c>
      <c r="G25" s="9">
        <f>'Working 1'!F13</f>
        <v>4061</v>
      </c>
      <c r="H25" s="11">
        <f t="shared" si="0"/>
        <v>15.500618046971571</v>
      </c>
      <c r="I25" s="3">
        <f>'Working 1'!G13</f>
        <v>3</v>
      </c>
      <c r="J25" s="3" t="str">
        <f t="shared" si="1"/>
        <v/>
      </c>
      <c r="K25" s="9" t="str">
        <f t="shared" si="2"/>
        <v/>
      </c>
      <c r="L25" s="9">
        <f>'Working 1'!H13</f>
        <v>3</v>
      </c>
      <c r="M25" s="9">
        <f>'Working 1'!I13</f>
        <v>0</v>
      </c>
      <c r="N25" s="9">
        <f>'Working 1'!J13</f>
        <v>44668</v>
      </c>
      <c r="O25" s="10"/>
      <c r="AA25" s="6"/>
      <c r="AB25" s="6"/>
      <c r="AC25" s="6"/>
      <c r="AD25" s="6"/>
      <c r="AE25" s="6"/>
    </row>
    <row r="26" spans="1:31" ht="21.95" customHeight="1" x14ac:dyDescent="0.25">
      <c r="A26" s="6"/>
      <c r="C26" s="3" t="str">
        <f>'Working 1'!B14</f>
        <v>Staples</v>
      </c>
      <c r="D26" s="9">
        <f>'Working 1'!C14</f>
        <v>44209</v>
      </c>
      <c r="E26" s="9">
        <f>'Working 1'!D14</f>
        <v>1371.0309056956116</v>
      </c>
      <c r="F26" s="9">
        <f>'Working 1'!E14</f>
        <v>1335.4785742637137</v>
      </c>
      <c r="G26" s="9">
        <f>'Working 1'!F14</f>
        <v>1816.9894957983192</v>
      </c>
      <c r="H26" s="11">
        <f t="shared" si="0"/>
        <v>29.319560081869191</v>
      </c>
      <c r="I26" s="3">
        <f>'Working 1'!G14</f>
        <v>6</v>
      </c>
      <c r="J26" s="3" t="str">
        <f t="shared" si="1"/>
        <v/>
      </c>
      <c r="K26" s="9" t="str">
        <f t="shared" si="2"/>
        <v/>
      </c>
      <c r="L26" s="9">
        <f>'Working 1'!H14</f>
        <v>17832</v>
      </c>
      <c r="M26" s="9">
        <f>'Working 1'!I14</f>
        <v>516</v>
      </c>
      <c r="N26" s="9">
        <f>'Working 1'!J14</f>
        <v>25861</v>
      </c>
      <c r="O26" s="10"/>
      <c r="AA26" s="6"/>
      <c r="AB26" s="6"/>
      <c r="AC26" s="6"/>
      <c r="AD26" s="6"/>
      <c r="AE26" s="6"/>
    </row>
    <row r="27" spans="1:31" ht="21.95" customHeight="1" x14ac:dyDescent="0.25">
      <c r="A27" s="6"/>
      <c r="C27" s="3" t="str">
        <f>'Working 1'!B15</f>
        <v>Rediform Wirebound "Phone Memo" Message Book, 11 x 5-3/4</v>
      </c>
      <c r="D27" s="9">
        <f>'Working 1'!C15</f>
        <v>43152</v>
      </c>
      <c r="E27" s="9">
        <f>'Working 1'!D15</f>
        <v>2157.6</v>
      </c>
      <c r="F27" s="9">
        <f>'Working 1'!E15</f>
        <v>2697</v>
      </c>
      <c r="G27" s="9">
        <f>'Working 1'!F15</f>
        <v>4315.2</v>
      </c>
      <c r="H27" s="11">
        <f t="shared" si="0"/>
        <v>14.117647058823529</v>
      </c>
      <c r="I27" s="3">
        <f>'Working 1'!G15</f>
        <v>3</v>
      </c>
      <c r="J27" s="3" t="str">
        <f t="shared" si="1"/>
        <v/>
      </c>
      <c r="K27" s="9" t="str">
        <f t="shared" si="2"/>
        <v/>
      </c>
      <c r="L27" s="9">
        <f>'Working 1'!H15</f>
        <v>15741</v>
      </c>
      <c r="M27" s="9">
        <f>'Working 1'!I15</f>
        <v>0</v>
      </c>
      <c r="N27" s="9">
        <f>'Working 1'!J15</f>
        <v>27411</v>
      </c>
      <c r="O27" s="10"/>
      <c r="AA27" s="6"/>
      <c r="AB27" s="6"/>
      <c r="AC27" s="6"/>
      <c r="AD27" s="6"/>
      <c r="AE27" s="6"/>
    </row>
    <row r="28" spans="1:31" ht="21.95" customHeight="1" x14ac:dyDescent="0.25">
      <c r="A28" s="6"/>
      <c r="C28" s="3" t="str">
        <f>'Working 1'!B16</f>
        <v>Sabrent 4-Port USB 2.0 Hub</v>
      </c>
      <c r="D28" s="9">
        <f>'Working 1'!C16</f>
        <v>42904</v>
      </c>
      <c r="E28" s="9">
        <f>'Working 1'!D16</f>
        <v>6129.1428571428569</v>
      </c>
      <c r="F28" s="9">
        <f>'Working 1'!E16</f>
        <v>3064.5714285714284</v>
      </c>
      <c r="G28" s="9">
        <f>'Working 1'!F16</f>
        <v>5363</v>
      </c>
      <c r="H28" s="11">
        <f t="shared" si="0"/>
        <v>8.8421052631578938</v>
      </c>
      <c r="I28" s="3">
        <f>'Working 1'!G16</f>
        <v>6</v>
      </c>
      <c r="J28" s="3">
        <f t="shared" si="1"/>
        <v>1</v>
      </c>
      <c r="K28" s="9">
        <f t="shared" si="2"/>
        <v>48522.380952380954</v>
      </c>
      <c r="L28" s="9">
        <f>'Working 1'!H16</f>
        <v>11737</v>
      </c>
      <c r="M28" s="9">
        <f>'Working 1'!I16</f>
        <v>13644</v>
      </c>
      <c r="N28" s="9">
        <f>'Working 1'!J16</f>
        <v>17523</v>
      </c>
      <c r="O28" s="10"/>
      <c r="AA28" s="6"/>
      <c r="AB28" s="6"/>
      <c r="AC28" s="6"/>
      <c r="AD28" s="6"/>
      <c r="AE28" s="6"/>
    </row>
    <row r="29" spans="1:31" ht="21.95" customHeight="1" x14ac:dyDescent="0.25">
      <c r="A29" s="6"/>
      <c r="C29" s="3" t="str">
        <f>'Working 1'!B17</f>
        <v>Xerox 1880</v>
      </c>
      <c r="D29" s="9">
        <f>'Working 1'!C17</f>
        <v>41977</v>
      </c>
      <c r="E29" s="9">
        <f>'Working 1'!D17</f>
        <v>3229</v>
      </c>
      <c r="F29" s="9">
        <f>'Working 1'!E17</f>
        <v>2209.3157894736842</v>
      </c>
      <c r="G29" s="9">
        <f>'Working 1'!F17</f>
        <v>2209.3157894736842</v>
      </c>
      <c r="H29" s="11">
        <f t="shared" si="0"/>
        <v>16.466666666666665</v>
      </c>
      <c r="I29" s="3">
        <f>'Working 1'!G17</f>
        <v>6</v>
      </c>
      <c r="J29" s="3" t="str">
        <f t="shared" si="1"/>
        <v/>
      </c>
      <c r="K29" s="9" t="str">
        <f t="shared" si="2"/>
        <v/>
      </c>
      <c r="L29" s="9">
        <f>'Working 1'!H17</f>
        <v>7162</v>
      </c>
      <c r="M29" s="9">
        <f>'Working 1'!I17</f>
        <v>6841</v>
      </c>
      <c r="N29" s="9">
        <f>'Working 1'!J17</f>
        <v>27974</v>
      </c>
      <c r="O29" s="10"/>
      <c r="AA29" s="6"/>
      <c r="AB29" s="6"/>
      <c r="AC29" s="6"/>
      <c r="AD29" s="6"/>
      <c r="AE29" s="6"/>
    </row>
    <row r="30" spans="1:31" ht="21.95" customHeight="1" x14ac:dyDescent="0.25">
      <c r="A30" s="6"/>
      <c r="C30" s="3" t="str">
        <f>'Working 1'!B18</f>
        <v>Staple envelope</v>
      </c>
      <c r="D30" s="9">
        <f>'Working 1'!C18</f>
        <v>41160</v>
      </c>
      <c r="E30" s="9">
        <f>'Working 1'!D18</f>
        <v>2682.4676470588233</v>
      </c>
      <c r="F30" s="9">
        <f>'Working 1'!E18</f>
        <v>3066.4949494949497</v>
      </c>
      <c r="G30" s="9">
        <f>'Working 1'!F18</f>
        <v>3301.3823529411766</v>
      </c>
      <c r="H30" s="11">
        <f t="shared" si="0"/>
        <v>13.643678853024353</v>
      </c>
      <c r="I30" s="3">
        <f>'Working 1'!G18</f>
        <v>6</v>
      </c>
      <c r="J30" s="3" t="str">
        <f t="shared" si="1"/>
        <v/>
      </c>
      <c r="K30" s="9" t="str">
        <f t="shared" si="2"/>
        <v/>
      </c>
      <c r="L30" s="9">
        <f>'Working 1'!H18</f>
        <v>117</v>
      </c>
      <c r="M30" s="9">
        <f>'Working 1'!I18</f>
        <v>22861</v>
      </c>
      <c r="N30" s="9">
        <f>'Working 1'!J18</f>
        <v>18182</v>
      </c>
      <c r="O30" s="10"/>
      <c r="AA30" s="6"/>
      <c r="AB30" s="6"/>
      <c r="AC30" s="6"/>
      <c r="AD30" s="6"/>
      <c r="AE30" s="6"/>
    </row>
    <row r="31" spans="1:31" ht="21.95" customHeight="1" x14ac:dyDescent="0.25">
      <c r="A31" s="6"/>
      <c r="C31" s="3" t="str">
        <f>'Working 1'!B19</f>
        <v>BPI Conference Tables</v>
      </c>
      <c r="D31" s="9">
        <f>'Working 1'!C19</f>
        <v>39272</v>
      </c>
      <c r="E31" s="9">
        <f>'Working 1'!D19</f>
        <v>2618.1333333333332</v>
      </c>
      <c r="F31" s="9">
        <f>'Working 1'!E19</f>
        <v>1963.6</v>
      </c>
      <c r="G31" s="9">
        <f>'Working 1'!F19</f>
        <v>4909</v>
      </c>
      <c r="H31" s="11">
        <f t="shared" si="0"/>
        <v>12.413793103448276</v>
      </c>
      <c r="I31" s="3">
        <f>'Working 1'!G19</f>
        <v>3</v>
      </c>
      <c r="J31" s="3" t="str">
        <f t="shared" si="1"/>
        <v/>
      </c>
      <c r="K31" s="9" t="str">
        <f t="shared" si="2"/>
        <v/>
      </c>
      <c r="L31" s="9">
        <f>'Working 1'!H19</f>
        <v>9111</v>
      </c>
      <c r="M31" s="9">
        <f>'Working 1'!I19</f>
        <v>3680</v>
      </c>
      <c r="N31" s="9">
        <f>'Working 1'!J19</f>
        <v>26481</v>
      </c>
      <c r="O31" s="10"/>
      <c r="AA31" s="6"/>
      <c r="AB31" s="6"/>
      <c r="AC31" s="6"/>
      <c r="AD31" s="6"/>
      <c r="AE31" s="6"/>
    </row>
    <row r="32" spans="1:31" ht="21.95" customHeight="1" x14ac:dyDescent="0.25">
      <c r="A32" s="6"/>
      <c r="C32" s="3" t="str">
        <f>'Working 1'!B20</f>
        <v>Newell 350</v>
      </c>
      <c r="D32" s="9">
        <f>'Working 1'!C20</f>
        <v>36799</v>
      </c>
      <c r="E32" s="9">
        <f>'Working 1'!D20</f>
        <v>2453.2666666666669</v>
      </c>
      <c r="F32" s="9">
        <f>'Working 1'!E20</f>
        <v>3066.5833333333335</v>
      </c>
      <c r="G32" s="9">
        <f>'Working 1'!F20</f>
        <v>4599.875</v>
      </c>
      <c r="H32" s="11">
        <f t="shared" si="0"/>
        <v>10.909090909090908</v>
      </c>
      <c r="I32" s="3">
        <f>'Working 1'!G20</f>
        <v>6</v>
      </c>
      <c r="J32" s="3" t="str">
        <f t="shared" si="1"/>
        <v/>
      </c>
      <c r="K32" s="9" t="str">
        <f t="shared" si="2"/>
        <v/>
      </c>
      <c r="L32" s="9">
        <f>'Working 1'!H20</f>
        <v>4859</v>
      </c>
      <c r="M32" s="9">
        <f>'Working 1'!I20</f>
        <v>13547</v>
      </c>
      <c r="N32" s="9">
        <f>'Working 1'!J20</f>
        <v>18393</v>
      </c>
      <c r="O32" s="10"/>
      <c r="AA32" s="6"/>
      <c r="AB32" s="6"/>
      <c r="AC32" s="6"/>
      <c r="AD32" s="6"/>
      <c r="AE32" s="6"/>
    </row>
    <row r="33" spans="1:31" ht="21.95" customHeight="1" x14ac:dyDescent="0.25">
      <c r="A33" s="6"/>
      <c r="C33" s="3" t="str">
        <f>'Working 1'!B21</f>
        <v>Howard Miller 11-1/2" Diameter Grantwood Wall Clock</v>
      </c>
      <c r="D33" s="9">
        <f>'Working 1'!C21</f>
        <v>35345</v>
      </c>
      <c r="E33" s="9">
        <f>'Working 1'!D21</f>
        <v>1860.2631578947369</v>
      </c>
      <c r="F33" s="9">
        <f>'Working 1'!E21</f>
        <v>2356.3333333333335</v>
      </c>
      <c r="G33" s="9">
        <f>'Working 1'!F21</f>
        <v>2356.3333333333335</v>
      </c>
      <c r="H33" s="11">
        <f t="shared" si="0"/>
        <v>16.132075471698112</v>
      </c>
      <c r="I33" s="3">
        <f>'Working 1'!G21</f>
        <v>3</v>
      </c>
      <c r="J33" s="3" t="str">
        <f t="shared" si="1"/>
        <v/>
      </c>
      <c r="K33" s="9" t="str">
        <f t="shared" si="2"/>
        <v/>
      </c>
      <c r="L33" s="9">
        <f>'Working 1'!H21</f>
        <v>118</v>
      </c>
      <c r="M33" s="9">
        <f>'Working 1'!I21</f>
        <v>13218</v>
      </c>
      <c r="N33" s="9">
        <f>'Working 1'!J21</f>
        <v>22009</v>
      </c>
      <c r="O33" s="10"/>
      <c r="AA33" s="6"/>
      <c r="AB33" s="6"/>
      <c r="AC33" s="6"/>
      <c r="AD33" s="6"/>
      <c r="AE33" s="6"/>
    </row>
    <row r="34" spans="1:31" ht="21.95" customHeight="1" x14ac:dyDescent="0.25">
      <c r="A34" s="6"/>
      <c r="C34" s="3" t="str">
        <f>'Working 1'!B22</f>
        <v>Electrix 20W Halogen Replacement Bulb for Zoom-In Desk Lamp</v>
      </c>
      <c r="D34" s="9">
        <f>'Working 1'!C22</f>
        <v>34826</v>
      </c>
      <c r="E34" s="9">
        <f>'Working 1'!D22</f>
        <v>4975.1428571428569</v>
      </c>
      <c r="F34" s="9">
        <f>'Working 1'!E22</f>
        <v>3482.6</v>
      </c>
      <c r="G34" s="9">
        <f>'Working 1'!F22</f>
        <v>2487.5714285714284</v>
      </c>
      <c r="H34" s="11">
        <f t="shared" si="0"/>
        <v>9.5454545454545467</v>
      </c>
      <c r="I34" s="3">
        <f>'Working 1'!G22</f>
        <v>3</v>
      </c>
      <c r="J34" s="3" t="str">
        <f t="shared" si="1"/>
        <v/>
      </c>
      <c r="K34" s="9" t="str">
        <f t="shared" si="2"/>
        <v/>
      </c>
      <c r="L34" s="9">
        <f>'Working 1'!H22</f>
        <v>6138</v>
      </c>
      <c r="M34" s="9">
        <f>'Working 1'!I22</f>
        <v>12758</v>
      </c>
      <c r="N34" s="9">
        <f>'Working 1'!J22</f>
        <v>15930</v>
      </c>
      <c r="O34" s="10"/>
      <c r="AA34" s="6"/>
      <c r="AB34" s="6"/>
      <c r="AC34" s="6"/>
      <c r="AD34" s="6"/>
      <c r="AE34" s="6"/>
    </row>
    <row r="35" spans="1:31" ht="21.95" customHeight="1" x14ac:dyDescent="0.25">
      <c r="A35" s="6"/>
      <c r="C35" s="3" t="str">
        <f>'Working 1'!B23</f>
        <v>50 Colored Long Pencils</v>
      </c>
      <c r="D35" s="9">
        <f>'Working 1'!C23</f>
        <v>34808</v>
      </c>
      <c r="E35" s="9">
        <f>'Working 1'!D23</f>
        <v>3867.5555555555557</v>
      </c>
      <c r="F35" s="9">
        <f>'Working 1'!E23</f>
        <v>3867.5555555555557</v>
      </c>
      <c r="G35" s="9">
        <f>'Working 1'!F23</f>
        <v>1832</v>
      </c>
      <c r="H35" s="11">
        <f t="shared" si="0"/>
        <v>10.914893617021276</v>
      </c>
      <c r="I35" s="3">
        <f>'Working 1'!G23</f>
        <v>4</v>
      </c>
      <c r="J35" s="3" t="str">
        <f t="shared" si="1"/>
        <v/>
      </c>
      <c r="K35" s="9" t="str">
        <f t="shared" si="2"/>
        <v/>
      </c>
      <c r="L35" s="9">
        <f>'Working 1'!H23</f>
        <v>89</v>
      </c>
      <c r="M35" s="9">
        <f>'Working 1'!I23</f>
        <v>21</v>
      </c>
      <c r="N35" s="9">
        <f>'Working 1'!J23</f>
        <v>34698</v>
      </c>
      <c r="O35" s="10"/>
      <c r="AA35" s="6"/>
      <c r="AB35" s="6"/>
      <c r="AC35" s="6"/>
      <c r="AD35" s="6"/>
      <c r="AE35" s="6"/>
    </row>
    <row r="36" spans="1:31" ht="21.95" customHeight="1" x14ac:dyDescent="0.25">
      <c r="A36" s="6"/>
      <c r="C36" s="3" t="str">
        <f>'Working 1'!B24</f>
        <v>Newell 345</v>
      </c>
      <c r="D36" s="9">
        <f>'Working 1'!C24</f>
        <v>32675</v>
      </c>
      <c r="E36" s="9">
        <f>'Working 1'!D24</f>
        <v>2970.4545454545455</v>
      </c>
      <c r="F36" s="9">
        <f>'Working 1'!E24</f>
        <v>4667.8571428571431</v>
      </c>
      <c r="G36" s="9">
        <f>'Working 1'!F24</f>
        <v>2178.3333333333335</v>
      </c>
      <c r="H36" s="11">
        <f t="shared" si="0"/>
        <v>9.9855907780979809</v>
      </c>
      <c r="I36" s="3">
        <f>'Working 1'!G24</f>
        <v>6</v>
      </c>
      <c r="J36" s="3">
        <f t="shared" si="1"/>
        <v>1</v>
      </c>
      <c r="K36" s="9">
        <f t="shared" si="2"/>
        <v>32722.150072150074</v>
      </c>
      <c r="L36" s="9">
        <f>'Working 1'!H24</f>
        <v>0</v>
      </c>
      <c r="M36" s="9">
        <f>'Working 1'!I24</f>
        <v>32565</v>
      </c>
      <c r="N36" s="9">
        <f>'Working 1'!J24</f>
        <v>110</v>
      </c>
      <c r="O36" s="10"/>
      <c r="AA36" s="6"/>
      <c r="AB36" s="6"/>
      <c r="AC36" s="6"/>
      <c r="AD36" s="6"/>
      <c r="AE36" s="6"/>
    </row>
    <row r="37" spans="1:31" ht="21.95" customHeight="1" x14ac:dyDescent="0.25">
      <c r="A37" s="6"/>
      <c r="C37" s="3" t="str">
        <f>'Working 1'!B25</f>
        <v>Avery 509</v>
      </c>
      <c r="D37" s="9">
        <f>'Working 1'!C25</f>
        <v>31143</v>
      </c>
      <c r="E37" s="9">
        <f>'Working 1'!D25</f>
        <v>2395.6153846153848</v>
      </c>
      <c r="F37" s="9">
        <f>'Working 1'!E25</f>
        <v>1557.15</v>
      </c>
      <c r="G37" s="9">
        <f>'Working 1'!F25</f>
        <v>3460.3333333333335</v>
      </c>
      <c r="H37" s="11">
        <f t="shared" si="0"/>
        <v>12.603231597845602</v>
      </c>
      <c r="I37" s="3">
        <f>'Working 1'!G25</f>
        <v>4</v>
      </c>
      <c r="J37" s="3" t="str">
        <f t="shared" si="1"/>
        <v/>
      </c>
      <c r="K37" s="9" t="str">
        <f t="shared" si="2"/>
        <v/>
      </c>
      <c r="L37" s="9">
        <f>'Working 1'!H25</f>
        <v>9056</v>
      </c>
      <c r="M37" s="9">
        <f>'Working 1'!I25</f>
        <v>9448</v>
      </c>
      <c r="N37" s="9">
        <f>'Working 1'!J25</f>
        <v>12639</v>
      </c>
      <c r="O37" s="10"/>
      <c r="AA37" s="6"/>
      <c r="AB37" s="6"/>
      <c r="AC37" s="6"/>
      <c r="AD37" s="6"/>
      <c r="AE37" s="6"/>
    </row>
    <row r="38" spans="1:31" ht="21.95" customHeight="1" x14ac:dyDescent="0.25">
      <c r="A38" s="6"/>
      <c r="C38" s="3" t="str">
        <f>'Working 1'!B26</f>
        <v>Acco D-Ring Binder w/DublLock</v>
      </c>
      <c r="D38" s="9">
        <f>'Working 1'!C26</f>
        <v>29628</v>
      </c>
      <c r="E38" s="9">
        <f>'Working 1'!D26</f>
        <v>1481.4</v>
      </c>
      <c r="F38" s="9">
        <f>'Working 1'!E26</f>
        <v>2469</v>
      </c>
      <c r="G38" s="9">
        <f>'Working 1'!F26</f>
        <v>2962.8</v>
      </c>
      <c r="H38" s="11">
        <f t="shared" si="0"/>
        <v>12.857142857142856</v>
      </c>
      <c r="I38" s="3">
        <f>'Working 1'!G26</f>
        <v>4</v>
      </c>
      <c r="J38" s="3" t="str">
        <f t="shared" si="1"/>
        <v/>
      </c>
      <c r="K38" s="9" t="str">
        <f t="shared" si="2"/>
        <v/>
      </c>
      <c r="L38" s="9">
        <f>'Working 1'!H26</f>
        <v>868</v>
      </c>
      <c r="M38" s="9">
        <f>'Working 1'!I26</f>
        <v>21</v>
      </c>
      <c r="N38" s="9">
        <f>'Working 1'!J26</f>
        <v>28739</v>
      </c>
      <c r="O38" s="10"/>
      <c r="AA38" s="6"/>
      <c r="AB38" s="6"/>
      <c r="AC38" s="6"/>
      <c r="AD38" s="6"/>
      <c r="AE38" s="6"/>
    </row>
    <row r="39" spans="1:31" ht="21.95" customHeight="1" x14ac:dyDescent="0.25">
      <c r="A39" s="6"/>
      <c r="C39" s="3" t="str">
        <f>'Working 1'!B27</f>
        <v>Rogers Handheld Barrel Pencil Sharpener</v>
      </c>
      <c r="D39" s="9">
        <f>'Working 1'!C27</f>
        <v>29574</v>
      </c>
      <c r="E39" s="9">
        <f>'Working 1'!D27</f>
        <v>2112.4285714285716</v>
      </c>
      <c r="F39" s="9">
        <f>'Working 1'!E27</f>
        <v>2112.4285714285716</v>
      </c>
      <c r="G39" s="9">
        <f>'Working 1'!F27</f>
        <v>1971.6</v>
      </c>
      <c r="H39" s="11">
        <f t="shared" si="0"/>
        <v>14.318181818181817</v>
      </c>
      <c r="I39" s="3">
        <f>'Working 1'!G27</f>
        <v>4</v>
      </c>
      <c r="J39" s="3" t="str">
        <f t="shared" si="1"/>
        <v/>
      </c>
      <c r="K39" s="9" t="str">
        <f t="shared" si="2"/>
        <v/>
      </c>
      <c r="L39" s="9">
        <f>'Working 1'!H27</f>
        <v>19347</v>
      </c>
      <c r="M39" s="9">
        <f>'Working 1'!I27</f>
        <v>6</v>
      </c>
      <c r="N39" s="9">
        <f>'Working 1'!J27</f>
        <v>10221</v>
      </c>
      <c r="O39" s="10"/>
      <c r="AA39" s="6"/>
      <c r="AB39" s="6"/>
      <c r="AC39" s="6"/>
      <c r="AD39" s="6"/>
      <c r="AE39" s="6"/>
    </row>
    <row r="40" spans="1:31" ht="21.95" customHeight="1" x14ac:dyDescent="0.25">
      <c r="A40" s="6"/>
      <c r="C40" s="3" t="str">
        <f>'Working 1'!B28</f>
        <v>Global Deluxe High-Back Manager's Chair</v>
      </c>
      <c r="D40" s="9">
        <f>'Working 1'!C28</f>
        <v>29221</v>
      </c>
      <c r="E40" s="9">
        <f>'Working 1'!D28</f>
        <v>2247.7692307692309</v>
      </c>
      <c r="F40" s="9">
        <f>'Working 1'!E28</f>
        <v>2656.4545454545455</v>
      </c>
      <c r="G40" s="9">
        <f>'Working 1'!F28</f>
        <v>2922.1</v>
      </c>
      <c r="H40" s="11">
        <f t="shared" si="0"/>
        <v>11.201044386422975</v>
      </c>
      <c r="I40" s="3">
        <f>'Working 1'!G28</f>
        <v>5</v>
      </c>
      <c r="J40" s="3" t="str">
        <f t="shared" si="1"/>
        <v/>
      </c>
      <c r="K40" s="9" t="str">
        <f t="shared" si="2"/>
        <v/>
      </c>
      <c r="L40" s="9">
        <f>'Working 1'!H28</f>
        <v>879</v>
      </c>
      <c r="M40" s="9">
        <f>'Working 1'!I28</f>
        <v>0</v>
      </c>
      <c r="N40" s="9">
        <f>'Working 1'!J28</f>
        <v>28342</v>
      </c>
      <c r="O40" s="10"/>
      <c r="AA40" s="6"/>
      <c r="AB40" s="6"/>
      <c r="AC40" s="6"/>
      <c r="AD40" s="6"/>
      <c r="AE40" s="6"/>
    </row>
    <row r="41" spans="1:31" ht="21.95" customHeight="1" x14ac:dyDescent="0.25">
      <c r="A41" s="6"/>
      <c r="C41" s="3" t="str">
        <f>'Working 1'!B29</f>
        <v>Hot File 7-Pocket, Floor Stand</v>
      </c>
      <c r="D41" s="9">
        <f>'Working 1'!C29</f>
        <v>28635</v>
      </c>
      <c r="E41" s="9">
        <f>'Working 1'!D29</f>
        <v>1431.75</v>
      </c>
      <c r="F41" s="9">
        <f>'Working 1'!E29</f>
        <v>2386.25</v>
      </c>
      <c r="G41" s="9">
        <f>'Working 1'!F29</f>
        <v>2386.25</v>
      </c>
      <c r="H41" s="11">
        <f t="shared" si="0"/>
        <v>13.846153846153845</v>
      </c>
      <c r="I41" s="3">
        <f>'Working 1'!G29</f>
        <v>6</v>
      </c>
      <c r="J41" s="3" t="str">
        <f t="shared" si="1"/>
        <v/>
      </c>
      <c r="K41" s="9" t="str">
        <f t="shared" si="2"/>
        <v/>
      </c>
      <c r="L41" s="9">
        <f>'Working 1'!H29</f>
        <v>16217</v>
      </c>
      <c r="M41" s="9">
        <f>'Working 1'!I29</f>
        <v>6</v>
      </c>
      <c r="N41" s="9">
        <f>'Working 1'!J29</f>
        <v>12412</v>
      </c>
      <c r="O41" s="10"/>
      <c r="AA41" s="6"/>
      <c r="AB41" s="6"/>
      <c r="AC41" s="6"/>
      <c r="AD41" s="6"/>
      <c r="AE41" s="6"/>
    </row>
    <row r="42" spans="1:31" ht="21.95" customHeight="1" x14ac:dyDescent="0.25">
      <c r="A42" s="6"/>
      <c r="C42" s="3" t="str">
        <f>'Working 1'!B30</f>
        <v>Xerox 1898</v>
      </c>
      <c r="D42" s="9">
        <f>'Working 1'!C30</f>
        <v>27559</v>
      </c>
      <c r="E42" s="9">
        <f>'Working 1'!D30</f>
        <v>1968.5</v>
      </c>
      <c r="F42" s="9">
        <f>'Working 1'!E30</f>
        <v>1377.95</v>
      </c>
      <c r="G42" s="9">
        <f>'Working 1'!F30</f>
        <v>1450.4736842105262</v>
      </c>
      <c r="H42" s="11">
        <f t="shared" si="0"/>
        <v>17.235421166306701</v>
      </c>
      <c r="I42" s="3">
        <f>'Working 1'!G30</f>
        <v>5</v>
      </c>
      <c r="J42" s="3" t="str">
        <f t="shared" si="1"/>
        <v/>
      </c>
      <c r="K42" s="9" t="str">
        <f t="shared" si="2"/>
        <v/>
      </c>
      <c r="L42" s="9">
        <f>'Working 1'!H30</f>
        <v>25976</v>
      </c>
      <c r="M42" s="9">
        <f>'Working 1'!I30</f>
        <v>1407</v>
      </c>
      <c r="N42" s="9">
        <f>'Working 1'!J30</f>
        <v>176</v>
      </c>
      <c r="O42" s="10"/>
      <c r="AA42" s="6"/>
      <c r="AB42" s="6"/>
      <c r="AC42" s="6"/>
      <c r="AD42" s="6"/>
      <c r="AE42" s="6"/>
    </row>
    <row r="43" spans="1:31" ht="21.95" customHeight="1" x14ac:dyDescent="0.25">
      <c r="A43" s="6"/>
      <c r="C43" s="3" t="str">
        <f>'Working 1'!B31</f>
        <v>Xerox 1905</v>
      </c>
      <c r="D43" s="9">
        <f>'Working 1'!C31</f>
        <v>25751</v>
      </c>
      <c r="E43" s="9">
        <f>'Working 1'!D31</f>
        <v>3218.875</v>
      </c>
      <c r="F43" s="9">
        <f>'Working 1'!E31</f>
        <v>1839.3571428571429</v>
      </c>
      <c r="G43" s="9">
        <f>'Working 1'!F31</f>
        <v>2861.2222222222222</v>
      </c>
      <c r="H43" s="11">
        <f t="shared" si="0"/>
        <v>9.7548387096774185</v>
      </c>
      <c r="I43" s="3">
        <f>'Working 1'!G31</f>
        <v>3</v>
      </c>
      <c r="J43" s="3" t="str">
        <f t="shared" si="1"/>
        <v/>
      </c>
      <c r="K43" s="9" t="str">
        <f t="shared" si="2"/>
        <v/>
      </c>
      <c r="L43" s="9">
        <f>'Working 1'!H31</f>
        <v>4200</v>
      </c>
      <c r="M43" s="9">
        <f>'Working 1'!I31</f>
        <v>12</v>
      </c>
      <c r="N43" s="9">
        <f>'Working 1'!J31</f>
        <v>21539</v>
      </c>
      <c r="O43" s="10"/>
      <c r="AA43" s="6"/>
      <c r="AB43" s="6"/>
      <c r="AC43" s="6"/>
      <c r="AD43" s="6"/>
      <c r="AE43" s="6"/>
    </row>
    <row r="44" spans="1:31" ht="21.95" customHeight="1" x14ac:dyDescent="0.25">
      <c r="A44" s="6"/>
      <c r="C44" s="3" t="str">
        <f>'Working 1'!B32</f>
        <v>Xerox 1945</v>
      </c>
      <c r="D44" s="9">
        <f>'Working 1'!C32</f>
        <v>24225</v>
      </c>
      <c r="E44" s="9">
        <f>'Working 1'!D32</f>
        <v>2422.5</v>
      </c>
      <c r="F44" s="9">
        <f>'Working 1'!E32</f>
        <v>1514.0625</v>
      </c>
      <c r="G44" s="9">
        <f>'Working 1'!F32</f>
        <v>1345.8333333333333</v>
      </c>
      <c r="H44" s="11">
        <f t="shared" si="0"/>
        <v>13.757961783439491</v>
      </c>
      <c r="I44" s="3">
        <f>'Working 1'!G32</f>
        <v>6</v>
      </c>
      <c r="J44" s="3" t="str">
        <f t="shared" si="1"/>
        <v/>
      </c>
      <c r="K44" s="9" t="str">
        <f t="shared" si="2"/>
        <v/>
      </c>
      <c r="L44" s="9">
        <f>'Working 1'!H32</f>
        <v>25</v>
      </c>
      <c r="M44" s="9">
        <f>'Working 1'!I32</f>
        <v>17893</v>
      </c>
      <c r="N44" s="9">
        <f>'Working 1'!J32</f>
        <v>6307</v>
      </c>
      <c r="O44" s="10"/>
      <c r="AA44" s="6"/>
      <c r="AB44" s="6"/>
      <c r="AC44" s="6"/>
      <c r="AD44" s="6"/>
      <c r="AE44" s="6"/>
    </row>
    <row r="45" spans="1:31" ht="21.95" customHeight="1" thickBot="1" x14ac:dyDescent="0.3">
      <c r="A45" s="6"/>
      <c r="C45" s="12" t="s">
        <v>1840</v>
      </c>
      <c r="D45" s="13">
        <f>GETPIVOTDATA("[Measures].[Sum of Qty]",'Working 1'!$B$1)</f>
        <v>4700371</v>
      </c>
      <c r="E45" s="13">
        <f>GETPIVOTDATA("[Measures].[Fcst M+1]",'Working 1'!$B$1)</f>
        <v>298311.62955966644</v>
      </c>
      <c r="F45" s="13">
        <f>GETPIVOTDATA("[Measures].[Fcst M+2]",'Working 1'!$B$1)</f>
        <v>323963.66565754294</v>
      </c>
      <c r="G45" s="13">
        <f>GETPIVOTDATA("[Measures].[Fcst M+3]",'Working 1'!$B$1)</f>
        <v>335406.82969163277</v>
      </c>
      <c r="H45" s="14">
        <f t="shared" si="0"/>
        <v>14.724210291950712</v>
      </c>
      <c r="I45" s="12">
        <f>'Working 1'!G33</f>
        <v>6</v>
      </c>
      <c r="J45" s="12" t="str">
        <f t="shared" si="1"/>
        <v/>
      </c>
      <c r="K45" s="13" t="str">
        <f t="shared" si="2"/>
        <v/>
      </c>
      <c r="L45" s="13">
        <f>GETPIVOTDATA("[Measures].[Expiry &lt; 6 Months]",'Working 1'!$B$1)</f>
        <v>1145888</v>
      </c>
      <c r="M45" s="13">
        <f>GETPIVOTDATA("[Measures].[Expiry = 6 - 12 Months]",'Working 1'!$B$1)</f>
        <v>866472</v>
      </c>
      <c r="N45" s="13">
        <f>GETPIVOTDATA("[Measures].[Expiry &gt; 12 Months]",'Working 1'!$B$1)</f>
        <v>2688011</v>
      </c>
      <c r="O45" s="10"/>
      <c r="AA45" s="6"/>
      <c r="AB45" s="6"/>
      <c r="AC45" s="6"/>
      <c r="AD45" s="6"/>
      <c r="AE45" s="6"/>
    </row>
    <row r="46" spans="1:31" ht="15.75" thickTop="1" x14ac:dyDescent="0.25">
      <c r="A46" s="6"/>
      <c r="AA46" s="6"/>
      <c r="AB46" s="6"/>
      <c r="AC46" s="6"/>
      <c r="AD46" s="6"/>
      <c r="AE46" s="6"/>
    </row>
    <row r="47" spans="1:31"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row>
    <row r="48" spans="1:31"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row>
  </sheetData>
  <phoneticPr fontId="3" type="noConversion"/>
  <pageMargins left="0.7" right="0.7" top="0.75" bottom="0.75" header="0.3" footer="0.3"/>
  <pageSetup paperSize="9" scale="38" orientation="landscape"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iconSet" priority="1" id="{0867307D-29DF-4DF3-862E-E0C57F9470F0}">
            <x14:iconSet showValue="0" custom="1">
              <x14:cfvo type="percent">
                <xm:f>0</xm:f>
              </x14:cfvo>
              <x14:cfvo type="num" gte="0">
                <xm:f>0</xm:f>
              </x14:cfvo>
              <x14:cfvo type="num">
                <xm:f>0</xm:f>
              </x14:cfvo>
              <x14:cfIcon iconSet="NoIcons" iconId="0"/>
              <x14:cfIcon iconSet="NoIcons" iconId="0"/>
              <x14:cfIcon iconSet="3TrafficLights1" iconId="0"/>
            </x14:iconSet>
          </x14:cfRule>
          <xm:sqref>J14:J45</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47CFE-42E4-4232-8CB0-3705105D3A07}">
  <dimension ref="B1:J1820"/>
  <sheetViews>
    <sheetView zoomScale="70" zoomScaleNormal="70" workbookViewId="0">
      <selection activeCell="B61" sqref="B61"/>
    </sheetView>
  </sheetViews>
  <sheetFormatPr defaultRowHeight="15" x14ac:dyDescent="0.25"/>
  <cols>
    <col min="2" max="2" width="73.85546875" customWidth="1"/>
    <col min="3" max="3" width="14" bestFit="1" customWidth="1"/>
    <col min="4" max="4" width="12.5703125" bestFit="1" customWidth="1"/>
    <col min="5" max="6" width="13.42578125" bestFit="1" customWidth="1"/>
    <col min="7" max="7" width="22.5703125" bestFit="1" customWidth="1"/>
    <col min="8" max="8" width="21.7109375" bestFit="1" customWidth="1"/>
    <col min="9" max="9" width="26.85546875" bestFit="1" customWidth="1"/>
    <col min="10" max="10" width="22.85546875" bestFit="1" customWidth="1"/>
  </cols>
  <sheetData>
    <row r="1" spans="2:10" x14ac:dyDescent="0.25">
      <c r="B1" s="1" t="s">
        <v>1825</v>
      </c>
      <c r="C1" t="s">
        <v>1831</v>
      </c>
      <c r="D1" t="s">
        <v>1841</v>
      </c>
      <c r="E1" t="s">
        <v>1842</v>
      </c>
      <c r="F1" t="s">
        <v>1843</v>
      </c>
      <c r="G1" t="s">
        <v>1844</v>
      </c>
      <c r="H1" t="s">
        <v>1845</v>
      </c>
      <c r="I1" t="s">
        <v>1846</v>
      </c>
      <c r="J1" t="s">
        <v>1847</v>
      </c>
    </row>
    <row r="2" spans="2:10" x14ac:dyDescent="0.25">
      <c r="B2" s="2" t="s">
        <v>242</v>
      </c>
      <c r="C2">
        <v>453708</v>
      </c>
      <c r="D2" s="5">
        <v>19726.434782608696</v>
      </c>
      <c r="E2" s="5">
        <v>34900.615384615383</v>
      </c>
      <c r="F2" s="5">
        <v>26688.705882352941</v>
      </c>
      <c r="G2" s="4">
        <v>3</v>
      </c>
      <c r="H2" s="5">
        <v>185399</v>
      </c>
      <c r="I2" s="5">
        <v>64993</v>
      </c>
      <c r="J2" s="5">
        <v>203316</v>
      </c>
    </row>
    <row r="3" spans="2:10" x14ac:dyDescent="0.25">
      <c r="B3" s="2" t="s">
        <v>339</v>
      </c>
      <c r="C3">
        <v>249611</v>
      </c>
      <c r="D3" s="5">
        <v>14683</v>
      </c>
      <c r="E3" s="5">
        <v>19200.846153846152</v>
      </c>
      <c r="F3" s="5">
        <v>31201.375</v>
      </c>
      <c r="G3" s="4">
        <v>3</v>
      </c>
      <c r="H3" s="5">
        <v>67973</v>
      </c>
      <c r="I3" s="5">
        <v>108797</v>
      </c>
      <c r="J3" s="5">
        <v>72841</v>
      </c>
    </row>
    <row r="4" spans="2:10" x14ac:dyDescent="0.25">
      <c r="B4" s="2" t="s">
        <v>246</v>
      </c>
      <c r="C4">
        <v>162637</v>
      </c>
      <c r="D4" s="5">
        <v>8559.8421052631584</v>
      </c>
      <c r="E4" s="5">
        <v>20329.625</v>
      </c>
      <c r="F4" s="5">
        <v>18070.777777777777</v>
      </c>
      <c r="G4" s="4">
        <v>6</v>
      </c>
      <c r="H4" s="5">
        <v>23581</v>
      </c>
      <c r="I4" s="5">
        <v>7</v>
      </c>
      <c r="J4" s="5">
        <v>139049</v>
      </c>
    </row>
    <row r="5" spans="2:10" x14ac:dyDescent="0.25">
      <c r="B5" s="2" t="s">
        <v>238</v>
      </c>
      <c r="C5">
        <v>156381</v>
      </c>
      <c r="D5" s="5">
        <v>8687.8333333333339</v>
      </c>
      <c r="E5" s="5">
        <v>17375.666666666668</v>
      </c>
      <c r="F5" s="5">
        <v>9198.8823529411766</v>
      </c>
      <c r="G5" s="4">
        <v>5</v>
      </c>
      <c r="H5" s="5">
        <v>33555</v>
      </c>
      <c r="I5" s="5">
        <v>29187</v>
      </c>
      <c r="J5" s="5">
        <v>93639</v>
      </c>
    </row>
    <row r="6" spans="2:10" x14ac:dyDescent="0.25">
      <c r="B6" s="2" t="s">
        <v>929</v>
      </c>
      <c r="C6">
        <v>111576</v>
      </c>
      <c r="D6" s="5">
        <v>6973.5</v>
      </c>
      <c r="E6" s="5">
        <v>6198.666666666667</v>
      </c>
      <c r="F6" s="5">
        <v>6973.5</v>
      </c>
      <c r="G6" s="4">
        <v>3</v>
      </c>
      <c r="H6" s="5">
        <v>31318</v>
      </c>
      <c r="I6" s="5">
        <v>56607</v>
      </c>
      <c r="J6" s="5">
        <v>23651</v>
      </c>
    </row>
    <row r="7" spans="2:10" x14ac:dyDescent="0.25">
      <c r="B7" s="2" t="s">
        <v>814</v>
      </c>
      <c r="C7">
        <v>105265</v>
      </c>
      <c r="D7" s="5">
        <v>9569.545454545454</v>
      </c>
      <c r="E7" s="5">
        <v>6192.0588235294117</v>
      </c>
      <c r="F7" s="5">
        <v>13158.125</v>
      </c>
      <c r="G7" s="4">
        <v>5</v>
      </c>
      <c r="H7" s="5">
        <v>2776</v>
      </c>
      <c r="I7" s="5">
        <v>0</v>
      </c>
      <c r="J7" s="5">
        <v>102489</v>
      </c>
    </row>
    <row r="8" spans="2:10" x14ac:dyDescent="0.25">
      <c r="B8" s="2" t="s">
        <v>241</v>
      </c>
      <c r="C8">
        <v>98969</v>
      </c>
      <c r="D8" s="5">
        <v>10996.555555555555</v>
      </c>
      <c r="E8" s="5">
        <v>14138.428571428571</v>
      </c>
      <c r="F8" s="5">
        <v>10996.555555555555</v>
      </c>
      <c r="G8" s="4">
        <v>5</v>
      </c>
      <c r="H8" s="5">
        <v>23681</v>
      </c>
      <c r="I8" s="5">
        <v>22213</v>
      </c>
      <c r="J8" s="5">
        <v>53075</v>
      </c>
    </row>
    <row r="9" spans="2:10" x14ac:dyDescent="0.25">
      <c r="B9" s="2" t="s">
        <v>481</v>
      </c>
      <c r="C9">
        <v>70962</v>
      </c>
      <c r="D9" s="5">
        <v>4435.125</v>
      </c>
      <c r="E9" s="5">
        <v>7096.2</v>
      </c>
      <c r="F9" s="5">
        <v>4435.125</v>
      </c>
      <c r="G9" s="4">
        <v>4</v>
      </c>
      <c r="H9" s="5">
        <v>30</v>
      </c>
      <c r="I9" s="5">
        <v>206</v>
      </c>
      <c r="J9" s="5">
        <v>70726</v>
      </c>
    </row>
    <row r="10" spans="2:10" x14ac:dyDescent="0.25">
      <c r="B10" s="2" t="s">
        <v>928</v>
      </c>
      <c r="C10">
        <v>70814</v>
      </c>
      <c r="D10" s="5">
        <v>7868.2222222222226</v>
      </c>
      <c r="E10" s="5">
        <v>4720.9333333333334</v>
      </c>
      <c r="F10" s="5">
        <v>5901.166666666667</v>
      </c>
      <c r="G10" s="4">
        <v>6</v>
      </c>
      <c r="H10" s="5">
        <v>40534</v>
      </c>
      <c r="I10" s="5">
        <v>17521</v>
      </c>
      <c r="J10" s="5">
        <v>12759</v>
      </c>
    </row>
    <row r="11" spans="2:10" x14ac:dyDescent="0.25">
      <c r="B11" s="2" t="s">
        <v>337</v>
      </c>
      <c r="C11">
        <v>67648</v>
      </c>
      <c r="D11" s="5">
        <v>9113.4957983193272</v>
      </c>
      <c r="E11" s="5">
        <v>4182.5069444444443</v>
      </c>
      <c r="F11" s="5">
        <v>6373.147727272727</v>
      </c>
      <c r="G11" s="4">
        <v>5</v>
      </c>
      <c r="H11" s="5">
        <v>7810</v>
      </c>
      <c r="I11" s="5">
        <v>618</v>
      </c>
      <c r="J11" s="5">
        <v>59220</v>
      </c>
    </row>
    <row r="12" spans="2:10" x14ac:dyDescent="0.25">
      <c r="B12" s="2" t="s">
        <v>930</v>
      </c>
      <c r="C12">
        <v>66060</v>
      </c>
      <c r="D12" s="5">
        <v>4128.75</v>
      </c>
      <c r="E12" s="5">
        <v>3885.8823529411766</v>
      </c>
      <c r="F12" s="5">
        <v>6606</v>
      </c>
      <c r="G12" s="4">
        <v>5</v>
      </c>
      <c r="H12" s="5">
        <v>44006</v>
      </c>
      <c r="I12" s="5">
        <v>10534</v>
      </c>
      <c r="J12" s="5">
        <v>11520</v>
      </c>
    </row>
    <row r="13" spans="2:10" x14ac:dyDescent="0.25">
      <c r="B13" s="2" t="s">
        <v>831</v>
      </c>
      <c r="C13">
        <v>44671</v>
      </c>
      <c r="D13" s="5">
        <v>2233.5500000000002</v>
      </c>
      <c r="E13" s="5">
        <v>2351.1052631578946</v>
      </c>
      <c r="F13" s="5">
        <v>4061</v>
      </c>
      <c r="G13" s="4">
        <v>3</v>
      </c>
      <c r="H13" s="5">
        <v>3</v>
      </c>
      <c r="I13" s="5"/>
      <c r="J13" s="5">
        <v>44668</v>
      </c>
    </row>
    <row r="14" spans="2:10" x14ac:dyDescent="0.25">
      <c r="B14" s="2" t="s">
        <v>138</v>
      </c>
      <c r="C14">
        <v>44209</v>
      </c>
      <c r="D14" s="5">
        <v>1371.0309056956116</v>
      </c>
      <c r="E14" s="5">
        <v>1335.4785742637137</v>
      </c>
      <c r="F14" s="5">
        <v>1816.9894957983192</v>
      </c>
      <c r="G14" s="4">
        <v>6</v>
      </c>
      <c r="H14" s="5">
        <v>17832</v>
      </c>
      <c r="I14" s="5">
        <v>516</v>
      </c>
      <c r="J14" s="5">
        <v>25861</v>
      </c>
    </row>
    <row r="15" spans="2:10" x14ac:dyDescent="0.25">
      <c r="B15" s="2" t="s">
        <v>830</v>
      </c>
      <c r="C15">
        <v>43152</v>
      </c>
      <c r="D15" s="5">
        <v>2157.6</v>
      </c>
      <c r="E15" s="5">
        <v>2697</v>
      </c>
      <c r="F15" s="5">
        <v>4315.2</v>
      </c>
      <c r="G15" s="4">
        <v>3</v>
      </c>
      <c r="H15" s="5">
        <v>15741</v>
      </c>
      <c r="I15" s="5">
        <v>0</v>
      </c>
      <c r="J15" s="5">
        <v>27411</v>
      </c>
    </row>
    <row r="16" spans="2:10" x14ac:dyDescent="0.25">
      <c r="B16" s="2" t="s">
        <v>245</v>
      </c>
      <c r="C16">
        <v>42904</v>
      </c>
      <c r="D16" s="5">
        <v>6129.1428571428569</v>
      </c>
      <c r="E16" s="5">
        <v>3064.5714285714284</v>
      </c>
      <c r="F16" s="5">
        <v>5363</v>
      </c>
      <c r="G16" s="4">
        <v>6</v>
      </c>
      <c r="H16" s="5">
        <v>11737</v>
      </c>
      <c r="I16" s="5">
        <v>13644</v>
      </c>
      <c r="J16" s="5">
        <v>17523</v>
      </c>
    </row>
    <row r="17" spans="2:10" x14ac:dyDescent="0.25">
      <c r="B17" s="2" t="s">
        <v>140</v>
      </c>
      <c r="C17">
        <v>41977</v>
      </c>
      <c r="D17" s="5">
        <v>3229</v>
      </c>
      <c r="E17" s="5">
        <v>2209.3157894736842</v>
      </c>
      <c r="F17" s="5">
        <v>2209.3157894736842</v>
      </c>
      <c r="G17" s="4">
        <v>6</v>
      </c>
      <c r="H17" s="5">
        <v>7162</v>
      </c>
      <c r="I17" s="5">
        <v>6841</v>
      </c>
      <c r="J17" s="5">
        <v>27974</v>
      </c>
    </row>
    <row r="18" spans="2:10" x14ac:dyDescent="0.25">
      <c r="B18" s="2" t="s">
        <v>163</v>
      </c>
      <c r="C18">
        <v>41160</v>
      </c>
      <c r="D18" s="5">
        <v>2682.4676470588233</v>
      </c>
      <c r="E18" s="5">
        <v>3066.4949494949497</v>
      </c>
      <c r="F18" s="5">
        <v>3301.3823529411766</v>
      </c>
      <c r="G18" s="4">
        <v>6</v>
      </c>
      <c r="H18" s="5">
        <v>117</v>
      </c>
      <c r="I18" s="5">
        <v>22861</v>
      </c>
      <c r="J18" s="5">
        <v>18182</v>
      </c>
    </row>
    <row r="19" spans="2:10" x14ac:dyDescent="0.25">
      <c r="B19" s="2" t="s">
        <v>287</v>
      </c>
      <c r="C19">
        <v>39272</v>
      </c>
      <c r="D19" s="5">
        <v>2618.1333333333332</v>
      </c>
      <c r="E19" s="5">
        <v>1963.6</v>
      </c>
      <c r="F19" s="5">
        <v>4909</v>
      </c>
      <c r="G19" s="4">
        <v>3</v>
      </c>
      <c r="H19" s="5">
        <v>9111</v>
      </c>
      <c r="I19" s="5">
        <v>3680</v>
      </c>
      <c r="J19" s="5">
        <v>26481</v>
      </c>
    </row>
    <row r="20" spans="2:10" x14ac:dyDescent="0.25">
      <c r="B20" s="2" t="s">
        <v>289</v>
      </c>
      <c r="C20">
        <v>36799</v>
      </c>
      <c r="D20" s="5">
        <v>2453.2666666666669</v>
      </c>
      <c r="E20" s="5">
        <v>3066.5833333333335</v>
      </c>
      <c r="F20" s="5">
        <v>4599.875</v>
      </c>
      <c r="G20" s="4">
        <v>6</v>
      </c>
      <c r="H20" s="5">
        <v>4859</v>
      </c>
      <c r="I20" s="5">
        <v>13547</v>
      </c>
      <c r="J20" s="5">
        <v>18393</v>
      </c>
    </row>
    <row r="21" spans="2:10" x14ac:dyDescent="0.25">
      <c r="B21" s="2" t="s">
        <v>494</v>
      </c>
      <c r="C21">
        <v>35345</v>
      </c>
      <c r="D21" s="5">
        <v>1860.2631578947369</v>
      </c>
      <c r="E21" s="5">
        <v>2356.3333333333335</v>
      </c>
      <c r="F21" s="5">
        <v>2356.3333333333335</v>
      </c>
      <c r="G21" s="4">
        <v>3</v>
      </c>
      <c r="H21" s="5">
        <v>118</v>
      </c>
      <c r="I21" s="5">
        <v>13218</v>
      </c>
      <c r="J21" s="5">
        <v>22009</v>
      </c>
    </row>
    <row r="22" spans="2:10" x14ac:dyDescent="0.25">
      <c r="B22" s="2" t="s">
        <v>288</v>
      </c>
      <c r="C22">
        <v>34826</v>
      </c>
      <c r="D22" s="5">
        <v>4975.1428571428569</v>
      </c>
      <c r="E22" s="5">
        <v>3482.6</v>
      </c>
      <c r="F22" s="5">
        <v>2487.5714285714284</v>
      </c>
      <c r="G22" s="4">
        <v>3</v>
      </c>
      <c r="H22" s="5">
        <v>6138</v>
      </c>
      <c r="I22" s="5">
        <v>12758</v>
      </c>
      <c r="J22" s="5">
        <v>15930</v>
      </c>
    </row>
    <row r="23" spans="2:10" x14ac:dyDescent="0.25">
      <c r="B23" s="2" t="s">
        <v>411</v>
      </c>
      <c r="C23">
        <v>34808</v>
      </c>
      <c r="D23" s="5">
        <v>3867.5555555555557</v>
      </c>
      <c r="E23" s="5">
        <v>3867.5555555555557</v>
      </c>
      <c r="F23" s="5">
        <v>1832</v>
      </c>
      <c r="G23" s="4">
        <v>4</v>
      </c>
      <c r="H23" s="5">
        <v>89</v>
      </c>
      <c r="I23" s="5">
        <v>21</v>
      </c>
      <c r="J23" s="5">
        <v>34698</v>
      </c>
    </row>
    <row r="24" spans="2:10" x14ac:dyDescent="0.25">
      <c r="B24" s="2" t="s">
        <v>408</v>
      </c>
      <c r="C24">
        <v>32675</v>
      </c>
      <c r="D24" s="5">
        <v>2970.4545454545455</v>
      </c>
      <c r="E24" s="5">
        <v>4667.8571428571431</v>
      </c>
      <c r="F24" s="5">
        <v>2178.3333333333335</v>
      </c>
      <c r="G24" s="4">
        <v>6</v>
      </c>
      <c r="H24" s="5">
        <v>0</v>
      </c>
      <c r="I24" s="5">
        <v>32565</v>
      </c>
      <c r="J24" s="5">
        <v>110</v>
      </c>
    </row>
    <row r="25" spans="2:10" x14ac:dyDescent="0.25">
      <c r="B25" s="2" t="s">
        <v>296</v>
      </c>
      <c r="C25">
        <v>31143</v>
      </c>
      <c r="D25" s="5">
        <v>2395.6153846153848</v>
      </c>
      <c r="E25" s="5">
        <v>1557.15</v>
      </c>
      <c r="F25" s="5">
        <v>3460.3333333333335</v>
      </c>
      <c r="G25" s="4">
        <v>4</v>
      </c>
      <c r="H25" s="5">
        <v>9056</v>
      </c>
      <c r="I25" s="5">
        <v>9448</v>
      </c>
      <c r="J25" s="5">
        <v>12639</v>
      </c>
    </row>
    <row r="26" spans="2:10" x14ac:dyDescent="0.25">
      <c r="B26" s="2" t="s">
        <v>420</v>
      </c>
      <c r="C26">
        <v>29628</v>
      </c>
      <c r="D26" s="5">
        <v>1481.4</v>
      </c>
      <c r="E26" s="5">
        <v>2469</v>
      </c>
      <c r="F26" s="5">
        <v>2962.8</v>
      </c>
      <c r="G26" s="4">
        <v>4</v>
      </c>
      <c r="H26" s="5">
        <v>868</v>
      </c>
      <c r="I26" s="5">
        <v>21</v>
      </c>
      <c r="J26" s="5">
        <v>28739</v>
      </c>
    </row>
    <row r="27" spans="2:10" x14ac:dyDescent="0.25">
      <c r="B27" s="2" t="s">
        <v>458</v>
      </c>
      <c r="C27">
        <v>29574</v>
      </c>
      <c r="D27" s="5">
        <v>2112.4285714285716</v>
      </c>
      <c r="E27" s="5">
        <v>2112.4285714285716</v>
      </c>
      <c r="F27" s="5">
        <v>1971.6</v>
      </c>
      <c r="G27" s="4">
        <v>4</v>
      </c>
      <c r="H27" s="5">
        <v>19347</v>
      </c>
      <c r="I27" s="5">
        <v>6</v>
      </c>
      <c r="J27" s="5">
        <v>10221</v>
      </c>
    </row>
    <row r="28" spans="2:10" x14ac:dyDescent="0.25">
      <c r="B28" s="2" t="s">
        <v>130</v>
      </c>
      <c r="C28">
        <v>29221</v>
      </c>
      <c r="D28" s="5">
        <v>2247.7692307692309</v>
      </c>
      <c r="E28" s="5">
        <v>2656.4545454545455</v>
      </c>
      <c r="F28" s="5">
        <v>2922.1</v>
      </c>
      <c r="G28" s="4">
        <v>5</v>
      </c>
      <c r="H28" s="5">
        <v>879</v>
      </c>
      <c r="I28" s="5">
        <v>0</v>
      </c>
      <c r="J28" s="5">
        <v>28342</v>
      </c>
    </row>
    <row r="29" spans="2:10" x14ac:dyDescent="0.25">
      <c r="B29" s="2" t="s">
        <v>528</v>
      </c>
      <c r="C29">
        <v>28635</v>
      </c>
      <c r="D29" s="5">
        <v>1431.75</v>
      </c>
      <c r="E29" s="5">
        <v>2386.25</v>
      </c>
      <c r="F29" s="5">
        <v>2386.25</v>
      </c>
      <c r="G29" s="4">
        <v>6</v>
      </c>
      <c r="H29" s="5">
        <v>16217</v>
      </c>
      <c r="I29" s="5">
        <v>6</v>
      </c>
      <c r="J29" s="5">
        <v>12412</v>
      </c>
    </row>
    <row r="30" spans="2:10" x14ac:dyDescent="0.25">
      <c r="B30" s="2" t="s">
        <v>492</v>
      </c>
      <c r="C30">
        <v>27559</v>
      </c>
      <c r="D30" s="5">
        <v>1968.5</v>
      </c>
      <c r="E30" s="5">
        <v>1377.95</v>
      </c>
      <c r="F30" s="5">
        <v>1450.4736842105262</v>
      </c>
      <c r="G30" s="4">
        <v>5</v>
      </c>
      <c r="H30" s="5">
        <v>25976</v>
      </c>
      <c r="I30" s="5">
        <v>1407</v>
      </c>
      <c r="J30" s="5">
        <v>176</v>
      </c>
    </row>
    <row r="31" spans="2:10" x14ac:dyDescent="0.25">
      <c r="B31" s="2" t="s">
        <v>834</v>
      </c>
      <c r="C31">
        <v>25751</v>
      </c>
      <c r="D31" s="5">
        <v>3218.875</v>
      </c>
      <c r="E31" s="5">
        <v>1839.3571428571429</v>
      </c>
      <c r="F31" s="5">
        <v>2861.2222222222222</v>
      </c>
      <c r="G31" s="4">
        <v>3</v>
      </c>
      <c r="H31" s="5">
        <v>4200</v>
      </c>
      <c r="I31" s="5">
        <v>12</v>
      </c>
      <c r="J31" s="5">
        <v>21539</v>
      </c>
    </row>
    <row r="32" spans="2:10" x14ac:dyDescent="0.25">
      <c r="B32" s="2" t="s">
        <v>840</v>
      </c>
      <c r="C32">
        <v>24225</v>
      </c>
      <c r="D32" s="5">
        <v>2422.5</v>
      </c>
      <c r="E32" s="5">
        <v>1514.0625</v>
      </c>
      <c r="F32" s="5">
        <v>1345.8333333333333</v>
      </c>
      <c r="G32" s="4">
        <v>6</v>
      </c>
      <c r="H32" s="5">
        <v>25</v>
      </c>
      <c r="I32" s="5">
        <v>17893</v>
      </c>
      <c r="J32" s="5">
        <v>6307</v>
      </c>
    </row>
    <row r="33" spans="2:10" x14ac:dyDescent="0.25">
      <c r="B33" s="2" t="s">
        <v>1169</v>
      </c>
      <c r="C33">
        <v>24040</v>
      </c>
      <c r="D33" s="5"/>
      <c r="E33" s="5"/>
      <c r="F33" s="5"/>
      <c r="G33" s="4">
        <v>6</v>
      </c>
      <c r="H33" s="5">
        <v>4930</v>
      </c>
      <c r="I33" s="5">
        <v>6257</v>
      </c>
      <c r="J33" s="5">
        <v>12853</v>
      </c>
    </row>
    <row r="34" spans="2:10" x14ac:dyDescent="0.25">
      <c r="B34" s="2" t="s">
        <v>114</v>
      </c>
      <c r="C34">
        <v>23934</v>
      </c>
      <c r="D34" s="5">
        <v>1259.6842105263158</v>
      </c>
      <c r="E34" s="5">
        <v>1495.875</v>
      </c>
      <c r="F34" s="5">
        <v>1841.0769230769231</v>
      </c>
      <c r="G34" s="4">
        <v>5</v>
      </c>
      <c r="H34" s="5">
        <v>10130</v>
      </c>
      <c r="I34" s="5">
        <v>3015</v>
      </c>
      <c r="J34" s="5">
        <v>10789</v>
      </c>
    </row>
    <row r="35" spans="2:10" x14ac:dyDescent="0.25">
      <c r="B35" s="2" t="s">
        <v>459</v>
      </c>
      <c r="C35">
        <v>23891</v>
      </c>
      <c r="D35" s="5">
        <v>3413</v>
      </c>
      <c r="E35" s="5">
        <v>1493.1875</v>
      </c>
      <c r="F35" s="5">
        <v>1592.7333333333333</v>
      </c>
      <c r="G35" s="4">
        <v>6</v>
      </c>
      <c r="H35" s="5">
        <v>144</v>
      </c>
      <c r="I35" s="5"/>
      <c r="J35" s="5">
        <v>23747</v>
      </c>
    </row>
    <row r="36" spans="2:10" x14ac:dyDescent="0.25">
      <c r="B36" s="2" t="s">
        <v>498</v>
      </c>
      <c r="C36">
        <v>23681</v>
      </c>
      <c r="D36" s="5">
        <v>2152.818181818182</v>
      </c>
      <c r="E36" s="5">
        <v>1480.0625</v>
      </c>
      <c r="F36" s="5">
        <v>2631.2222222222222</v>
      </c>
      <c r="G36" s="4">
        <v>5</v>
      </c>
      <c r="H36" s="5">
        <v>1472</v>
      </c>
      <c r="I36" s="5"/>
      <c r="J36" s="5">
        <v>22209</v>
      </c>
    </row>
    <row r="37" spans="2:10" x14ac:dyDescent="0.25">
      <c r="B37" s="2" t="s">
        <v>838</v>
      </c>
      <c r="C37">
        <v>22827</v>
      </c>
      <c r="D37" s="5">
        <v>1755.9230769230769</v>
      </c>
      <c r="E37" s="5">
        <v>3261</v>
      </c>
      <c r="F37" s="5">
        <v>1426.6875</v>
      </c>
      <c r="G37" s="4">
        <v>3</v>
      </c>
      <c r="H37" s="5">
        <v>2</v>
      </c>
      <c r="I37" s="5">
        <v>10</v>
      </c>
      <c r="J37" s="5">
        <v>22815</v>
      </c>
    </row>
    <row r="38" spans="2:10" x14ac:dyDescent="0.25">
      <c r="B38" s="2" t="s">
        <v>487</v>
      </c>
      <c r="C38">
        <v>22823</v>
      </c>
      <c r="D38" s="5">
        <v>1521.5333333333333</v>
      </c>
      <c r="E38" s="5">
        <v>2282.3000000000002</v>
      </c>
      <c r="F38" s="5">
        <v>2282.3000000000002</v>
      </c>
      <c r="G38" s="4">
        <v>5</v>
      </c>
      <c r="H38" s="5">
        <v>187</v>
      </c>
      <c r="I38" s="5">
        <v>96</v>
      </c>
      <c r="J38" s="5">
        <v>22540</v>
      </c>
    </row>
    <row r="39" spans="2:10" x14ac:dyDescent="0.25">
      <c r="B39" s="2" t="s">
        <v>248</v>
      </c>
      <c r="C39">
        <v>22477</v>
      </c>
      <c r="D39" s="5">
        <v>1404.8125</v>
      </c>
      <c r="E39" s="5">
        <v>1123.8499999999999</v>
      </c>
      <c r="F39" s="5">
        <v>1404.8125</v>
      </c>
      <c r="G39" s="4">
        <v>6</v>
      </c>
      <c r="H39" s="5">
        <v>3424</v>
      </c>
      <c r="I39" s="5">
        <v>7798</v>
      </c>
      <c r="J39" s="5">
        <v>11255</v>
      </c>
    </row>
    <row r="40" spans="2:10" x14ac:dyDescent="0.25">
      <c r="B40" s="2" t="s">
        <v>417</v>
      </c>
      <c r="C40">
        <v>22170</v>
      </c>
      <c r="D40" s="5">
        <v>1108.5</v>
      </c>
      <c r="E40" s="5">
        <v>1385.625</v>
      </c>
      <c r="F40" s="5">
        <v>2217</v>
      </c>
      <c r="G40" s="4">
        <v>5</v>
      </c>
      <c r="H40" s="5">
        <v>7012</v>
      </c>
      <c r="I40" s="5">
        <v>33</v>
      </c>
      <c r="J40" s="5">
        <v>15125</v>
      </c>
    </row>
    <row r="41" spans="2:10" x14ac:dyDescent="0.25">
      <c r="B41" s="2" t="s">
        <v>540</v>
      </c>
      <c r="C41">
        <v>21834</v>
      </c>
      <c r="D41" s="5">
        <v>1679.5384615384614</v>
      </c>
      <c r="E41" s="5">
        <v>1364.625</v>
      </c>
      <c r="F41" s="5">
        <v>1819.5</v>
      </c>
      <c r="G41" s="4">
        <v>4</v>
      </c>
      <c r="H41" s="5">
        <v>2088</v>
      </c>
      <c r="I41" s="5">
        <v>32</v>
      </c>
      <c r="J41" s="5">
        <v>19714</v>
      </c>
    </row>
    <row r="42" spans="2:10" x14ac:dyDescent="0.25">
      <c r="B42" s="2" t="s">
        <v>1043</v>
      </c>
      <c r="C42">
        <v>21706</v>
      </c>
      <c r="D42" s="5"/>
      <c r="E42" s="5"/>
      <c r="F42" s="5"/>
      <c r="G42" s="4">
        <v>3</v>
      </c>
      <c r="H42" s="5">
        <v>12886</v>
      </c>
      <c r="I42" s="5"/>
      <c r="J42" s="5">
        <v>8820</v>
      </c>
    </row>
    <row r="43" spans="2:10" x14ac:dyDescent="0.25">
      <c r="B43" s="2" t="s">
        <v>836</v>
      </c>
      <c r="C43">
        <v>19856</v>
      </c>
      <c r="D43" s="5">
        <v>992.8</v>
      </c>
      <c r="E43" s="5">
        <v>1323.7333333333333</v>
      </c>
      <c r="F43" s="5">
        <v>1418.2857142857142</v>
      </c>
      <c r="G43" s="4">
        <v>5</v>
      </c>
      <c r="H43" s="5">
        <v>8364</v>
      </c>
      <c r="I43" s="5"/>
      <c r="J43" s="5">
        <v>11492</v>
      </c>
    </row>
    <row r="44" spans="2:10" x14ac:dyDescent="0.25">
      <c r="B44" s="2" t="s">
        <v>480</v>
      </c>
      <c r="C44">
        <v>19439</v>
      </c>
      <c r="D44" s="5">
        <v>1143.4705882352941</v>
      </c>
      <c r="E44" s="5">
        <v>1295.9333333333334</v>
      </c>
      <c r="F44" s="5">
        <v>2777</v>
      </c>
      <c r="G44" s="4">
        <v>3</v>
      </c>
      <c r="H44" s="5">
        <v>13365</v>
      </c>
      <c r="I44" s="5">
        <v>2</v>
      </c>
      <c r="J44" s="5">
        <v>6072</v>
      </c>
    </row>
    <row r="45" spans="2:10" x14ac:dyDescent="0.25">
      <c r="B45" s="2" t="s">
        <v>495</v>
      </c>
      <c r="C45">
        <v>19396</v>
      </c>
      <c r="D45" s="5">
        <v>1020.8421052631579</v>
      </c>
      <c r="E45" s="5">
        <v>1212.25</v>
      </c>
      <c r="F45" s="5">
        <v>1140.9411764705883</v>
      </c>
      <c r="G45" s="4">
        <v>3</v>
      </c>
      <c r="H45" s="5">
        <v>60</v>
      </c>
      <c r="I45" s="5">
        <v>78</v>
      </c>
      <c r="J45" s="5">
        <v>19258</v>
      </c>
    </row>
    <row r="46" spans="2:10" x14ac:dyDescent="0.25">
      <c r="B46" s="2" t="s">
        <v>527</v>
      </c>
      <c r="C46">
        <v>19259</v>
      </c>
      <c r="D46" s="5">
        <v>2751.2857142857142</v>
      </c>
      <c r="E46" s="5">
        <v>1925.9</v>
      </c>
      <c r="F46" s="5">
        <v>2751.2857142857142</v>
      </c>
      <c r="G46" s="4">
        <v>3</v>
      </c>
      <c r="H46" s="5">
        <v>10673</v>
      </c>
      <c r="I46" s="5">
        <v>4</v>
      </c>
      <c r="J46" s="5">
        <v>8582</v>
      </c>
    </row>
    <row r="47" spans="2:10" x14ac:dyDescent="0.25">
      <c r="B47" s="2" t="s">
        <v>244</v>
      </c>
      <c r="C47">
        <v>18957</v>
      </c>
      <c r="D47" s="5">
        <v>1354.0714285714287</v>
      </c>
      <c r="E47" s="5">
        <v>1579.75</v>
      </c>
      <c r="F47" s="5">
        <v>997.73684210526312</v>
      </c>
      <c r="G47" s="4">
        <v>4</v>
      </c>
      <c r="H47" s="5">
        <v>1972</v>
      </c>
      <c r="I47" s="5">
        <v>13944</v>
      </c>
      <c r="J47" s="5">
        <v>3041</v>
      </c>
    </row>
    <row r="48" spans="2:10" x14ac:dyDescent="0.25">
      <c r="B48" s="2" t="s">
        <v>829</v>
      </c>
      <c r="C48">
        <v>18901</v>
      </c>
      <c r="D48" s="5">
        <v>1181.3125</v>
      </c>
      <c r="E48" s="5">
        <v>2100.1111111111113</v>
      </c>
      <c r="F48" s="5">
        <v>1050.0555555555557</v>
      </c>
      <c r="G48" s="4">
        <v>4</v>
      </c>
      <c r="H48" s="5">
        <v>18862</v>
      </c>
      <c r="I48" s="5">
        <v>0</v>
      </c>
      <c r="J48" s="5">
        <v>39</v>
      </c>
    </row>
    <row r="49" spans="2:10" x14ac:dyDescent="0.25">
      <c r="B49" s="2" t="s">
        <v>286</v>
      </c>
      <c r="C49">
        <v>18590</v>
      </c>
      <c r="D49" s="5">
        <v>929.5</v>
      </c>
      <c r="E49" s="5">
        <v>929.5</v>
      </c>
      <c r="F49" s="5">
        <v>1549.1666666666667</v>
      </c>
      <c r="G49" s="4">
        <v>6</v>
      </c>
      <c r="H49" s="5">
        <v>3592</v>
      </c>
      <c r="I49" s="5">
        <v>1264</v>
      </c>
      <c r="J49" s="5">
        <v>13734</v>
      </c>
    </row>
    <row r="50" spans="2:10" x14ac:dyDescent="0.25">
      <c r="B50" s="2" t="s">
        <v>500</v>
      </c>
      <c r="C50">
        <v>18551</v>
      </c>
      <c r="D50" s="5">
        <v>1159.4375</v>
      </c>
      <c r="E50" s="5">
        <v>1545.9166666666667</v>
      </c>
      <c r="F50" s="5">
        <v>1545.9166666666667</v>
      </c>
      <c r="G50" s="4">
        <v>4</v>
      </c>
      <c r="H50" s="5">
        <v>17054</v>
      </c>
      <c r="I50" s="5">
        <v>154</v>
      </c>
      <c r="J50" s="5">
        <v>1343</v>
      </c>
    </row>
    <row r="51" spans="2:10" x14ac:dyDescent="0.25">
      <c r="B51" s="2" t="s">
        <v>482</v>
      </c>
      <c r="C51">
        <v>18007</v>
      </c>
      <c r="D51" s="5">
        <v>2000.7777777777778</v>
      </c>
      <c r="E51" s="5">
        <v>1385.1538461538462</v>
      </c>
      <c r="F51" s="5">
        <v>1385.1538461538462</v>
      </c>
      <c r="G51" s="4">
        <v>3</v>
      </c>
      <c r="H51" s="5">
        <v>37</v>
      </c>
      <c r="I51" s="5">
        <v>8</v>
      </c>
      <c r="J51" s="5">
        <v>17962</v>
      </c>
    </row>
    <row r="52" spans="2:10" x14ac:dyDescent="0.25">
      <c r="B52" s="2" t="s">
        <v>1045</v>
      </c>
      <c r="C52">
        <v>17684</v>
      </c>
      <c r="D52" s="5"/>
      <c r="E52" s="5"/>
      <c r="F52" s="5"/>
      <c r="G52" s="4">
        <v>4</v>
      </c>
      <c r="H52" s="5"/>
      <c r="I52" s="5">
        <v>13164</v>
      </c>
      <c r="J52" s="5">
        <v>4520</v>
      </c>
    </row>
    <row r="53" spans="2:10" x14ac:dyDescent="0.25">
      <c r="B53" s="2" t="s">
        <v>826</v>
      </c>
      <c r="C53">
        <v>17576</v>
      </c>
      <c r="D53" s="5">
        <v>1171.7333333333333</v>
      </c>
      <c r="E53" s="5">
        <v>976.44444444444446</v>
      </c>
      <c r="F53" s="5">
        <v>976.44444444444446</v>
      </c>
      <c r="G53" s="4">
        <v>5</v>
      </c>
      <c r="H53" s="5">
        <v>10</v>
      </c>
      <c r="I53" s="5">
        <v>7275</v>
      </c>
      <c r="J53" s="5">
        <v>10291</v>
      </c>
    </row>
    <row r="54" spans="2:10" x14ac:dyDescent="0.25">
      <c r="B54" s="2" t="s">
        <v>457</v>
      </c>
      <c r="C54">
        <v>17562</v>
      </c>
      <c r="D54" s="5">
        <v>1463.5</v>
      </c>
      <c r="E54" s="5">
        <v>1097.625</v>
      </c>
      <c r="F54" s="5">
        <v>1254.4285714285713</v>
      </c>
      <c r="G54" s="4">
        <v>3</v>
      </c>
      <c r="H54" s="5">
        <v>32</v>
      </c>
      <c r="I54" s="5">
        <v>17503</v>
      </c>
      <c r="J54" s="5">
        <v>27</v>
      </c>
    </row>
    <row r="55" spans="2:10" x14ac:dyDescent="0.25">
      <c r="B55" s="2" t="s">
        <v>534</v>
      </c>
      <c r="C55">
        <v>17282</v>
      </c>
      <c r="D55" s="5">
        <v>909.57894736842104</v>
      </c>
      <c r="E55" s="5">
        <v>1016.5882352941177</v>
      </c>
      <c r="F55" s="5">
        <v>2468.8571428571427</v>
      </c>
      <c r="G55" s="4">
        <v>5</v>
      </c>
      <c r="H55" s="5">
        <v>172</v>
      </c>
      <c r="I55" s="5">
        <v>9546</v>
      </c>
      <c r="J55" s="5">
        <v>7564</v>
      </c>
    </row>
    <row r="56" spans="2:10" x14ac:dyDescent="0.25">
      <c r="B56" s="2" t="s">
        <v>421</v>
      </c>
      <c r="C56">
        <v>17210</v>
      </c>
      <c r="D56" s="5">
        <v>905.78947368421052</v>
      </c>
      <c r="E56" s="5">
        <v>1229.2857142857142</v>
      </c>
      <c r="F56" s="5">
        <v>1147.3333333333333</v>
      </c>
      <c r="G56" s="4">
        <v>6</v>
      </c>
      <c r="H56" s="5">
        <v>17144</v>
      </c>
      <c r="I56" s="5">
        <v>12</v>
      </c>
      <c r="J56" s="5">
        <v>54</v>
      </c>
    </row>
    <row r="57" spans="2:10" x14ac:dyDescent="0.25">
      <c r="B57" s="2" t="s">
        <v>832</v>
      </c>
      <c r="C57">
        <v>16948</v>
      </c>
      <c r="D57" s="5">
        <v>2421.1428571428573</v>
      </c>
      <c r="E57" s="5">
        <v>996.94117647058829</v>
      </c>
      <c r="F57" s="5">
        <v>2118.5</v>
      </c>
      <c r="G57" s="4">
        <v>6</v>
      </c>
      <c r="H57" s="5">
        <v>15469</v>
      </c>
      <c r="I57" s="5">
        <v>4</v>
      </c>
      <c r="J57" s="5">
        <v>1475</v>
      </c>
    </row>
    <row r="58" spans="2:10" x14ac:dyDescent="0.25">
      <c r="B58" s="2" t="s">
        <v>1189</v>
      </c>
      <c r="C58">
        <v>16858</v>
      </c>
      <c r="D58" s="5"/>
      <c r="E58" s="5"/>
      <c r="F58" s="5"/>
      <c r="G58" s="4">
        <v>5</v>
      </c>
      <c r="H58" s="5"/>
      <c r="I58" s="5">
        <v>13860</v>
      </c>
      <c r="J58" s="5">
        <v>2998</v>
      </c>
    </row>
    <row r="59" spans="2:10" x14ac:dyDescent="0.25">
      <c r="B59" s="2" t="s">
        <v>1039</v>
      </c>
      <c r="C59">
        <v>16526</v>
      </c>
      <c r="D59" s="5"/>
      <c r="E59" s="5"/>
      <c r="F59" s="5"/>
      <c r="G59" s="4">
        <v>6</v>
      </c>
      <c r="H59" s="5"/>
      <c r="I59" s="5">
        <v>6358</v>
      </c>
      <c r="J59" s="5">
        <v>10168</v>
      </c>
    </row>
    <row r="60" spans="2:10" x14ac:dyDescent="0.25">
      <c r="B60" s="2" t="s">
        <v>1167</v>
      </c>
      <c r="C60">
        <v>16429</v>
      </c>
      <c r="D60" s="5"/>
      <c r="E60" s="5"/>
      <c r="F60" s="5"/>
      <c r="G60" s="4">
        <v>5</v>
      </c>
      <c r="H60" s="5">
        <v>8061</v>
      </c>
      <c r="I60" s="5">
        <v>0</v>
      </c>
      <c r="J60" s="5">
        <v>8368</v>
      </c>
    </row>
    <row r="61" spans="2:10" x14ac:dyDescent="0.25">
      <c r="B61" s="2" t="s">
        <v>486</v>
      </c>
      <c r="C61">
        <v>16105</v>
      </c>
      <c r="D61" s="5">
        <v>1342.0833333333333</v>
      </c>
      <c r="E61" s="5">
        <v>1464.090909090909</v>
      </c>
      <c r="F61" s="5">
        <v>1464.090909090909</v>
      </c>
      <c r="G61" s="4">
        <v>6</v>
      </c>
      <c r="H61" s="5">
        <v>6</v>
      </c>
      <c r="I61" s="5">
        <v>69</v>
      </c>
      <c r="J61" s="5">
        <v>16030</v>
      </c>
    </row>
    <row r="62" spans="2:10" x14ac:dyDescent="0.25">
      <c r="B62" s="2" t="s">
        <v>824</v>
      </c>
      <c r="C62">
        <v>15924</v>
      </c>
      <c r="D62" s="5">
        <v>1990.5</v>
      </c>
      <c r="E62" s="5">
        <v>1592.4</v>
      </c>
      <c r="F62" s="5">
        <v>796.2</v>
      </c>
      <c r="G62" s="4">
        <v>6</v>
      </c>
      <c r="H62" s="5">
        <v>7266</v>
      </c>
      <c r="I62" s="5"/>
      <c r="J62" s="5">
        <v>8658</v>
      </c>
    </row>
    <row r="63" spans="2:10" x14ac:dyDescent="0.25">
      <c r="B63" s="2" t="s">
        <v>496</v>
      </c>
      <c r="C63">
        <v>15878</v>
      </c>
      <c r="D63" s="5">
        <v>1764.2222222222222</v>
      </c>
      <c r="E63" s="5">
        <v>1443.4545454545455</v>
      </c>
      <c r="F63" s="5">
        <v>1443.4545454545455</v>
      </c>
      <c r="G63" s="4">
        <v>4</v>
      </c>
      <c r="H63" s="5">
        <v>33</v>
      </c>
      <c r="I63" s="5">
        <v>5736</v>
      </c>
      <c r="J63" s="5">
        <v>10109</v>
      </c>
    </row>
    <row r="64" spans="2:10" x14ac:dyDescent="0.25">
      <c r="B64" s="2" t="s">
        <v>477</v>
      </c>
      <c r="C64">
        <v>15825</v>
      </c>
      <c r="D64" s="5">
        <v>1978.125</v>
      </c>
      <c r="E64" s="5">
        <v>930.88235294117646</v>
      </c>
      <c r="F64" s="5">
        <v>930.88235294117646</v>
      </c>
      <c r="G64" s="4">
        <v>4</v>
      </c>
      <c r="H64" s="5">
        <v>269</v>
      </c>
      <c r="I64" s="5">
        <v>7126</v>
      </c>
      <c r="J64" s="5">
        <v>8430</v>
      </c>
    </row>
    <row r="65" spans="2:10" x14ac:dyDescent="0.25">
      <c r="B65" s="2" t="s">
        <v>460</v>
      </c>
      <c r="C65">
        <v>15425</v>
      </c>
      <c r="D65" s="5">
        <v>2203.5714285714284</v>
      </c>
      <c r="E65" s="5">
        <v>1713.8888888888889</v>
      </c>
      <c r="F65" s="5">
        <v>1928.125</v>
      </c>
      <c r="G65" s="4">
        <v>5</v>
      </c>
      <c r="H65" s="5">
        <v>3</v>
      </c>
      <c r="I65" s="5">
        <v>0</v>
      </c>
      <c r="J65" s="5">
        <v>15422</v>
      </c>
    </row>
    <row r="66" spans="2:10" x14ac:dyDescent="0.25">
      <c r="B66" s="2" t="s">
        <v>105</v>
      </c>
      <c r="C66">
        <v>14936</v>
      </c>
      <c r="D66" s="5">
        <v>1493.6</v>
      </c>
      <c r="E66" s="5">
        <v>878.58823529411768</v>
      </c>
      <c r="F66" s="5">
        <v>878.58823529411768</v>
      </c>
      <c r="G66" s="4">
        <v>6</v>
      </c>
      <c r="H66" s="5">
        <v>6948</v>
      </c>
      <c r="I66" s="5">
        <v>1764</v>
      </c>
      <c r="J66" s="5">
        <v>6224</v>
      </c>
    </row>
    <row r="67" spans="2:10" x14ac:dyDescent="0.25">
      <c r="B67" s="2" t="s">
        <v>1184</v>
      </c>
      <c r="C67">
        <v>14848</v>
      </c>
      <c r="D67" s="5"/>
      <c r="E67" s="5"/>
      <c r="F67" s="5"/>
      <c r="G67" s="4">
        <v>3</v>
      </c>
      <c r="H67" s="5"/>
      <c r="I67" s="5">
        <v>14848</v>
      </c>
      <c r="J67" s="5"/>
    </row>
    <row r="68" spans="2:10" x14ac:dyDescent="0.25">
      <c r="B68" s="2" t="s">
        <v>253</v>
      </c>
      <c r="C68">
        <v>14558</v>
      </c>
      <c r="D68" s="5">
        <v>1819.75</v>
      </c>
      <c r="E68" s="5">
        <v>1819.75</v>
      </c>
      <c r="F68" s="5">
        <v>1455.8</v>
      </c>
      <c r="G68" s="4">
        <v>3</v>
      </c>
      <c r="H68" s="5">
        <v>5298</v>
      </c>
      <c r="I68" s="5">
        <v>4155</v>
      </c>
      <c r="J68" s="5">
        <v>5105</v>
      </c>
    </row>
    <row r="69" spans="2:10" x14ac:dyDescent="0.25">
      <c r="B69" s="2" t="s">
        <v>125</v>
      </c>
      <c r="C69">
        <v>14028</v>
      </c>
      <c r="D69" s="5">
        <v>935.2</v>
      </c>
      <c r="E69" s="5">
        <v>1558.6666666666667</v>
      </c>
      <c r="F69" s="5">
        <v>701.4</v>
      </c>
      <c r="G69" s="4">
        <v>4</v>
      </c>
      <c r="H69" s="5">
        <v>114</v>
      </c>
      <c r="I69" s="5">
        <v>20</v>
      </c>
      <c r="J69" s="5">
        <v>13894</v>
      </c>
    </row>
    <row r="70" spans="2:10" x14ac:dyDescent="0.25">
      <c r="B70" s="2" t="s">
        <v>1241</v>
      </c>
      <c r="C70">
        <v>14012</v>
      </c>
      <c r="D70" s="5"/>
      <c r="E70" s="5"/>
      <c r="F70" s="5"/>
      <c r="G70" s="4">
        <v>5</v>
      </c>
      <c r="H70" s="5">
        <v>7578</v>
      </c>
      <c r="I70" s="5">
        <v>5676</v>
      </c>
      <c r="J70" s="5">
        <v>758</v>
      </c>
    </row>
    <row r="71" spans="2:10" x14ac:dyDescent="0.25">
      <c r="B71" s="2" t="s">
        <v>1207</v>
      </c>
      <c r="C71">
        <v>13753</v>
      </c>
      <c r="D71" s="5"/>
      <c r="E71" s="5"/>
      <c r="F71" s="5"/>
      <c r="G71" s="4">
        <v>3</v>
      </c>
      <c r="H71" s="5">
        <v>1624</v>
      </c>
      <c r="I71" s="5">
        <v>0</v>
      </c>
      <c r="J71" s="5">
        <v>12129</v>
      </c>
    </row>
    <row r="72" spans="2:10" x14ac:dyDescent="0.25">
      <c r="B72" s="2" t="s">
        <v>490</v>
      </c>
      <c r="C72">
        <v>13694</v>
      </c>
      <c r="D72" s="5">
        <v>912.93333333333328</v>
      </c>
      <c r="E72" s="5">
        <v>1053.3846153846155</v>
      </c>
      <c r="F72" s="5">
        <v>912.93333333333328</v>
      </c>
      <c r="G72" s="4">
        <v>3</v>
      </c>
      <c r="H72" s="5">
        <v>0</v>
      </c>
      <c r="I72" s="5">
        <v>0</v>
      </c>
      <c r="J72" s="5">
        <v>13694</v>
      </c>
    </row>
    <row r="73" spans="2:10" x14ac:dyDescent="0.25">
      <c r="B73" s="2" t="s">
        <v>407</v>
      </c>
      <c r="C73">
        <v>13684</v>
      </c>
      <c r="D73" s="5">
        <v>804.94117647058829</v>
      </c>
      <c r="E73" s="5">
        <v>720.21052631578948</v>
      </c>
      <c r="F73" s="5">
        <v>804.94117647058829</v>
      </c>
      <c r="G73" s="4">
        <v>5</v>
      </c>
      <c r="H73" s="5">
        <v>3387</v>
      </c>
      <c r="I73" s="5">
        <v>680</v>
      </c>
      <c r="J73" s="5">
        <v>9617</v>
      </c>
    </row>
    <row r="74" spans="2:10" x14ac:dyDescent="0.25">
      <c r="B74" s="2" t="s">
        <v>839</v>
      </c>
      <c r="C74">
        <v>13521</v>
      </c>
      <c r="D74" s="5">
        <v>656.42105263157896</v>
      </c>
      <c r="E74" s="5">
        <v>831.4666666666667</v>
      </c>
      <c r="F74" s="5">
        <v>692.88888888888891</v>
      </c>
      <c r="G74" s="4">
        <v>4</v>
      </c>
      <c r="H74" s="5">
        <v>0</v>
      </c>
      <c r="I74" s="5">
        <v>0</v>
      </c>
      <c r="J74" s="5">
        <v>13521</v>
      </c>
    </row>
    <row r="75" spans="2:10" x14ac:dyDescent="0.25">
      <c r="B75" s="2" t="s">
        <v>541</v>
      </c>
      <c r="C75">
        <v>13330</v>
      </c>
      <c r="D75" s="5">
        <v>833.125</v>
      </c>
      <c r="E75" s="5">
        <v>701.57894736842104</v>
      </c>
      <c r="F75" s="5">
        <v>701.57894736842104</v>
      </c>
      <c r="G75" s="4">
        <v>4</v>
      </c>
      <c r="H75" s="5">
        <v>4284</v>
      </c>
      <c r="I75" s="5">
        <v>4344</v>
      </c>
      <c r="J75" s="5">
        <v>4702</v>
      </c>
    </row>
    <row r="76" spans="2:10" x14ac:dyDescent="0.25">
      <c r="B76" s="2" t="s">
        <v>418</v>
      </c>
      <c r="C76">
        <v>13126</v>
      </c>
      <c r="D76" s="5">
        <v>875.06666666666672</v>
      </c>
      <c r="E76" s="5">
        <v>1875.1428571428571</v>
      </c>
      <c r="F76" s="5">
        <v>820.375</v>
      </c>
      <c r="G76" s="4">
        <v>3</v>
      </c>
      <c r="H76" s="5">
        <v>4023</v>
      </c>
      <c r="I76" s="5">
        <v>2881</v>
      </c>
      <c r="J76" s="5">
        <v>6222</v>
      </c>
    </row>
    <row r="77" spans="2:10" x14ac:dyDescent="0.25">
      <c r="B77" s="2" t="s">
        <v>499</v>
      </c>
      <c r="C77">
        <v>12782</v>
      </c>
      <c r="D77" s="5">
        <v>751.88235294117646</v>
      </c>
      <c r="E77" s="5">
        <v>913</v>
      </c>
      <c r="F77" s="5">
        <v>1420.2222222222222</v>
      </c>
      <c r="G77" s="4">
        <v>6</v>
      </c>
      <c r="H77" s="5">
        <v>12731</v>
      </c>
      <c r="I77" s="5"/>
      <c r="J77" s="5">
        <v>51</v>
      </c>
    </row>
    <row r="78" spans="2:10" x14ac:dyDescent="0.25">
      <c r="B78" s="2" t="s">
        <v>609</v>
      </c>
      <c r="C78">
        <v>12767</v>
      </c>
      <c r="D78" s="5">
        <v>797.9375</v>
      </c>
      <c r="E78" s="5">
        <v>1823.8571428571429</v>
      </c>
      <c r="F78" s="5">
        <v>911.92857142857144</v>
      </c>
      <c r="G78" s="4">
        <v>3</v>
      </c>
      <c r="H78" s="5">
        <v>470</v>
      </c>
      <c r="I78" s="5">
        <v>1286</v>
      </c>
      <c r="J78" s="5">
        <v>11011</v>
      </c>
    </row>
    <row r="79" spans="2:10" x14ac:dyDescent="0.25">
      <c r="B79" s="2" t="s">
        <v>827</v>
      </c>
      <c r="C79">
        <v>12549</v>
      </c>
      <c r="D79" s="5">
        <v>965.30769230769226</v>
      </c>
      <c r="E79" s="5">
        <v>1254.9000000000001</v>
      </c>
      <c r="F79" s="5">
        <v>1254.9000000000001</v>
      </c>
      <c r="G79" s="4">
        <v>6</v>
      </c>
      <c r="H79" s="5">
        <v>10811</v>
      </c>
      <c r="I79" s="5">
        <v>1</v>
      </c>
      <c r="J79" s="5">
        <v>1737</v>
      </c>
    </row>
    <row r="80" spans="2:10" x14ac:dyDescent="0.25">
      <c r="B80" s="2" t="s">
        <v>237</v>
      </c>
      <c r="C80">
        <v>12333</v>
      </c>
      <c r="D80" s="5">
        <v>649.10526315789468</v>
      </c>
      <c r="E80" s="5">
        <v>1761.8571428571429</v>
      </c>
      <c r="F80" s="5">
        <v>685.16666666666663</v>
      </c>
      <c r="G80" s="4">
        <v>5</v>
      </c>
      <c r="H80" s="5">
        <v>1143</v>
      </c>
      <c r="I80" s="5">
        <v>4902</v>
      </c>
      <c r="J80" s="5">
        <v>6288</v>
      </c>
    </row>
    <row r="81" spans="2:10" x14ac:dyDescent="0.25">
      <c r="B81" s="2" t="s">
        <v>725</v>
      </c>
      <c r="C81">
        <v>12301</v>
      </c>
      <c r="D81" s="5">
        <v>1025.0833333333333</v>
      </c>
      <c r="E81" s="5">
        <v>723.58823529411768</v>
      </c>
      <c r="F81" s="5">
        <v>683.38888888888891</v>
      </c>
      <c r="G81" s="4">
        <v>5</v>
      </c>
      <c r="H81" s="5">
        <v>0</v>
      </c>
      <c r="I81" s="5">
        <v>1568</v>
      </c>
      <c r="J81" s="5">
        <v>10733</v>
      </c>
    </row>
    <row r="82" spans="2:10" x14ac:dyDescent="0.25">
      <c r="B82" s="2" t="s">
        <v>363</v>
      </c>
      <c r="C82">
        <v>12138</v>
      </c>
      <c r="D82" s="5">
        <v>1011.5</v>
      </c>
      <c r="E82" s="5">
        <v>1011.5</v>
      </c>
      <c r="F82" s="5">
        <v>1103.4545454545455</v>
      </c>
      <c r="G82" s="4">
        <v>6</v>
      </c>
      <c r="H82" s="5">
        <v>127</v>
      </c>
      <c r="I82" s="5">
        <v>11950</v>
      </c>
      <c r="J82" s="5">
        <v>61</v>
      </c>
    </row>
    <row r="83" spans="2:10" x14ac:dyDescent="0.25">
      <c r="B83" s="2" t="s">
        <v>828</v>
      </c>
      <c r="C83">
        <v>11999</v>
      </c>
      <c r="D83" s="5">
        <v>1499.875</v>
      </c>
      <c r="E83" s="5">
        <v>1714.1428571428571</v>
      </c>
      <c r="F83" s="5">
        <v>799.93333333333328</v>
      </c>
      <c r="G83" s="4">
        <v>3</v>
      </c>
      <c r="H83" s="5">
        <v>761</v>
      </c>
      <c r="I83" s="5"/>
      <c r="J83" s="5">
        <v>11238</v>
      </c>
    </row>
    <row r="84" spans="2:10" x14ac:dyDescent="0.25">
      <c r="B84" s="2" t="s">
        <v>543</v>
      </c>
      <c r="C84">
        <v>11996</v>
      </c>
      <c r="D84" s="5">
        <v>666.44444444444446</v>
      </c>
      <c r="E84" s="5">
        <v>1332.8888888888889</v>
      </c>
      <c r="F84" s="5">
        <v>922.76923076923072</v>
      </c>
      <c r="G84" s="4">
        <v>5</v>
      </c>
      <c r="H84" s="5">
        <v>853</v>
      </c>
      <c r="I84" s="5">
        <v>0</v>
      </c>
      <c r="J84" s="5">
        <v>11143</v>
      </c>
    </row>
    <row r="85" spans="2:10" x14ac:dyDescent="0.25">
      <c r="B85" s="2" t="s">
        <v>256</v>
      </c>
      <c r="C85">
        <v>11724</v>
      </c>
      <c r="D85" s="5">
        <v>617.0526315789474</v>
      </c>
      <c r="E85" s="5">
        <v>617.0526315789474</v>
      </c>
      <c r="F85" s="5">
        <v>901.84615384615381</v>
      </c>
      <c r="G85" s="4">
        <v>4</v>
      </c>
      <c r="H85" s="5">
        <v>715</v>
      </c>
      <c r="I85" s="5">
        <v>3114</v>
      </c>
      <c r="J85" s="5">
        <v>7895</v>
      </c>
    </row>
    <row r="86" spans="2:10" x14ac:dyDescent="0.25">
      <c r="B86" s="2" t="s">
        <v>897</v>
      </c>
      <c r="C86">
        <v>11722</v>
      </c>
      <c r="D86" s="5">
        <v>616.9473684210526</v>
      </c>
      <c r="E86" s="5">
        <v>586.1</v>
      </c>
      <c r="F86" s="5">
        <v>689.52941176470586</v>
      </c>
      <c r="G86" s="4">
        <v>4</v>
      </c>
      <c r="H86" s="5">
        <v>0</v>
      </c>
      <c r="I86" s="5"/>
      <c r="J86" s="5">
        <v>11722</v>
      </c>
    </row>
    <row r="87" spans="2:10" x14ac:dyDescent="0.25">
      <c r="B87" s="2" t="s">
        <v>890</v>
      </c>
      <c r="C87">
        <v>11566</v>
      </c>
      <c r="D87" s="5">
        <v>1652.2857142857142</v>
      </c>
      <c r="E87" s="5">
        <v>608.73684210526312</v>
      </c>
      <c r="F87" s="5">
        <v>722.875</v>
      </c>
      <c r="G87" s="4">
        <v>3</v>
      </c>
      <c r="H87" s="5">
        <v>16</v>
      </c>
      <c r="I87" s="5">
        <v>2</v>
      </c>
      <c r="J87" s="5">
        <v>11548</v>
      </c>
    </row>
    <row r="88" spans="2:10" x14ac:dyDescent="0.25">
      <c r="B88" s="2" t="s">
        <v>564</v>
      </c>
      <c r="C88">
        <v>11477</v>
      </c>
      <c r="D88" s="5">
        <v>637.61111111111109</v>
      </c>
      <c r="E88" s="5">
        <v>717.3125</v>
      </c>
      <c r="F88" s="5">
        <v>1043.3636363636363</v>
      </c>
      <c r="G88" s="4">
        <v>6</v>
      </c>
      <c r="H88" s="5">
        <v>9</v>
      </c>
      <c r="I88" s="5">
        <v>8</v>
      </c>
      <c r="J88" s="5">
        <v>11460</v>
      </c>
    </row>
    <row r="89" spans="2:10" x14ac:dyDescent="0.25">
      <c r="B89" s="2" t="s">
        <v>43</v>
      </c>
      <c r="C89">
        <v>11453</v>
      </c>
      <c r="D89" s="5">
        <v>1034.6135509227615</v>
      </c>
      <c r="E89" s="5">
        <v>621.08409825468652</v>
      </c>
      <c r="F89" s="5">
        <v>1348.4128654970759</v>
      </c>
      <c r="G89" s="4">
        <v>6</v>
      </c>
      <c r="H89" s="5">
        <v>104</v>
      </c>
      <c r="I89" s="5">
        <v>594</v>
      </c>
      <c r="J89" s="5">
        <v>10755</v>
      </c>
    </row>
    <row r="90" spans="2:10" x14ac:dyDescent="0.25">
      <c r="B90" s="2" t="s">
        <v>1308</v>
      </c>
      <c r="C90">
        <v>10859</v>
      </c>
      <c r="D90" s="5"/>
      <c r="E90" s="5"/>
      <c r="F90" s="5"/>
      <c r="G90" s="4">
        <v>6</v>
      </c>
      <c r="H90" s="5">
        <v>3532</v>
      </c>
      <c r="I90" s="5">
        <v>5000</v>
      </c>
      <c r="J90" s="5">
        <v>2327</v>
      </c>
    </row>
    <row r="91" spans="2:10" x14ac:dyDescent="0.25">
      <c r="B91" s="2" t="s">
        <v>817</v>
      </c>
      <c r="C91">
        <v>10761</v>
      </c>
      <c r="D91" s="5">
        <v>597.83333333333337</v>
      </c>
      <c r="E91" s="5">
        <v>1195.6666666666667</v>
      </c>
      <c r="F91" s="5">
        <v>1345.125</v>
      </c>
      <c r="G91" s="4">
        <v>6</v>
      </c>
      <c r="H91" s="5">
        <v>8941</v>
      </c>
      <c r="I91" s="5"/>
      <c r="J91" s="5">
        <v>1820</v>
      </c>
    </row>
    <row r="92" spans="2:10" x14ac:dyDescent="0.25">
      <c r="B92" s="2" t="s">
        <v>493</v>
      </c>
      <c r="C92">
        <v>10590</v>
      </c>
      <c r="D92" s="5">
        <v>1059</v>
      </c>
      <c r="E92" s="5">
        <v>1323.75</v>
      </c>
      <c r="F92" s="5">
        <v>1176.6666666666667</v>
      </c>
      <c r="G92" s="4">
        <v>5</v>
      </c>
      <c r="H92" s="5">
        <v>14</v>
      </c>
      <c r="I92" s="5">
        <v>0</v>
      </c>
      <c r="J92" s="5">
        <v>10576</v>
      </c>
    </row>
    <row r="93" spans="2:10" x14ac:dyDescent="0.25">
      <c r="B93" s="2" t="s">
        <v>988</v>
      </c>
      <c r="C93">
        <v>10576</v>
      </c>
      <c r="D93" s="5"/>
      <c r="E93" s="5"/>
      <c r="F93" s="5"/>
      <c r="G93" s="4">
        <v>6</v>
      </c>
      <c r="H93" s="5">
        <v>995</v>
      </c>
      <c r="I93" s="5">
        <v>0</v>
      </c>
      <c r="J93" s="5">
        <v>9581</v>
      </c>
    </row>
    <row r="94" spans="2:10" x14ac:dyDescent="0.25">
      <c r="B94" s="2" t="s">
        <v>825</v>
      </c>
      <c r="C94">
        <v>10419</v>
      </c>
      <c r="D94" s="5">
        <v>694.6</v>
      </c>
      <c r="E94" s="5">
        <v>947.18181818181813</v>
      </c>
      <c r="F94" s="5">
        <v>520.95000000000005</v>
      </c>
      <c r="G94" s="4">
        <v>4</v>
      </c>
      <c r="H94" s="5">
        <v>21</v>
      </c>
      <c r="I94" s="5">
        <v>0</v>
      </c>
      <c r="J94" s="5">
        <v>10398</v>
      </c>
    </row>
    <row r="95" spans="2:10" x14ac:dyDescent="0.25">
      <c r="B95" s="2" t="s">
        <v>833</v>
      </c>
      <c r="C95">
        <v>10381</v>
      </c>
      <c r="D95" s="5">
        <v>576.72222222222217</v>
      </c>
      <c r="E95" s="5">
        <v>648.8125</v>
      </c>
      <c r="F95" s="5">
        <v>943.72727272727275</v>
      </c>
      <c r="G95" s="4">
        <v>5</v>
      </c>
      <c r="H95" s="5">
        <v>29</v>
      </c>
      <c r="I95" s="5"/>
      <c r="J95" s="5">
        <v>10352</v>
      </c>
    </row>
    <row r="96" spans="2:10" x14ac:dyDescent="0.25">
      <c r="B96" s="2" t="s">
        <v>483</v>
      </c>
      <c r="C96">
        <v>9833</v>
      </c>
      <c r="D96" s="5">
        <v>702.35714285714289</v>
      </c>
      <c r="E96" s="5">
        <v>893.90909090909088</v>
      </c>
      <c r="F96" s="5">
        <v>819.41666666666663</v>
      </c>
      <c r="G96" s="4">
        <v>6</v>
      </c>
      <c r="H96" s="5">
        <v>142</v>
      </c>
      <c r="I96" s="5">
        <v>131</v>
      </c>
      <c r="J96" s="5">
        <v>9560</v>
      </c>
    </row>
    <row r="97" spans="2:10" x14ac:dyDescent="0.25">
      <c r="B97" s="2" t="s">
        <v>489</v>
      </c>
      <c r="C97">
        <v>9817</v>
      </c>
      <c r="D97" s="5">
        <v>490.85</v>
      </c>
      <c r="E97" s="5">
        <v>981.7</v>
      </c>
      <c r="F97" s="5">
        <v>1227.125</v>
      </c>
      <c r="G97" s="4">
        <v>5</v>
      </c>
      <c r="H97" s="5">
        <v>0</v>
      </c>
      <c r="I97" s="5">
        <v>1</v>
      </c>
      <c r="J97" s="5">
        <v>9816</v>
      </c>
    </row>
    <row r="98" spans="2:10" x14ac:dyDescent="0.25">
      <c r="B98" s="2" t="s">
        <v>532</v>
      </c>
      <c r="C98">
        <v>9672</v>
      </c>
      <c r="D98" s="5">
        <v>744</v>
      </c>
      <c r="E98" s="5">
        <v>1209</v>
      </c>
      <c r="F98" s="5">
        <v>509.05263157894734</v>
      </c>
      <c r="G98" s="4">
        <v>6</v>
      </c>
      <c r="H98" s="5">
        <v>3695</v>
      </c>
      <c r="I98" s="5">
        <v>11</v>
      </c>
      <c r="J98" s="5">
        <v>5966</v>
      </c>
    </row>
    <row r="99" spans="2:10" x14ac:dyDescent="0.25">
      <c r="B99" s="2" t="s">
        <v>1188</v>
      </c>
      <c r="C99">
        <v>9472</v>
      </c>
      <c r="D99" s="5"/>
      <c r="E99" s="5"/>
      <c r="F99" s="5"/>
      <c r="G99" s="4">
        <v>6</v>
      </c>
      <c r="H99" s="5"/>
      <c r="I99" s="5">
        <v>9282</v>
      </c>
      <c r="J99" s="5">
        <v>190</v>
      </c>
    </row>
    <row r="100" spans="2:10" x14ac:dyDescent="0.25">
      <c r="B100" s="2" t="s">
        <v>171</v>
      </c>
      <c r="C100">
        <v>9438</v>
      </c>
      <c r="D100" s="5">
        <v>1348.2857142857142</v>
      </c>
      <c r="E100" s="5">
        <v>629.20000000000005</v>
      </c>
      <c r="F100" s="5">
        <v>726</v>
      </c>
      <c r="G100" s="4">
        <v>3</v>
      </c>
      <c r="H100" s="5">
        <v>365</v>
      </c>
      <c r="I100" s="5"/>
      <c r="J100" s="5">
        <v>9073</v>
      </c>
    </row>
    <row r="101" spans="2:10" x14ac:dyDescent="0.25">
      <c r="B101" s="2" t="s">
        <v>485</v>
      </c>
      <c r="C101">
        <v>9340</v>
      </c>
      <c r="D101" s="5">
        <v>1037.7777777777778</v>
      </c>
      <c r="E101" s="5">
        <v>849.09090909090912</v>
      </c>
      <c r="F101" s="5">
        <v>491.57894736842104</v>
      </c>
      <c r="G101" s="4">
        <v>3</v>
      </c>
      <c r="H101" s="5">
        <v>23</v>
      </c>
      <c r="I101" s="5">
        <v>27</v>
      </c>
      <c r="J101" s="5">
        <v>9290</v>
      </c>
    </row>
    <row r="102" spans="2:10" x14ac:dyDescent="0.25">
      <c r="B102" s="2" t="s">
        <v>1300</v>
      </c>
      <c r="C102">
        <v>9315</v>
      </c>
      <c r="D102" s="5"/>
      <c r="E102" s="5"/>
      <c r="F102" s="5"/>
      <c r="G102" s="4">
        <v>4</v>
      </c>
      <c r="H102" s="5">
        <v>11</v>
      </c>
      <c r="I102" s="5">
        <v>7627</v>
      </c>
      <c r="J102" s="5">
        <v>1677</v>
      </c>
    </row>
    <row r="103" spans="2:10" x14ac:dyDescent="0.25">
      <c r="B103" s="2" t="s">
        <v>243</v>
      </c>
      <c r="C103">
        <v>9311</v>
      </c>
      <c r="D103" s="5">
        <v>1034.5555555555557</v>
      </c>
      <c r="E103" s="5">
        <v>665.07142857142856</v>
      </c>
      <c r="F103" s="5">
        <v>716.23076923076928</v>
      </c>
      <c r="G103" s="4">
        <v>4</v>
      </c>
      <c r="H103" s="5">
        <v>156</v>
      </c>
      <c r="I103" s="5">
        <v>8832</v>
      </c>
      <c r="J103" s="5">
        <v>323</v>
      </c>
    </row>
    <row r="104" spans="2:10" x14ac:dyDescent="0.25">
      <c r="B104" s="2" t="s">
        <v>300</v>
      </c>
      <c r="C104">
        <v>9134</v>
      </c>
      <c r="D104" s="5">
        <v>608.93333333333328</v>
      </c>
      <c r="E104" s="5">
        <v>507.44444444444446</v>
      </c>
      <c r="F104" s="5">
        <v>913.4</v>
      </c>
      <c r="G104" s="4">
        <v>5</v>
      </c>
      <c r="H104" s="5">
        <v>4824</v>
      </c>
      <c r="I104" s="5"/>
      <c r="J104" s="5">
        <v>4310</v>
      </c>
    </row>
    <row r="105" spans="2:10" x14ac:dyDescent="0.25">
      <c r="B105" s="2" t="s">
        <v>1219</v>
      </c>
      <c r="C105">
        <v>8924</v>
      </c>
      <c r="D105" s="5"/>
      <c r="E105" s="5"/>
      <c r="F105" s="5"/>
      <c r="G105" s="4">
        <v>4</v>
      </c>
      <c r="H105" s="5">
        <v>0</v>
      </c>
      <c r="I105" s="5">
        <v>8491</v>
      </c>
      <c r="J105" s="5">
        <v>433</v>
      </c>
    </row>
    <row r="106" spans="2:10" x14ac:dyDescent="0.25">
      <c r="B106" s="2" t="s">
        <v>821</v>
      </c>
      <c r="C106">
        <v>8528</v>
      </c>
      <c r="D106" s="5">
        <v>1218.2857142857142</v>
      </c>
      <c r="E106" s="5">
        <v>448.84210526315792</v>
      </c>
      <c r="F106" s="5">
        <v>656</v>
      </c>
      <c r="G106" s="4">
        <v>4</v>
      </c>
      <c r="H106" s="5"/>
      <c r="I106" s="5">
        <v>8528</v>
      </c>
      <c r="J106" s="5"/>
    </row>
    <row r="107" spans="2:10" x14ac:dyDescent="0.25">
      <c r="B107" s="2" t="s">
        <v>606</v>
      </c>
      <c r="C107">
        <v>8503</v>
      </c>
      <c r="D107" s="5">
        <v>447.5263157894737</v>
      </c>
      <c r="E107" s="5">
        <v>531.4375</v>
      </c>
      <c r="F107" s="5">
        <v>773</v>
      </c>
      <c r="G107" s="4">
        <v>4</v>
      </c>
      <c r="H107" s="5">
        <v>901</v>
      </c>
      <c r="I107" s="5">
        <v>1873</v>
      </c>
      <c r="J107" s="5">
        <v>5729</v>
      </c>
    </row>
    <row r="108" spans="2:10" x14ac:dyDescent="0.25">
      <c r="B108" s="2" t="s">
        <v>1227</v>
      </c>
      <c r="C108">
        <v>8350</v>
      </c>
      <c r="D108" s="5"/>
      <c r="E108" s="5"/>
      <c r="F108" s="5"/>
      <c r="G108" s="4">
        <v>4</v>
      </c>
      <c r="H108" s="5">
        <v>5</v>
      </c>
      <c r="I108" s="5">
        <v>3</v>
      </c>
      <c r="J108" s="5">
        <v>8342</v>
      </c>
    </row>
    <row r="109" spans="2:10" x14ac:dyDescent="0.25">
      <c r="B109" s="2" t="s">
        <v>1263</v>
      </c>
      <c r="C109">
        <v>8350</v>
      </c>
      <c r="D109" s="5"/>
      <c r="E109" s="5"/>
      <c r="F109" s="5"/>
      <c r="G109" s="4">
        <v>5</v>
      </c>
      <c r="H109" s="5">
        <v>4424</v>
      </c>
      <c r="I109" s="5">
        <v>500</v>
      </c>
      <c r="J109" s="5">
        <v>3426</v>
      </c>
    </row>
    <row r="110" spans="2:10" x14ac:dyDescent="0.25">
      <c r="B110" s="2" t="s">
        <v>292</v>
      </c>
      <c r="C110">
        <v>8189</v>
      </c>
      <c r="D110" s="5">
        <v>744.4545454545455</v>
      </c>
      <c r="E110" s="5">
        <v>682.41666666666663</v>
      </c>
      <c r="F110" s="5">
        <v>584.92857142857144</v>
      </c>
      <c r="G110" s="4">
        <v>3</v>
      </c>
      <c r="H110" s="5">
        <v>1225</v>
      </c>
      <c r="I110" s="5">
        <v>3077</v>
      </c>
      <c r="J110" s="5">
        <v>3887</v>
      </c>
    </row>
    <row r="111" spans="2:10" x14ac:dyDescent="0.25">
      <c r="B111" s="2" t="s">
        <v>416</v>
      </c>
      <c r="C111">
        <v>8146</v>
      </c>
      <c r="D111" s="5">
        <v>678.83333333333337</v>
      </c>
      <c r="E111" s="5">
        <v>543.06666666666672</v>
      </c>
      <c r="F111" s="5">
        <v>1163.7142857142858</v>
      </c>
      <c r="G111" s="4">
        <v>4</v>
      </c>
      <c r="H111" s="5">
        <v>3106</v>
      </c>
      <c r="I111" s="5">
        <v>2612</v>
      </c>
      <c r="J111" s="5">
        <v>2428</v>
      </c>
    </row>
    <row r="112" spans="2:10" x14ac:dyDescent="0.25">
      <c r="B112" s="2" t="s">
        <v>685</v>
      </c>
      <c r="C112">
        <v>8115</v>
      </c>
      <c r="D112" s="5">
        <v>507.1875</v>
      </c>
      <c r="E112" s="5">
        <v>737.72727272727275</v>
      </c>
      <c r="F112" s="5">
        <v>811.5</v>
      </c>
      <c r="G112" s="4">
        <v>3</v>
      </c>
      <c r="H112" s="5"/>
      <c r="I112" s="5"/>
      <c r="J112" s="5">
        <v>8115</v>
      </c>
    </row>
    <row r="113" spans="2:10" x14ac:dyDescent="0.25">
      <c r="B113" s="2" t="s">
        <v>726</v>
      </c>
      <c r="C113">
        <v>7993</v>
      </c>
      <c r="D113" s="5">
        <v>1141.8571428571429</v>
      </c>
      <c r="E113" s="5">
        <v>444.05555555555554</v>
      </c>
      <c r="F113" s="5">
        <v>614.84615384615381</v>
      </c>
      <c r="G113" s="4">
        <v>6</v>
      </c>
      <c r="H113" s="5"/>
      <c r="I113" s="5">
        <v>1355</v>
      </c>
      <c r="J113" s="5">
        <v>6638</v>
      </c>
    </row>
    <row r="114" spans="2:10" x14ac:dyDescent="0.25">
      <c r="B114" s="2" t="s">
        <v>293</v>
      </c>
      <c r="C114">
        <v>7961</v>
      </c>
      <c r="D114" s="5">
        <v>796.1</v>
      </c>
      <c r="E114" s="5">
        <v>568.64285714285711</v>
      </c>
      <c r="F114" s="5">
        <v>442.27777777777777</v>
      </c>
      <c r="G114" s="4">
        <v>5</v>
      </c>
      <c r="H114" s="5">
        <v>3064</v>
      </c>
      <c r="I114" s="5">
        <v>1224</v>
      </c>
      <c r="J114" s="5">
        <v>3673</v>
      </c>
    </row>
    <row r="115" spans="2:10" x14ac:dyDescent="0.25">
      <c r="B115" s="2" t="s">
        <v>1148</v>
      </c>
      <c r="C115">
        <v>7944</v>
      </c>
      <c r="D115" s="5"/>
      <c r="E115" s="5"/>
      <c r="F115" s="5"/>
      <c r="G115" s="4">
        <v>6</v>
      </c>
      <c r="H115" s="5">
        <v>0</v>
      </c>
      <c r="I115" s="5"/>
      <c r="J115" s="5">
        <v>7944</v>
      </c>
    </row>
    <row r="116" spans="2:10" x14ac:dyDescent="0.25">
      <c r="B116" s="2" t="s">
        <v>728</v>
      </c>
      <c r="C116">
        <v>7795</v>
      </c>
      <c r="D116" s="5">
        <v>519.66666666666663</v>
      </c>
      <c r="E116" s="5">
        <v>433.05555555555554</v>
      </c>
      <c r="F116" s="5">
        <v>708.63636363636363</v>
      </c>
      <c r="G116" s="4">
        <v>3</v>
      </c>
      <c r="H116" s="5">
        <v>207</v>
      </c>
      <c r="I116" s="5">
        <v>2037</v>
      </c>
      <c r="J116" s="5">
        <v>5551</v>
      </c>
    </row>
    <row r="117" spans="2:10" x14ac:dyDescent="0.25">
      <c r="B117" s="2" t="s">
        <v>488</v>
      </c>
      <c r="C117">
        <v>7794</v>
      </c>
      <c r="D117" s="5">
        <v>1113.4285714285713</v>
      </c>
      <c r="E117" s="5">
        <v>599.53846153846155</v>
      </c>
      <c r="F117" s="5">
        <v>410.21052631578948</v>
      </c>
      <c r="G117" s="4">
        <v>6</v>
      </c>
      <c r="H117" s="5">
        <v>36</v>
      </c>
      <c r="I117" s="5"/>
      <c r="J117" s="5">
        <v>7758</v>
      </c>
    </row>
    <row r="118" spans="2:10" x14ac:dyDescent="0.25">
      <c r="B118" s="2" t="s">
        <v>688</v>
      </c>
      <c r="C118">
        <v>7632</v>
      </c>
      <c r="D118" s="5">
        <v>448.94117647058823</v>
      </c>
      <c r="E118" s="5">
        <v>954</v>
      </c>
      <c r="F118" s="5">
        <v>477</v>
      </c>
      <c r="G118" s="4">
        <v>5</v>
      </c>
      <c r="H118" s="5"/>
      <c r="I118" s="5">
        <v>13</v>
      </c>
      <c r="J118" s="5">
        <v>7619</v>
      </c>
    </row>
    <row r="119" spans="2:10" x14ac:dyDescent="0.25">
      <c r="B119" s="2" t="s">
        <v>877</v>
      </c>
      <c r="C119">
        <v>7546</v>
      </c>
      <c r="D119" s="5">
        <v>686</v>
      </c>
      <c r="E119" s="5">
        <v>686</v>
      </c>
      <c r="F119" s="5">
        <v>443.88235294117646</v>
      </c>
      <c r="G119" s="4">
        <v>5</v>
      </c>
      <c r="H119" s="5">
        <v>217</v>
      </c>
      <c r="I119" s="5">
        <v>6240</v>
      </c>
      <c r="J119" s="5">
        <v>1089</v>
      </c>
    </row>
    <row r="120" spans="2:10" x14ac:dyDescent="0.25">
      <c r="B120" s="2" t="s">
        <v>691</v>
      </c>
      <c r="C120">
        <v>7521</v>
      </c>
      <c r="D120" s="5">
        <v>752.1</v>
      </c>
      <c r="E120" s="5">
        <v>442.41176470588238</v>
      </c>
      <c r="F120" s="5">
        <v>578.53846153846155</v>
      </c>
      <c r="G120" s="4">
        <v>5</v>
      </c>
      <c r="H120" s="5">
        <v>7501</v>
      </c>
      <c r="I120" s="5"/>
      <c r="J120" s="5">
        <v>20</v>
      </c>
    </row>
    <row r="121" spans="2:10" x14ac:dyDescent="0.25">
      <c r="B121" s="2" t="s">
        <v>1249</v>
      </c>
      <c r="C121">
        <v>7494</v>
      </c>
      <c r="D121" s="5"/>
      <c r="E121" s="5"/>
      <c r="F121" s="5"/>
      <c r="G121" s="4">
        <v>4</v>
      </c>
      <c r="H121" s="5">
        <v>37</v>
      </c>
      <c r="I121" s="5"/>
      <c r="J121" s="5">
        <v>7457</v>
      </c>
    </row>
    <row r="122" spans="2:10" x14ac:dyDescent="0.25">
      <c r="B122" s="2" t="s">
        <v>690</v>
      </c>
      <c r="C122">
        <v>7463</v>
      </c>
      <c r="D122" s="5">
        <v>829.22222222222217</v>
      </c>
      <c r="E122" s="5">
        <v>533.07142857142856</v>
      </c>
      <c r="F122" s="5">
        <v>414.61111111111109</v>
      </c>
      <c r="G122" s="4">
        <v>3</v>
      </c>
      <c r="H122" s="5"/>
      <c r="I122" s="5"/>
      <c r="J122" s="5">
        <v>7463</v>
      </c>
    </row>
    <row r="123" spans="2:10" x14ac:dyDescent="0.25">
      <c r="B123" s="2" t="s">
        <v>423</v>
      </c>
      <c r="C123">
        <v>7421</v>
      </c>
      <c r="D123" s="5">
        <v>390.57894736842104</v>
      </c>
      <c r="E123" s="5">
        <v>824.55555555555554</v>
      </c>
      <c r="F123" s="5">
        <v>674.63636363636363</v>
      </c>
      <c r="G123" s="4">
        <v>6</v>
      </c>
      <c r="H123" s="5">
        <v>267</v>
      </c>
      <c r="I123" s="5">
        <v>6050</v>
      </c>
      <c r="J123" s="5">
        <v>1104</v>
      </c>
    </row>
    <row r="124" spans="2:10" x14ac:dyDescent="0.25">
      <c r="B124" s="2" t="s">
        <v>1237</v>
      </c>
      <c r="C124">
        <v>7367</v>
      </c>
      <c r="D124" s="5"/>
      <c r="E124" s="5"/>
      <c r="F124" s="5"/>
      <c r="G124" s="4">
        <v>4</v>
      </c>
      <c r="H124" s="5">
        <v>1664</v>
      </c>
      <c r="I124" s="5">
        <v>3780</v>
      </c>
      <c r="J124" s="5">
        <v>1923</v>
      </c>
    </row>
    <row r="125" spans="2:10" x14ac:dyDescent="0.25">
      <c r="B125" s="2" t="s">
        <v>533</v>
      </c>
      <c r="C125">
        <v>7211</v>
      </c>
      <c r="D125" s="5">
        <v>655.5454545454545</v>
      </c>
      <c r="E125" s="5">
        <v>801.22222222222217</v>
      </c>
      <c r="F125" s="5">
        <v>655.5454545454545</v>
      </c>
      <c r="G125" s="4">
        <v>4</v>
      </c>
      <c r="H125" s="5">
        <v>153</v>
      </c>
      <c r="I125" s="5">
        <v>5</v>
      </c>
      <c r="J125" s="5">
        <v>7053</v>
      </c>
    </row>
    <row r="126" spans="2:10" x14ac:dyDescent="0.25">
      <c r="B126" s="2" t="s">
        <v>687</v>
      </c>
      <c r="C126">
        <v>6871</v>
      </c>
      <c r="D126" s="5">
        <v>624.63636363636363</v>
      </c>
      <c r="E126" s="5">
        <v>687.1</v>
      </c>
      <c r="F126" s="5">
        <v>429.4375</v>
      </c>
      <c r="G126" s="4">
        <v>5</v>
      </c>
      <c r="H126" s="5"/>
      <c r="I126" s="5">
        <v>14</v>
      </c>
      <c r="J126" s="5">
        <v>6857</v>
      </c>
    </row>
    <row r="127" spans="2:10" x14ac:dyDescent="0.25">
      <c r="B127" s="2" t="s">
        <v>1220</v>
      </c>
      <c r="C127">
        <v>6843</v>
      </c>
      <c r="D127" s="5"/>
      <c r="E127" s="5"/>
      <c r="F127" s="5"/>
      <c r="G127" s="4">
        <v>6</v>
      </c>
      <c r="H127" s="5">
        <v>6570</v>
      </c>
      <c r="I127" s="5">
        <v>1</v>
      </c>
      <c r="J127" s="5">
        <v>272</v>
      </c>
    </row>
    <row r="128" spans="2:10" x14ac:dyDescent="0.25">
      <c r="B128" s="2" t="s">
        <v>724</v>
      </c>
      <c r="C128">
        <v>6795</v>
      </c>
      <c r="D128" s="5">
        <v>357.63157894736844</v>
      </c>
      <c r="E128" s="5">
        <v>377.5</v>
      </c>
      <c r="F128" s="5">
        <v>424.6875</v>
      </c>
      <c r="G128" s="4">
        <v>6</v>
      </c>
      <c r="H128" s="5"/>
      <c r="I128" s="5">
        <v>600</v>
      </c>
      <c r="J128" s="5">
        <v>6195</v>
      </c>
    </row>
    <row r="129" spans="2:10" x14ac:dyDescent="0.25">
      <c r="B129" s="2" t="s">
        <v>1183</v>
      </c>
      <c r="C129">
        <v>6780</v>
      </c>
      <c r="D129" s="5"/>
      <c r="E129" s="5"/>
      <c r="F129" s="5"/>
      <c r="G129" s="4">
        <v>6</v>
      </c>
      <c r="H129" s="5"/>
      <c r="I129" s="5"/>
      <c r="J129" s="5">
        <v>6780</v>
      </c>
    </row>
    <row r="130" spans="2:10" x14ac:dyDescent="0.25">
      <c r="B130" s="2" t="s">
        <v>689</v>
      </c>
      <c r="C130">
        <v>6758</v>
      </c>
      <c r="D130" s="5">
        <v>482.71428571428572</v>
      </c>
      <c r="E130" s="5">
        <v>337.9</v>
      </c>
      <c r="F130" s="5">
        <v>422.375</v>
      </c>
      <c r="G130" s="4">
        <v>6</v>
      </c>
      <c r="H130" s="5">
        <v>6706</v>
      </c>
      <c r="I130" s="5">
        <v>25</v>
      </c>
      <c r="J130" s="5">
        <v>27</v>
      </c>
    </row>
    <row r="131" spans="2:10" x14ac:dyDescent="0.25">
      <c r="B131" s="2" t="s">
        <v>1225</v>
      </c>
      <c r="C131">
        <v>6751</v>
      </c>
      <c r="D131" s="5"/>
      <c r="E131" s="5"/>
      <c r="F131" s="5"/>
      <c r="G131" s="4">
        <v>3</v>
      </c>
      <c r="H131" s="5">
        <v>0</v>
      </c>
      <c r="I131" s="5">
        <v>608</v>
      </c>
      <c r="J131" s="5">
        <v>6143</v>
      </c>
    </row>
    <row r="132" spans="2:10" x14ac:dyDescent="0.25">
      <c r="B132" s="2" t="s">
        <v>1150</v>
      </c>
      <c r="C132">
        <v>6745</v>
      </c>
      <c r="D132" s="5"/>
      <c r="E132" s="5"/>
      <c r="F132" s="5"/>
      <c r="G132" s="4">
        <v>5</v>
      </c>
      <c r="H132" s="5"/>
      <c r="I132" s="5"/>
      <c r="J132" s="5">
        <v>6745</v>
      </c>
    </row>
    <row r="133" spans="2:10" x14ac:dyDescent="0.25">
      <c r="B133" s="2" t="s">
        <v>607</v>
      </c>
      <c r="C133">
        <v>6701</v>
      </c>
      <c r="D133" s="5">
        <v>418.8125</v>
      </c>
      <c r="E133" s="5">
        <v>957.28571428571433</v>
      </c>
      <c r="F133" s="5">
        <v>446.73333333333335</v>
      </c>
      <c r="G133" s="4">
        <v>3</v>
      </c>
      <c r="H133" s="5">
        <v>109</v>
      </c>
      <c r="I133" s="5">
        <v>2863</v>
      </c>
      <c r="J133" s="5">
        <v>3729</v>
      </c>
    </row>
    <row r="134" spans="2:10" x14ac:dyDescent="0.25">
      <c r="B134" s="2" t="s">
        <v>290</v>
      </c>
      <c r="C134">
        <v>6661</v>
      </c>
      <c r="D134" s="5">
        <v>444.06666666666666</v>
      </c>
      <c r="E134" s="5">
        <v>391.8235294117647</v>
      </c>
      <c r="F134" s="5">
        <v>370.05555555555554</v>
      </c>
      <c r="G134" s="4">
        <v>6</v>
      </c>
      <c r="H134" s="5">
        <v>9</v>
      </c>
      <c r="I134" s="5">
        <v>28</v>
      </c>
      <c r="J134" s="5">
        <v>6624</v>
      </c>
    </row>
    <row r="135" spans="2:10" x14ac:dyDescent="0.25">
      <c r="B135" s="2" t="s">
        <v>419</v>
      </c>
      <c r="C135">
        <v>6659</v>
      </c>
      <c r="D135" s="5">
        <v>832.375</v>
      </c>
      <c r="E135" s="5">
        <v>512.23076923076928</v>
      </c>
      <c r="F135" s="5">
        <v>350.4736842105263</v>
      </c>
      <c r="G135" s="4">
        <v>3</v>
      </c>
      <c r="H135" s="5">
        <v>478</v>
      </c>
      <c r="I135" s="5">
        <v>1849</v>
      </c>
      <c r="J135" s="5">
        <v>4332</v>
      </c>
    </row>
    <row r="136" spans="2:10" x14ac:dyDescent="0.25">
      <c r="B136" s="2" t="s">
        <v>1186</v>
      </c>
      <c r="C136">
        <v>6610</v>
      </c>
      <c r="D136" s="5"/>
      <c r="E136" s="5"/>
      <c r="F136" s="5"/>
      <c r="G136" s="4">
        <v>6</v>
      </c>
      <c r="H136" s="5">
        <v>4798</v>
      </c>
      <c r="I136" s="5"/>
      <c r="J136" s="5">
        <v>1812</v>
      </c>
    </row>
    <row r="137" spans="2:10" x14ac:dyDescent="0.25">
      <c r="B137" s="2" t="s">
        <v>535</v>
      </c>
      <c r="C137">
        <v>6582</v>
      </c>
      <c r="D137" s="5">
        <v>506.30769230769232</v>
      </c>
      <c r="E137" s="5">
        <v>438.8</v>
      </c>
      <c r="F137" s="5">
        <v>506.30769230769232</v>
      </c>
      <c r="G137" s="4">
        <v>3</v>
      </c>
      <c r="H137" s="5">
        <v>268</v>
      </c>
      <c r="I137" s="5">
        <v>4238</v>
      </c>
      <c r="J137" s="5">
        <v>2076</v>
      </c>
    </row>
    <row r="138" spans="2:10" x14ac:dyDescent="0.25">
      <c r="B138" s="2" t="s">
        <v>1224</v>
      </c>
      <c r="C138">
        <v>6542</v>
      </c>
      <c r="D138" s="5"/>
      <c r="E138" s="5"/>
      <c r="F138" s="5"/>
      <c r="G138" s="4">
        <v>3</v>
      </c>
      <c r="H138" s="5">
        <v>6400</v>
      </c>
      <c r="I138" s="5">
        <v>3</v>
      </c>
      <c r="J138" s="5">
        <v>139</v>
      </c>
    </row>
    <row r="139" spans="2:10" x14ac:dyDescent="0.25">
      <c r="B139" s="2" t="s">
        <v>422</v>
      </c>
      <c r="C139">
        <v>6489</v>
      </c>
      <c r="D139" s="5">
        <v>360.5</v>
      </c>
      <c r="E139" s="5">
        <v>324.45</v>
      </c>
      <c r="F139" s="5">
        <v>721</v>
      </c>
      <c r="G139" s="4">
        <v>4</v>
      </c>
      <c r="H139" s="5">
        <v>2091</v>
      </c>
      <c r="I139" s="5">
        <v>229</v>
      </c>
      <c r="J139" s="5">
        <v>4169</v>
      </c>
    </row>
    <row r="140" spans="2:10" x14ac:dyDescent="0.25">
      <c r="B140" s="2" t="s">
        <v>931</v>
      </c>
      <c r="C140">
        <v>6456</v>
      </c>
      <c r="D140" s="5">
        <v>430.4</v>
      </c>
      <c r="E140" s="5">
        <v>586.90909090909088</v>
      </c>
      <c r="F140" s="5">
        <v>717.33333333333337</v>
      </c>
      <c r="G140" s="4">
        <v>4</v>
      </c>
      <c r="H140" s="5">
        <v>5866</v>
      </c>
      <c r="I140" s="5">
        <v>590</v>
      </c>
      <c r="J140" s="5">
        <v>0</v>
      </c>
    </row>
    <row r="141" spans="2:10" x14ac:dyDescent="0.25">
      <c r="B141" s="2" t="s">
        <v>658</v>
      </c>
      <c r="C141">
        <v>6444</v>
      </c>
      <c r="D141" s="5">
        <v>920.57142857142856</v>
      </c>
      <c r="E141" s="5">
        <v>429.6</v>
      </c>
      <c r="F141" s="5">
        <v>358</v>
      </c>
      <c r="G141" s="4">
        <v>6</v>
      </c>
      <c r="H141" s="5">
        <v>1165</v>
      </c>
      <c r="I141" s="5">
        <v>1733</v>
      </c>
      <c r="J141" s="5">
        <v>3546</v>
      </c>
    </row>
    <row r="142" spans="2:10" x14ac:dyDescent="0.25">
      <c r="B142" s="2" t="s">
        <v>303</v>
      </c>
      <c r="C142">
        <v>6427</v>
      </c>
      <c r="D142" s="5">
        <v>459.07142857142856</v>
      </c>
      <c r="E142" s="5">
        <v>401.6875</v>
      </c>
      <c r="F142" s="5">
        <v>584.27272727272725</v>
      </c>
      <c r="G142" s="4">
        <v>3</v>
      </c>
      <c r="H142" s="5">
        <v>0</v>
      </c>
      <c r="I142" s="5">
        <v>6</v>
      </c>
      <c r="J142" s="5">
        <v>6421</v>
      </c>
    </row>
    <row r="143" spans="2:10" x14ac:dyDescent="0.25">
      <c r="B143" s="2" t="s">
        <v>484</v>
      </c>
      <c r="C143">
        <v>6424</v>
      </c>
      <c r="D143" s="5">
        <v>494.15384615384613</v>
      </c>
      <c r="E143" s="5">
        <v>584</v>
      </c>
      <c r="F143" s="5">
        <v>917.71428571428567</v>
      </c>
      <c r="G143" s="4">
        <v>3</v>
      </c>
      <c r="H143" s="5">
        <v>6416</v>
      </c>
      <c r="I143" s="5"/>
      <c r="J143" s="5">
        <v>8</v>
      </c>
    </row>
    <row r="144" spans="2:10" x14ac:dyDescent="0.25">
      <c r="B144" s="2" t="s">
        <v>1170</v>
      </c>
      <c r="C144">
        <v>6398</v>
      </c>
      <c r="D144" s="5"/>
      <c r="E144" s="5"/>
      <c r="F144" s="5"/>
      <c r="G144" s="4">
        <v>3</v>
      </c>
      <c r="H144" s="5"/>
      <c r="I144" s="5">
        <v>1818</v>
      </c>
      <c r="J144" s="5">
        <v>4580</v>
      </c>
    </row>
    <row r="145" spans="2:10" x14ac:dyDescent="0.25">
      <c r="B145" s="2" t="s">
        <v>1185</v>
      </c>
      <c r="C145">
        <v>6390</v>
      </c>
      <c r="D145" s="5"/>
      <c r="E145" s="5"/>
      <c r="F145" s="5"/>
      <c r="G145" s="4">
        <v>4</v>
      </c>
      <c r="H145" s="5"/>
      <c r="I145" s="5">
        <v>6390</v>
      </c>
      <c r="J145" s="5"/>
    </row>
    <row r="146" spans="2:10" x14ac:dyDescent="0.25">
      <c r="B146" s="2" t="s">
        <v>888</v>
      </c>
      <c r="C146">
        <v>6352</v>
      </c>
      <c r="D146" s="5">
        <v>397</v>
      </c>
      <c r="E146" s="5">
        <v>397</v>
      </c>
      <c r="F146" s="5">
        <v>397</v>
      </c>
      <c r="G146" s="4">
        <v>6</v>
      </c>
      <c r="H146" s="5">
        <v>6352</v>
      </c>
      <c r="I146" s="5">
        <v>0</v>
      </c>
      <c r="J146" s="5">
        <v>0</v>
      </c>
    </row>
    <row r="147" spans="2:10" x14ac:dyDescent="0.25">
      <c r="B147" s="2" t="s">
        <v>659</v>
      </c>
      <c r="C147">
        <v>6346</v>
      </c>
      <c r="D147" s="5">
        <v>576.90909090909088</v>
      </c>
      <c r="E147" s="5">
        <v>334</v>
      </c>
      <c r="F147" s="5">
        <v>373.29411764705884</v>
      </c>
      <c r="G147" s="4">
        <v>3</v>
      </c>
      <c r="H147" s="5">
        <v>1187</v>
      </c>
      <c r="I147" s="5">
        <v>3071</v>
      </c>
      <c r="J147" s="5">
        <v>2088</v>
      </c>
    </row>
    <row r="148" spans="2:10" x14ac:dyDescent="0.25">
      <c r="B148" s="2" t="s">
        <v>1187</v>
      </c>
      <c r="C148">
        <v>6344</v>
      </c>
      <c r="D148" s="5"/>
      <c r="E148" s="5"/>
      <c r="F148" s="5"/>
      <c r="G148" s="4">
        <v>5</v>
      </c>
      <c r="H148" s="5"/>
      <c r="I148" s="5">
        <v>4284</v>
      </c>
      <c r="J148" s="5">
        <v>2060</v>
      </c>
    </row>
    <row r="149" spans="2:10" x14ac:dyDescent="0.25">
      <c r="B149" s="2" t="s">
        <v>478</v>
      </c>
      <c r="C149">
        <v>6280</v>
      </c>
      <c r="D149" s="5">
        <v>483.07692307692309</v>
      </c>
      <c r="E149" s="5">
        <v>483.07692307692309</v>
      </c>
      <c r="F149" s="5">
        <v>570.90909090909088</v>
      </c>
      <c r="G149" s="4">
        <v>6</v>
      </c>
      <c r="H149" s="5">
        <v>28</v>
      </c>
      <c r="I149" s="5">
        <v>6</v>
      </c>
      <c r="J149" s="5">
        <v>6246</v>
      </c>
    </row>
    <row r="150" spans="2:10" x14ac:dyDescent="0.25">
      <c r="B150" s="2" t="s">
        <v>1191</v>
      </c>
      <c r="C150">
        <v>6242</v>
      </c>
      <c r="D150" s="5"/>
      <c r="E150" s="5"/>
      <c r="F150" s="5"/>
      <c r="G150" s="4">
        <v>5</v>
      </c>
      <c r="H150" s="5"/>
      <c r="I150" s="5"/>
      <c r="J150" s="5">
        <v>6242</v>
      </c>
    </row>
    <row r="151" spans="2:10" x14ac:dyDescent="0.25">
      <c r="B151" s="2" t="s">
        <v>686</v>
      </c>
      <c r="C151">
        <v>6100</v>
      </c>
      <c r="D151" s="5">
        <v>469.23076923076923</v>
      </c>
      <c r="E151" s="5">
        <v>338.88888888888891</v>
      </c>
      <c r="F151" s="5">
        <v>677.77777777777783</v>
      </c>
      <c r="G151" s="4">
        <v>6</v>
      </c>
      <c r="H151" s="5">
        <v>6001</v>
      </c>
      <c r="I151" s="5">
        <v>17</v>
      </c>
      <c r="J151" s="5">
        <v>82</v>
      </c>
    </row>
    <row r="152" spans="2:10" x14ac:dyDescent="0.25">
      <c r="B152" s="2" t="s">
        <v>738</v>
      </c>
      <c r="C152">
        <v>6091</v>
      </c>
      <c r="D152" s="5">
        <v>338.38888888888891</v>
      </c>
      <c r="E152" s="5">
        <v>761.375</v>
      </c>
      <c r="F152" s="5">
        <v>380.6875</v>
      </c>
      <c r="G152" s="4">
        <v>4</v>
      </c>
      <c r="H152" s="5">
        <v>533</v>
      </c>
      <c r="I152" s="5">
        <v>1681</v>
      </c>
      <c r="J152" s="5">
        <v>3877</v>
      </c>
    </row>
    <row r="153" spans="2:10" x14ac:dyDescent="0.25">
      <c r="B153" s="2" t="s">
        <v>415</v>
      </c>
      <c r="C153">
        <v>6050</v>
      </c>
      <c r="D153" s="5">
        <v>403.33333333333331</v>
      </c>
      <c r="E153" s="5">
        <v>355.88235294117646</v>
      </c>
      <c r="F153" s="5">
        <v>355.88235294117646</v>
      </c>
      <c r="G153" s="4">
        <v>5</v>
      </c>
      <c r="H153" s="5">
        <v>492</v>
      </c>
      <c r="I153" s="5">
        <v>230</v>
      </c>
      <c r="J153" s="5">
        <v>5328</v>
      </c>
    </row>
    <row r="154" spans="2:10" x14ac:dyDescent="0.25">
      <c r="B154" s="2" t="s">
        <v>1313</v>
      </c>
      <c r="C154">
        <v>5925</v>
      </c>
      <c r="D154" s="5"/>
      <c r="E154" s="5"/>
      <c r="F154" s="5"/>
      <c r="G154" s="4">
        <v>4</v>
      </c>
      <c r="H154" s="5">
        <v>652</v>
      </c>
      <c r="I154" s="5">
        <v>2623</v>
      </c>
      <c r="J154" s="5">
        <v>2650</v>
      </c>
    </row>
    <row r="155" spans="2:10" x14ac:dyDescent="0.25">
      <c r="B155" s="2" t="s">
        <v>612</v>
      </c>
      <c r="C155">
        <v>5782</v>
      </c>
      <c r="D155" s="5">
        <v>826</v>
      </c>
      <c r="E155" s="5">
        <v>525.63636363636363</v>
      </c>
      <c r="F155" s="5">
        <v>321.22222222222223</v>
      </c>
      <c r="G155" s="4">
        <v>4</v>
      </c>
      <c r="H155" s="5">
        <v>247</v>
      </c>
      <c r="I155" s="5">
        <v>2423</v>
      </c>
      <c r="J155" s="5">
        <v>3112</v>
      </c>
    </row>
    <row r="156" spans="2:10" x14ac:dyDescent="0.25">
      <c r="B156" s="2" t="s">
        <v>370</v>
      </c>
      <c r="C156">
        <v>5745</v>
      </c>
      <c r="D156" s="5">
        <v>11</v>
      </c>
      <c r="E156" s="5">
        <v>17.875</v>
      </c>
      <c r="F156" s="5">
        <v>11</v>
      </c>
      <c r="G156" s="4">
        <v>6</v>
      </c>
      <c r="H156" s="5">
        <v>143</v>
      </c>
      <c r="I156" s="5"/>
      <c r="J156" s="5">
        <v>5602</v>
      </c>
    </row>
    <row r="157" spans="2:10" x14ac:dyDescent="0.25">
      <c r="B157" s="2" t="s">
        <v>338</v>
      </c>
      <c r="C157">
        <v>5690</v>
      </c>
      <c r="D157" s="5">
        <v>517.27272727272725</v>
      </c>
      <c r="E157" s="5">
        <v>437.69230769230768</v>
      </c>
      <c r="F157" s="5">
        <v>299.4736842105263</v>
      </c>
      <c r="G157" s="4">
        <v>4</v>
      </c>
      <c r="H157" s="5">
        <v>3764</v>
      </c>
      <c r="I157" s="5">
        <v>1818</v>
      </c>
      <c r="J157" s="5">
        <v>108</v>
      </c>
    </row>
    <row r="158" spans="2:10" x14ac:dyDescent="0.25">
      <c r="B158" s="2" t="s">
        <v>610</v>
      </c>
      <c r="C158">
        <v>5680</v>
      </c>
      <c r="D158" s="5">
        <v>355</v>
      </c>
      <c r="E158" s="5">
        <v>811.42857142857144</v>
      </c>
      <c r="F158" s="5">
        <v>631.11111111111109</v>
      </c>
      <c r="G158" s="4">
        <v>4</v>
      </c>
      <c r="H158" s="5">
        <v>427</v>
      </c>
      <c r="I158" s="5">
        <v>2639</v>
      </c>
      <c r="J158" s="5">
        <v>2614</v>
      </c>
    </row>
    <row r="159" spans="2:10" x14ac:dyDescent="0.25">
      <c r="B159" s="2" t="s">
        <v>613</v>
      </c>
      <c r="C159">
        <v>5665</v>
      </c>
      <c r="D159" s="5">
        <v>404.64285714285717</v>
      </c>
      <c r="E159" s="5">
        <v>377.66666666666669</v>
      </c>
      <c r="F159" s="5">
        <v>435.76923076923077</v>
      </c>
      <c r="G159" s="4">
        <v>4</v>
      </c>
      <c r="H159" s="5">
        <v>9</v>
      </c>
      <c r="I159" s="5"/>
      <c r="J159" s="5">
        <v>5656</v>
      </c>
    </row>
    <row r="160" spans="2:10" x14ac:dyDescent="0.25">
      <c r="B160" s="2" t="s">
        <v>542</v>
      </c>
      <c r="C160">
        <v>5663</v>
      </c>
      <c r="D160" s="5">
        <v>333.11764705882354</v>
      </c>
      <c r="E160" s="5">
        <v>314.61111111111109</v>
      </c>
      <c r="F160" s="5">
        <v>314.61111111111109</v>
      </c>
      <c r="G160" s="4">
        <v>3</v>
      </c>
      <c r="H160" s="5">
        <v>17</v>
      </c>
      <c r="I160" s="5"/>
      <c r="J160" s="5">
        <v>5646</v>
      </c>
    </row>
    <row r="161" spans="2:10" x14ac:dyDescent="0.25">
      <c r="B161" s="2" t="s">
        <v>127</v>
      </c>
      <c r="C161">
        <v>5647</v>
      </c>
      <c r="D161" s="5">
        <v>705.875</v>
      </c>
      <c r="E161" s="5">
        <v>352.9375</v>
      </c>
      <c r="F161" s="5">
        <v>705.875</v>
      </c>
      <c r="G161" s="4">
        <v>4</v>
      </c>
      <c r="H161" s="5">
        <v>5424</v>
      </c>
      <c r="I161" s="5">
        <v>86</v>
      </c>
      <c r="J161" s="5">
        <v>137</v>
      </c>
    </row>
    <row r="162" spans="2:10" x14ac:dyDescent="0.25">
      <c r="B162" s="2" t="s">
        <v>131</v>
      </c>
      <c r="C162">
        <v>5630</v>
      </c>
      <c r="D162" s="5">
        <v>402.14285714285717</v>
      </c>
      <c r="E162" s="5">
        <v>351.875</v>
      </c>
      <c r="F162" s="5">
        <v>402.14285714285717</v>
      </c>
      <c r="G162" s="4">
        <v>6</v>
      </c>
      <c r="H162" s="5">
        <v>4356</v>
      </c>
      <c r="I162" s="5">
        <v>0</v>
      </c>
      <c r="J162" s="5">
        <v>1274</v>
      </c>
    </row>
    <row r="163" spans="2:10" x14ac:dyDescent="0.25">
      <c r="B163" s="2" t="s">
        <v>835</v>
      </c>
      <c r="C163">
        <v>5600</v>
      </c>
      <c r="D163" s="5">
        <v>700</v>
      </c>
      <c r="E163" s="5">
        <v>280</v>
      </c>
      <c r="F163" s="5">
        <v>800</v>
      </c>
      <c r="G163" s="4">
        <v>6</v>
      </c>
      <c r="H163" s="5">
        <v>3</v>
      </c>
      <c r="I163" s="5">
        <v>0</v>
      </c>
      <c r="J163" s="5">
        <v>5597</v>
      </c>
    </row>
    <row r="164" spans="2:10" x14ac:dyDescent="0.25">
      <c r="B164" s="2" t="s">
        <v>1264</v>
      </c>
      <c r="C164">
        <v>5555</v>
      </c>
      <c r="D164" s="5"/>
      <c r="E164" s="5"/>
      <c r="F164" s="5"/>
      <c r="G164" s="4">
        <v>4</v>
      </c>
      <c r="H164" s="5"/>
      <c r="I164" s="5">
        <v>0</v>
      </c>
      <c r="J164" s="5">
        <v>5555</v>
      </c>
    </row>
    <row r="165" spans="2:10" x14ac:dyDescent="0.25">
      <c r="B165" s="2" t="s">
        <v>538</v>
      </c>
      <c r="C165">
        <v>5545</v>
      </c>
      <c r="D165" s="5">
        <v>693.125</v>
      </c>
      <c r="E165" s="5">
        <v>308.05555555555554</v>
      </c>
      <c r="F165" s="5">
        <v>504.09090909090907</v>
      </c>
      <c r="G165" s="4">
        <v>4</v>
      </c>
      <c r="H165" s="5">
        <v>5468</v>
      </c>
      <c r="I165" s="5">
        <v>0</v>
      </c>
      <c r="J165" s="5">
        <v>77</v>
      </c>
    </row>
    <row r="166" spans="2:10" x14ac:dyDescent="0.25">
      <c r="B166" s="2" t="s">
        <v>949</v>
      </c>
      <c r="C166">
        <v>5517</v>
      </c>
      <c r="D166" s="5">
        <v>290.36842105263156</v>
      </c>
      <c r="E166" s="5">
        <v>613</v>
      </c>
      <c r="F166" s="5">
        <v>459.75</v>
      </c>
      <c r="G166" s="4">
        <v>5</v>
      </c>
      <c r="H166" s="5">
        <v>0</v>
      </c>
      <c r="I166" s="5"/>
      <c r="J166" s="5">
        <v>5517</v>
      </c>
    </row>
    <row r="167" spans="2:10" x14ac:dyDescent="0.25">
      <c r="B167" s="2" t="s">
        <v>1324</v>
      </c>
      <c r="C167">
        <v>5493</v>
      </c>
      <c r="D167" s="5"/>
      <c r="E167" s="5"/>
      <c r="F167" s="5"/>
      <c r="G167" s="4">
        <v>3</v>
      </c>
      <c r="H167" s="5">
        <v>1974</v>
      </c>
      <c r="I167" s="5"/>
      <c r="J167" s="5">
        <v>3519</v>
      </c>
    </row>
    <row r="168" spans="2:10" x14ac:dyDescent="0.25">
      <c r="B168" s="2" t="s">
        <v>413</v>
      </c>
      <c r="C168">
        <v>5454</v>
      </c>
      <c r="D168" s="5">
        <v>779.14285714285711</v>
      </c>
      <c r="E168" s="5">
        <v>681.75</v>
      </c>
      <c r="F168" s="5">
        <v>495.81818181818181</v>
      </c>
      <c r="G168" s="4">
        <v>5</v>
      </c>
      <c r="H168" s="5">
        <v>1674</v>
      </c>
      <c r="I168" s="5">
        <v>140</v>
      </c>
      <c r="J168" s="5">
        <v>3640</v>
      </c>
    </row>
    <row r="169" spans="2:10" x14ac:dyDescent="0.25">
      <c r="B169" s="2" t="s">
        <v>1166</v>
      </c>
      <c r="C169">
        <v>5427</v>
      </c>
      <c r="D169" s="5"/>
      <c r="E169" s="5"/>
      <c r="F169" s="5"/>
      <c r="G169" s="4">
        <v>4</v>
      </c>
      <c r="H169" s="5">
        <v>0</v>
      </c>
      <c r="I169" s="5"/>
      <c r="J169" s="5">
        <v>5427</v>
      </c>
    </row>
    <row r="170" spans="2:10" x14ac:dyDescent="0.25">
      <c r="B170" s="2" t="s">
        <v>1240</v>
      </c>
      <c r="C170">
        <v>5368</v>
      </c>
      <c r="D170" s="5"/>
      <c r="E170" s="5"/>
      <c r="F170" s="5"/>
      <c r="G170" s="4">
        <v>3</v>
      </c>
      <c r="H170" s="5">
        <v>5239</v>
      </c>
      <c r="I170" s="5">
        <v>0</v>
      </c>
      <c r="J170" s="5">
        <v>129</v>
      </c>
    </row>
    <row r="171" spans="2:10" x14ac:dyDescent="0.25">
      <c r="B171" s="2" t="s">
        <v>124</v>
      </c>
      <c r="C171">
        <v>5337</v>
      </c>
      <c r="D171" s="5">
        <v>410.53846153846155</v>
      </c>
      <c r="E171" s="5">
        <v>313.94117647058823</v>
      </c>
      <c r="F171" s="5">
        <v>280.89473684210526</v>
      </c>
      <c r="G171" s="4">
        <v>3</v>
      </c>
      <c r="H171" s="5">
        <v>46</v>
      </c>
      <c r="I171" s="5">
        <v>3390</v>
      </c>
      <c r="J171" s="5">
        <v>1901</v>
      </c>
    </row>
    <row r="172" spans="2:10" x14ac:dyDescent="0.25">
      <c r="B172" s="2" t="s">
        <v>235</v>
      </c>
      <c r="C172">
        <v>5320</v>
      </c>
      <c r="D172" s="5">
        <v>280</v>
      </c>
      <c r="E172" s="5">
        <v>532</v>
      </c>
      <c r="F172" s="5">
        <v>332.5</v>
      </c>
      <c r="G172" s="4">
        <v>3</v>
      </c>
      <c r="H172" s="5">
        <v>9</v>
      </c>
      <c r="I172" s="5">
        <v>0</v>
      </c>
      <c r="J172" s="5">
        <v>5311</v>
      </c>
    </row>
    <row r="173" spans="2:10" x14ac:dyDescent="0.25">
      <c r="B173" s="2" t="s">
        <v>1145</v>
      </c>
      <c r="C173">
        <v>5229</v>
      </c>
      <c r="D173" s="5"/>
      <c r="E173" s="5"/>
      <c r="F173" s="5"/>
      <c r="G173" s="4">
        <v>5</v>
      </c>
      <c r="H173" s="5">
        <v>6</v>
      </c>
      <c r="I173" s="5"/>
      <c r="J173" s="5">
        <v>5223</v>
      </c>
    </row>
    <row r="174" spans="2:10" x14ac:dyDescent="0.25">
      <c r="B174" s="2" t="s">
        <v>536</v>
      </c>
      <c r="C174">
        <v>5202</v>
      </c>
      <c r="D174" s="5">
        <v>273.78947368421052</v>
      </c>
      <c r="E174" s="5">
        <v>371.57142857142856</v>
      </c>
      <c r="F174" s="5">
        <v>650.25</v>
      </c>
      <c r="G174" s="4">
        <v>6</v>
      </c>
      <c r="H174" s="5">
        <v>157</v>
      </c>
      <c r="I174" s="5"/>
      <c r="J174" s="5">
        <v>5045</v>
      </c>
    </row>
    <row r="175" spans="2:10" x14ac:dyDescent="0.25">
      <c r="B175" s="2" t="s">
        <v>1007</v>
      </c>
      <c r="C175">
        <v>5097</v>
      </c>
      <c r="D175" s="5"/>
      <c r="E175" s="5"/>
      <c r="F175" s="5"/>
      <c r="G175" s="4">
        <v>4</v>
      </c>
      <c r="H175" s="5">
        <v>5097</v>
      </c>
      <c r="I175" s="5"/>
      <c r="J175" s="5">
        <v>0</v>
      </c>
    </row>
    <row r="176" spans="2:10" x14ac:dyDescent="0.25">
      <c r="B176" s="2" t="s">
        <v>356</v>
      </c>
      <c r="C176">
        <v>5077</v>
      </c>
      <c r="D176" s="5">
        <v>634.625</v>
      </c>
      <c r="E176" s="5">
        <v>564.11111111111109</v>
      </c>
      <c r="F176" s="5">
        <v>338.46666666666664</v>
      </c>
      <c r="G176" s="4">
        <v>5</v>
      </c>
      <c r="H176" s="5">
        <v>1611</v>
      </c>
      <c r="I176" s="5">
        <v>126</v>
      </c>
      <c r="J176" s="5">
        <v>3340</v>
      </c>
    </row>
    <row r="177" spans="2:10" x14ac:dyDescent="0.25">
      <c r="B177" s="2" t="s">
        <v>886</v>
      </c>
      <c r="C177">
        <v>5075</v>
      </c>
      <c r="D177" s="5">
        <v>507.5</v>
      </c>
      <c r="E177" s="5">
        <v>563.88888888888891</v>
      </c>
      <c r="F177" s="5">
        <v>267.10526315789474</v>
      </c>
      <c r="G177" s="4">
        <v>5</v>
      </c>
      <c r="H177" s="5"/>
      <c r="I177" s="5">
        <v>1267</v>
      </c>
      <c r="J177" s="5">
        <v>3808</v>
      </c>
    </row>
    <row r="178" spans="2:10" x14ac:dyDescent="0.25">
      <c r="B178" s="2" t="s">
        <v>1163</v>
      </c>
      <c r="C178">
        <v>4969</v>
      </c>
      <c r="D178" s="5"/>
      <c r="E178" s="5"/>
      <c r="F178" s="5"/>
      <c r="G178" s="4">
        <v>5</v>
      </c>
      <c r="H178" s="5">
        <v>0</v>
      </c>
      <c r="I178" s="5"/>
      <c r="J178" s="5">
        <v>4969</v>
      </c>
    </row>
    <row r="179" spans="2:10" x14ac:dyDescent="0.25">
      <c r="B179" s="2" t="s">
        <v>876</v>
      </c>
      <c r="C179">
        <v>4928</v>
      </c>
      <c r="D179" s="5">
        <v>448</v>
      </c>
      <c r="E179" s="5">
        <v>379.07692307692309</v>
      </c>
      <c r="F179" s="5">
        <v>352</v>
      </c>
      <c r="G179" s="4">
        <v>4</v>
      </c>
      <c r="H179" s="5">
        <v>0</v>
      </c>
      <c r="I179" s="5">
        <v>2394</v>
      </c>
      <c r="J179" s="5">
        <v>2534</v>
      </c>
    </row>
    <row r="180" spans="2:10" x14ac:dyDescent="0.25">
      <c r="B180" s="2" t="s">
        <v>608</v>
      </c>
      <c r="C180">
        <v>4874</v>
      </c>
      <c r="D180" s="5">
        <v>304.625</v>
      </c>
      <c r="E180" s="5">
        <v>243.7</v>
      </c>
      <c r="F180" s="5">
        <v>270.77777777777777</v>
      </c>
      <c r="G180" s="4">
        <v>5</v>
      </c>
      <c r="H180" s="5">
        <v>70</v>
      </c>
      <c r="I180" s="5">
        <v>1185</v>
      </c>
      <c r="J180" s="5">
        <v>3619</v>
      </c>
    </row>
    <row r="181" spans="2:10" x14ac:dyDescent="0.25">
      <c r="B181" s="2" t="s">
        <v>1204</v>
      </c>
      <c r="C181">
        <v>4854</v>
      </c>
      <c r="D181" s="5"/>
      <c r="E181" s="5"/>
      <c r="F181" s="5"/>
      <c r="G181" s="4">
        <v>5</v>
      </c>
      <c r="H181" s="5">
        <v>9</v>
      </c>
      <c r="I181" s="5"/>
      <c r="J181" s="5">
        <v>4845</v>
      </c>
    </row>
    <row r="182" spans="2:10" x14ac:dyDescent="0.25">
      <c r="B182" s="2" t="s">
        <v>723</v>
      </c>
      <c r="C182">
        <v>4848</v>
      </c>
      <c r="D182" s="5">
        <v>606</v>
      </c>
      <c r="E182" s="5">
        <v>255.15789473684211</v>
      </c>
      <c r="F182" s="5">
        <v>303</v>
      </c>
      <c r="G182" s="4">
        <v>3</v>
      </c>
      <c r="H182" s="5">
        <v>1412</v>
      </c>
      <c r="I182" s="5">
        <v>1115</v>
      </c>
      <c r="J182" s="5">
        <v>2321</v>
      </c>
    </row>
    <row r="183" spans="2:10" x14ac:dyDescent="0.25">
      <c r="B183" s="2" t="s">
        <v>1171</v>
      </c>
      <c r="C183">
        <v>4834</v>
      </c>
      <c r="D183" s="5"/>
      <c r="E183" s="5"/>
      <c r="F183" s="5"/>
      <c r="G183" s="4">
        <v>3</v>
      </c>
      <c r="H183" s="5">
        <v>12</v>
      </c>
      <c r="I183" s="5">
        <v>1937</v>
      </c>
      <c r="J183" s="5">
        <v>2885</v>
      </c>
    </row>
    <row r="184" spans="2:10" x14ac:dyDescent="0.25">
      <c r="B184" s="2" t="s">
        <v>1287</v>
      </c>
      <c r="C184">
        <v>4807</v>
      </c>
      <c r="D184" s="5"/>
      <c r="E184" s="5"/>
      <c r="F184" s="5"/>
      <c r="G184" s="4">
        <v>5</v>
      </c>
      <c r="H184" s="5">
        <v>4807</v>
      </c>
      <c r="I184" s="5"/>
      <c r="J184" s="5"/>
    </row>
    <row r="185" spans="2:10" x14ac:dyDescent="0.25">
      <c r="B185" s="2" t="s">
        <v>953</v>
      </c>
      <c r="C185">
        <v>4774</v>
      </c>
      <c r="D185" s="5">
        <v>682</v>
      </c>
      <c r="E185" s="5">
        <v>265.22222222222223</v>
      </c>
      <c r="F185" s="5">
        <v>434</v>
      </c>
      <c r="G185" s="4">
        <v>3</v>
      </c>
      <c r="H185" s="5">
        <v>0</v>
      </c>
      <c r="I185" s="5">
        <v>4</v>
      </c>
      <c r="J185" s="5">
        <v>4770</v>
      </c>
    </row>
    <row r="186" spans="2:10" x14ac:dyDescent="0.25">
      <c r="B186" s="2" t="s">
        <v>815</v>
      </c>
      <c r="C186">
        <v>4739</v>
      </c>
      <c r="D186" s="5">
        <v>430.81818181818181</v>
      </c>
      <c r="E186" s="5">
        <v>249.42105263157896</v>
      </c>
      <c r="F186" s="5">
        <v>263.27777777777777</v>
      </c>
      <c r="G186" s="4">
        <v>4</v>
      </c>
      <c r="H186" s="5">
        <v>0</v>
      </c>
      <c r="I186" s="5"/>
      <c r="J186" s="5">
        <v>4739</v>
      </c>
    </row>
    <row r="187" spans="2:10" x14ac:dyDescent="0.25">
      <c r="B187" s="2" t="s">
        <v>170</v>
      </c>
      <c r="C187">
        <v>4684</v>
      </c>
      <c r="D187" s="5">
        <v>234.2</v>
      </c>
      <c r="E187" s="5">
        <v>275.52941176470586</v>
      </c>
      <c r="F187" s="5">
        <v>234.2</v>
      </c>
      <c r="G187" s="4">
        <v>3</v>
      </c>
      <c r="H187" s="5">
        <v>2160</v>
      </c>
      <c r="I187" s="5"/>
      <c r="J187" s="5">
        <v>2524</v>
      </c>
    </row>
    <row r="188" spans="2:10" x14ac:dyDescent="0.25">
      <c r="B188" s="2" t="s">
        <v>126</v>
      </c>
      <c r="C188">
        <v>4648</v>
      </c>
      <c r="D188" s="5">
        <v>309.86666666666667</v>
      </c>
      <c r="E188" s="5">
        <v>290.5</v>
      </c>
      <c r="F188" s="5">
        <v>244.63157894736841</v>
      </c>
      <c r="G188" s="4">
        <v>5</v>
      </c>
      <c r="H188" s="5">
        <v>2665</v>
      </c>
      <c r="I188" s="5">
        <v>0</v>
      </c>
      <c r="J188" s="5">
        <v>1983</v>
      </c>
    </row>
    <row r="189" spans="2:10" x14ac:dyDescent="0.25">
      <c r="B189" s="2" t="s">
        <v>1030</v>
      </c>
      <c r="C189">
        <v>4626</v>
      </c>
      <c r="D189" s="5"/>
      <c r="E189" s="5"/>
      <c r="F189" s="5"/>
      <c r="G189" s="4">
        <v>4</v>
      </c>
      <c r="H189" s="5">
        <v>33</v>
      </c>
      <c r="I189" s="5">
        <v>666</v>
      </c>
      <c r="J189" s="5">
        <v>3927</v>
      </c>
    </row>
    <row r="190" spans="2:10" x14ac:dyDescent="0.25">
      <c r="B190" s="2" t="s">
        <v>1244</v>
      </c>
      <c r="C190">
        <v>4603</v>
      </c>
      <c r="D190" s="5"/>
      <c r="E190" s="5"/>
      <c r="F190" s="5"/>
      <c r="G190" s="4">
        <v>3</v>
      </c>
      <c r="H190" s="5">
        <v>8</v>
      </c>
      <c r="I190" s="5">
        <v>0</v>
      </c>
      <c r="J190" s="5">
        <v>4595</v>
      </c>
    </row>
    <row r="191" spans="2:10" x14ac:dyDescent="0.25">
      <c r="B191" s="2" t="s">
        <v>1164</v>
      </c>
      <c r="C191">
        <v>4523</v>
      </c>
      <c r="D191" s="5"/>
      <c r="E191" s="5"/>
      <c r="F191" s="5"/>
      <c r="G191" s="4">
        <v>5</v>
      </c>
      <c r="H191" s="5">
        <v>0</v>
      </c>
      <c r="I191" s="5"/>
      <c r="J191" s="5">
        <v>4523</v>
      </c>
    </row>
    <row r="192" spans="2:10" x14ac:dyDescent="0.25">
      <c r="B192" s="2" t="s">
        <v>545</v>
      </c>
      <c r="C192">
        <v>4513</v>
      </c>
      <c r="D192" s="5">
        <v>225.65</v>
      </c>
      <c r="E192" s="5">
        <v>265.47058823529414</v>
      </c>
      <c r="F192" s="5">
        <v>410.27272727272725</v>
      </c>
      <c r="G192" s="4">
        <v>6</v>
      </c>
      <c r="H192" s="5">
        <v>2535</v>
      </c>
      <c r="I192" s="5">
        <v>1683</v>
      </c>
      <c r="J192" s="5">
        <v>295</v>
      </c>
    </row>
    <row r="193" spans="2:10" x14ac:dyDescent="0.25">
      <c r="B193" s="2" t="s">
        <v>727</v>
      </c>
      <c r="C193">
        <v>4448</v>
      </c>
      <c r="D193" s="5">
        <v>261.64705882352939</v>
      </c>
      <c r="E193" s="5">
        <v>222.4</v>
      </c>
      <c r="F193" s="5">
        <v>247.11111111111111</v>
      </c>
      <c r="G193" s="4">
        <v>6</v>
      </c>
      <c r="H193" s="5">
        <v>145</v>
      </c>
      <c r="I193" s="5">
        <v>2120</v>
      </c>
      <c r="J193" s="5">
        <v>2183</v>
      </c>
    </row>
    <row r="194" spans="2:10" x14ac:dyDescent="0.25">
      <c r="B194" s="2" t="s">
        <v>1236</v>
      </c>
      <c r="C194">
        <v>4443</v>
      </c>
      <c r="D194" s="5"/>
      <c r="E194" s="5"/>
      <c r="F194" s="5"/>
      <c r="G194" s="4">
        <v>6</v>
      </c>
      <c r="H194" s="5">
        <v>3869</v>
      </c>
      <c r="I194" s="5">
        <v>371</v>
      </c>
      <c r="J194" s="5">
        <v>203</v>
      </c>
    </row>
    <row r="195" spans="2:10" x14ac:dyDescent="0.25">
      <c r="B195" s="2" t="s">
        <v>943</v>
      </c>
      <c r="C195">
        <v>4429</v>
      </c>
      <c r="D195" s="5">
        <v>402.63636363636363</v>
      </c>
      <c r="E195" s="5">
        <v>553.625</v>
      </c>
      <c r="F195" s="5">
        <v>316.35714285714283</v>
      </c>
      <c r="G195" s="4">
        <v>5</v>
      </c>
      <c r="H195" s="5">
        <v>1</v>
      </c>
      <c r="I195" s="5">
        <v>0</v>
      </c>
      <c r="J195" s="5">
        <v>4428</v>
      </c>
    </row>
    <row r="196" spans="2:10" x14ac:dyDescent="0.25">
      <c r="B196" s="2" t="s">
        <v>837</v>
      </c>
      <c r="C196">
        <v>4359</v>
      </c>
      <c r="D196" s="5">
        <v>217.95</v>
      </c>
      <c r="E196" s="5">
        <v>363.25</v>
      </c>
      <c r="F196" s="5">
        <v>229.42105263157896</v>
      </c>
      <c r="G196" s="4">
        <v>4</v>
      </c>
      <c r="H196" s="5">
        <v>1796</v>
      </c>
      <c r="I196" s="5"/>
      <c r="J196" s="5">
        <v>2563</v>
      </c>
    </row>
    <row r="197" spans="2:10" x14ac:dyDescent="0.25">
      <c r="B197" s="2" t="s">
        <v>617</v>
      </c>
      <c r="C197">
        <v>4339</v>
      </c>
      <c r="D197" s="5">
        <v>482.11111111111109</v>
      </c>
      <c r="E197" s="5">
        <v>542.375</v>
      </c>
      <c r="F197" s="5">
        <v>361.58333333333331</v>
      </c>
      <c r="G197" s="4">
        <v>4</v>
      </c>
      <c r="H197" s="5">
        <v>182</v>
      </c>
      <c r="I197" s="5">
        <v>926</v>
      </c>
      <c r="J197" s="5">
        <v>3231</v>
      </c>
    </row>
    <row r="198" spans="2:10" x14ac:dyDescent="0.25">
      <c r="B198" s="2" t="s">
        <v>1173</v>
      </c>
      <c r="C198">
        <v>4328</v>
      </c>
      <c r="D198" s="5"/>
      <c r="E198" s="5"/>
      <c r="F198" s="5"/>
      <c r="G198" s="4">
        <v>5</v>
      </c>
      <c r="H198" s="5">
        <v>0</v>
      </c>
      <c r="I198" s="5">
        <v>36</v>
      </c>
      <c r="J198" s="5">
        <v>4292</v>
      </c>
    </row>
    <row r="199" spans="2:10" x14ac:dyDescent="0.25">
      <c r="B199" s="2" t="s">
        <v>1283</v>
      </c>
      <c r="C199">
        <v>4319</v>
      </c>
      <c r="D199" s="5"/>
      <c r="E199" s="5"/>
      <c r="F199" s="5"/>
      <c r="G199" s="4">
        <v>3</v>
      </c>
      <c r="H199" s="5">
        <v>1</v>
      </c>
      <c r="I199" s="5"/>
      <c r="J199" s="5">
        <v>4318</v>
      </c>
    </row>
    <row r="200" spans="2:10" x14ac:dyDescent="0.25">
      <c r="B200" s="2" t="s">
        <v>744</v>
      </c>
      <c r="C200">
        <v>4242</v>
      </c>
      <c r="D200" s="5">
        <v>282.8</v>
      </c>
      <c r="E200" s="5">
        <v>530.25</v>
      </c>
      <c r="F200" s="5">
        <v>424.2</v>
      </c>
      <c r="G200" s="4">
        <v>3</v>
      </c>
      <c r="H200" s="5">
        <v>1835</v>
      </c>
      <c r="I200" s="5"/>
      <c r="J200" s="5">
        <v>2407</v>
      </c>
    </row>
    <row r="201" spans="2:10" x14ac:dyDescent="0.25">
      <c r="B201" s="2" t="s">
        <v>616</v>
      </c>
      <c r="C201">
        <v>4210</v>
      </c>
      <c r="D201" s="5">
        <v>247.64705882352942</v>
      </c>
      <c r="E201" s="5">
        <v>247.64705882352942</v>
      </c>
      <c r="F201" s="5">
        <v>280.66666666666669</v>
      </c>
      <c r="G201" s="4">
        <v>5</v>
      </c>
      <c r="H201" s="5">
        <v>254</v>
      </c>
      <c r="I201" s="5">
        <v>2058</v>
      </c>
      <c r="J201" s="5">
        <v>1898</v>
      </c>
    </row>
    <row r="202" spans="2:10" x14ac:dyDescent="0.25">
      <c r="B202" s="2" t="s">
        <v>1190</v>
      </c>
      <c r="C202">
        <v>4144</v>
      </c>
      <c r="D202" s="5"/>
      <c r="E202" s="5"/>
      <c r="F202" s="5"/>
      <c r="G202" s="4">
        <v>6</v>
      </c>
      <c r="H202" s="5">
        <v>4144</v>
      </c>
      <c r="I202" s="5"/>
      <c r="J202" s="5"/>
    </row>
    <row r="203" spans="2:10" x14ac:dyDescent="0.25">
      <c r="B203" s="2" t="s">
        <v>1175</v>
      </c>
      <c r="C203">
        <v>4144</v>
      </c>
      <c r="D203" s="5"/>
      <c r="E203" s="5"/>
      <c r="F203" s="5"/>
      <c r="G203" s="4">
        <v>4</v>
      </c>
      <c r="H203" s="5">
        <v>5</v>
      </c>
      <c r="I203" s="5">
        <v>131</v>
      </c>
      <c r="J203" s="5">
        <v>4008</v>
      </c>
    </row>
    <row r="204" spans="2:10" x14ac:dyDescent="0.25">
      <c r="B204" s="2" t="s">
        <v>952</v>
      </c>
      <c r="C204">
        <v>4132</v>
      </c>
      <c r="D204" s="5">
        <v>295.14285714285717</v>
      </c>
      <c r="E204" s="5">
        <v>258.25</v>
      </c>
      <c r="F204" s="5">
        <v>590.28571428571433</v>
      </c>
      <c r="G204" s="4">
        <v>3</v>
      </c>
      <c r="H204" s="5"/>
      <c r="I204" s="5">
        <v>0</v>
      </c>
      <c r="J204" s="5">
        <v>4132</v>
      </c>
    </row>
    <row r="205" spans="2:10" x14ac:dyDescent="0.25">
      <c r="B205" s="2" t="s">
        <v>692</v>
      </c>
      <c r="C205">
        <v>4129</v>
      </c>
      <c r="D205" s="5">
        <v>51.07692307692308</v>
      </c>
      <c r="E205" s="5">
        <v>36.888888888888886</v>
      </c>
      <c r="F205" s="5">
        <v>33.200000000000003</v>
      </c>
      <c r="G205" s="4">
        <v>6</v>
      </c>
      <c r="H205" s="5">
        <v>343</v>
      </c>
      <c r="I205" s="5"/>
      <c r="J205" s="5">
        <v>3786</v>
      </c>
    </row>
    <row r="206" spans="2:10" x14ac:dyDescent="0.25">
      <c r="B206" s="2" t="s">
        <v>1020</v>
      </c>
      <c r="C206">
        <v>4041</v>
      </c>
      <c r="D206" s="5"/>
      <c r="E206" s="5"/>
      <c r="F206" s="5"/>
      <c r="G206" s="4">
        <v>6</v>
      </c>
      <c r="H206" s="5"/>
      <c r="I206" s="5">
        <v>0</v>
      </c>
      <c r="J206" s="5">
        <v>4041</v>
      </c>
    </row>
    <row r="207" spans="2:10" x14ac:dyDescent="0.25">
      <c r="B207" s="2" t="s">
        <v>1192</v>
      </c>
      <c r="C207">
        <v>3996</v>
      </c>
      <c r="D207" s="5"/>
      <c r="E207" s="5"/>
      <c r="F207" s="5"/>
      <c r="G207" s="4">
        <v>6</v>
      </c>
      <c r="H207" s="5"/>
      <c r="I207" s="5"/>
      <c r="J207" s="5">
        <v>3996</v>
      </c>
    </row>
    <row r="208" spans="2:10" x14ac:dyDescent="0.25">
      <c r="B208" s="2" t="s">
        <v>868</v>
      </c>
      <c r="C208">
        <v>3990</v>
      </c>
      <c r="D208" s="5">
        <v>498.75</v>
      </c>
      <c r="E208" s="5">
        <v>199.5</v>
      </c>
      <c r="F208" s="5">
        <v>570</v>
      </c>
      <c r="G208" s="4">
        <v>4</v>
      </c>
      <c r="H208" s="5">
        <v>4</v>
      </c>
      <c r="I208" s="5">
        <v>2240</v>
      </c>
      <c r="J208" s="5">
        <v>1746</v>
      </c>
    </row>
    <row r="209" spans="2:10" x14ac:dyDescent="0.25">
      <c r="B209" s="2" t="s">
        <v>144</v>
      </c>
      <c r="C209">
        <v>3945</v>
      </c>
      <c r="D209" s="5">
        <v>197.25</v>
      </c>
      <c r="E209" s="5">
        <v>281.78571428571428</v>
      </c>
      <c r="F209" s="5">
        <v>303.46153846153845</v>
      </c>
      <c r="G209" s="4">
        <v>4</v>
      </c>
      <c r="H209" s="5">
        <v>1489</v>
      </c>
      <c r="I209" s="5">
        <v>242</v>
      </c>
      <c r="J209" s="5">
        <v>2214</v>
      </c>
    </row>
    <row r="210" spans="2:10" x14ac:dyDescent="0.25">
      <c r="B210" s="2" t="s">
        <v>1303</v>
      </c>
      <c r="C210">
        <v>3931</v>
      </c>
      <c r="D210" s="5"/>
      <c r="E210" s="5"/>
      <c r="F210" s="5"/>
      <c r="G210" s="4">
        <v>6</v>
      </c>
      <c r="H210" s="5">
        <v>5</v>
      </c>
      <c r="I210" s="5">
        <v>1000</v>
      </c>
      <c r="J210" s="5">
        <v>2926</v>
      </c>
    </row>
    <row r="211" spans="2:10" x14ac:dyDescent="0.25">
      <c r="B211" s="2" t="s">
        <v>357</v>
      </c>
      <c r="C211">
        <v>3917</v>
      </c>
      <c r="D211" s="5">
        <v>279.78571428571428</v>
      </c>
      <c r="E211" s="5">
        <v>435.22222222222223</v>
      </c>
      <c r="F211" s="5">
        <v>244.8125</v>
      </c>
      <c r="G211" s="4">
        <v>4</v>
      </c>
      <c r="H211" s="5">
        <v>607</v>
      </c>
      <c r="I211" s="5">
        <v>0</v>
      </c>
      <c r="J211" s="5">
        <v>3310</v>
      </c>
    </row>
    <row r="212" spans="2:10" x14ac:dyDescent="0.25">
      <c r="B212" s="2" t="s">
        <v>1146</v>
      </c>
      <c r="C212">
        <v>3911</v>
      </c>
      <c r="D212" s="5"/>
      <c r="E212" s="5"/>
      <c r="F212" s="5"/>
      <c r="G212" s="4">
        <v>3</v>
      </c>
      <c r="H212" s="5">
        <v>1102</v>
      </c>
      <c r="I212" s="5">
        <v>311</v>
      </c>
      <c r="J212" s="5">
        <v>2498</v>
      </c>
    </row>
    <row r="213" spans="2:10" x14ac:dyDescent="0.25">
      <c r="B213" s="2" t="s">
        <v>432</v>
      </c>
      <c r="C213">
        <v>3898</v>
      </c>
      <c r="D213" s="5">
        <v>556.85714285714289</v>
      </c>
      <c r="E213" s="5">
        <v>194.9</v>
      </c>
      <c r="F213" s="5">
        <v>205.15789473684211</v>
      </c>
      <c r="G213" s="4">
        <v>4</v>
      </c>
      <c r="H213" s="5">
        <v>49</v>
      </c>
      <c r="I213" s="5">
        <v>3687</v>
      </c>
      <c r="J213" s="5">
        <v>162</v>
      </c>
    </row>
    <row r="214" spans="2:10" x14ac:dyDescent="0.25">
      <c r="B214" s="2" t="s">
        <v>412</v>
      </c>
      <c r="C214">
        <v>3893</v>
      </c>
      <c r="D214" s="5">
        <v>229</v>
      </c>
      <c r="E214" s="5">
        <v>259.53333333333336</v>
      </c>
      <c r="F214" s="5">
        <v>389.3</v>
      </c>
      <c r="G214" s="4">
        <v>3</v>
      </c>
      <c r="H214" s="5">
        <v>0</v>
      </c>
      <c r="I214" s="5">
        <v>3852</v>
      </c>
      <c r="J214" s="5">
        <v>41</v>
      </c>
    </row>
    <row r="215" spans="2:10" x14ac:dyDescent="0.25">
      <c r="B215" s="2" t="s">
        <v>553</v>
      </c>
      <c r="C215">
        <v>3848</v>
      </c>
      <c r="D215" s="5">
        <v>427.55555555555554</v>
      </c>
      <c r="E215" s="5">
        <v>481</v>
      </c>
      <c r="F215" s="5">
        <v>256.53333333333336</v>
      </c>
      <c r="G215" s="4">
        <v>3</v>
      </c>
      <c r="H215" s="5">
        <v>3848</v>
      </c>
      <c r="I215" s="5"/>
      <c r="J215" s="5"/>
    </row>
    <row r="216" spans="2:10" x14ac:dyDescent="0.25">
      <c r="B216" s="2" t="s">
        <v>614</v>
      </c>
      <c r="C216">
        <v>3837</v>
      </c>
      <c r="D216" s="5">
        <v>426.33333333333331</v>
      </c>
      <c r="E216" s="5">
        <v>319.75</v>
      </c>
      <c r="F216" s="5">
        <v>274.07142857142856</v>
      </c>
      <c r="G216" s="4">
        <v>3</v>
      </c>
      <c r="H216" s="5">
        <v>1222</v>
      </c>
      <c r="I216" s="5">
        <v>33</v>
      </c>
      <c r="J216" s="5">
        <v>2582</v>
      </c>
    </row>
    <row r="217" spans="2:10" x14ac:dyDescent="0.25">
      <c r="B217" s="2" t="s">
        <v>1149</v>
      </c>
      <c r="C217">
        <v>3832</v>
      </c>
      <c r="D217" s="5"/>
      <c r="E217" s="5"/>
      <c r="F217" s="5"/>
      <c r="G217" s="4">
        <v>6</v>
      </c>
      <c r="H217" s="5">
        <v>2220</v>
      </c>
      <c r="I217" s="5"/>
      <c r="J217" s="5">
        <v>1612</v>
      </c>
    </row>
    <row r="218" spans="2:10" x14ac:dyDescent="0.25">
      <c r="B218" s="2" t="s">
        <v>1250</v>
      </c>
      <c r="C218">
        <v>3806</v>
      </c>
      <c r="D218" s="5"/>
      <c r="E218" s="5"/>
      <c r="F218" s="5"/>
      <c r="G218" s="4">
        <v>3</v>
      </c>
      <c r="H218" s="5">
        <v>31</v>
      </c>
      <c r="I218" s="5"/>
      <c r="J218" s="5">
        <v>3775</v>
      </c>
    </row>
    <row r="219" spans="2:10" x14ac:dyDescent="0.25">
      <c r="B219" s="2" t="s">
        <v>1340</v>
      </c>
      <c r="C219">
        <v>3787</v>
      </c>
      <c r="D219" s="5"/>
      <c r="E219" s="5"/>
      <c r="F219" s="5"/>
      <c r="G219" s="4">
        <v>5</v>
      </c>
      <c r="H219" s="5">
        <v>2843</v>
      </c>
      <c r="I219" s="5">
        <v>0</v>
      </c>
      <c r="J219" s="5">
        <v>944</v>
      </c>
    </row>
    <row r="220" spans="2:10" x14ac:dyDescent="0.25">
      <c r="B220" s="2" t="s">
        <v>379</v>
      </c>
      <c r="C220">
        <v>3774</v>
      </c>
      <c r="D220" s="5">
        <v>377.4</v>
      </c>
      <c r="E220" s="5">
        <v>343.09090909090907</v>
      </c>
      <c r="F220" s="5">
        <v>269.57142857142856</v>
      </c>
      <c r="G220" s="4">
        <v>3</v>
      </c>
      <c r="H220" s="5">
        <v>6</v>
      </c>
      <c r="I220" s="5">
        <v>16</v>
      </c>
      <c r="J220" s="5">
        <v>3752</v>
      </c>
    </row>
    <row r="221" spans="2:10" x14ac:dyDescent="0.25">
      <c r="B221" s="2" t="s">
        <v>297</v>
      </c>
      <c r="C221">
        <v>3765</v>
      </c>
      <c r="D221" s="5">
        <v>289.61538461538464</v>
      </c>
      <c r="E221" s="5">
        <v>376.5</v>
      </c>
      <c r="F221" s="5">
        <v>221.47058823529412</v>
      </c>
      <c r="G221" s="4">
        <v>3</v>
      </c>
      <c r="H221" s="5">
        <v>12</v>
      </c>
      <c r="I221" s="5">
        <v>2189</v>
      </c>
      <c r="J221" s="5">
        <v>1564</v>
      </c>
    </row>
    <row r="222" spans="2:10" x14ac:dyDescent="0.25">
      <c r="B222" s="2" t="s">
        <v>544</v>
      </c>
      <c r="C222">
        <v>3760</v>
      </c>
      <c r="D222" s="5">
        <v>250.66666666666666</v>
      </c>
      <c r="E222" s="5">
        <v>313.33333333333331</v>
      </c>
      <c r="F222" s="5">
        <v>289.23076923076923</v>
      </c>
      <c r="G222" s="4">
        <v>4</v>
      </c>
      <c r="H222" s="5">
        <v>1410</v>
      </c>
      <c r="I222" s="5">
        <v>72</v>
      </c>
      <c r="J222" s="5">
        <v>2278</v>
      </c>
    </row>
    <row r="223" spans="2:10" x14ac:dyDescent="0.25">
      <c r="B223" s="2" t="s">
        <v>1223</v>
      </c>
      <c r="C223">
        <v>3750</v>
      </c>
      <c r="D223" s="5"/>
      <c r="E223" s="5"/>
      <c r="F223" s="5"/>
      <c r="G223" s="4">
        <v>3</v>
      </c>
      <c r="H223" s="5">
        <v>2869</v>
      </c>
      <c r="I223" s="5"/>
      <c r="J223" s="5">
        <v>881</v>
      </c>
    </row>
    <row r="224" spans="2:10" x14ac:dyDescent="0.25">
      <c r="B224" s="2" t="s">
        <v>611</v>
      </c>
      <c r="C224">
        <v>3744</v>
      </c>
      <c r="D224" s="5">
        <v>374.4</v>
      </c>
      <c r="E224" s="5">
        <v>312</v>
      </c>
      <c r="F224" s="5">
        <v>534.85714285714289</v>
      </c>
      <c r="G224" s="4">
        <v>3</v>
      </c>
      <c r="H224" s="5"/>
      <c r="I224" s="5">
        <v>1747</v>
      </c>
      <c r="J224" s="5">
        <v>1997</v>
      </c>
    </row>
    <row r="225" spans="2:10" x14ac:dyDescent="0.25">
      <c r="B225" s="2" t="s">
        <v>677</v>
      </c>
      <c r="C225">
        <v>3727</v>
      </c>
      <c r="D225" s="5">
        <v>186.35</v>
      </c>
      <c r="E225" s="5">
        <v>465.875</v>
      </c>
      <c r="F225" s="5">
        <v>286.69230769230768</v>
      </c>
      <c r="G225" s="4">
        <v>3</v>
      </c>
      <c r="H225" s="5">
        <v>92</v>
      </c>
      <c r="I225" s="5"/>
      <c r="J225" s="5">
        <v>3635</v>
      </c>
    </row>
    <row r="226" spans="2:10" x14ac:dyDescent="0.25">
      <c r="B226" s="2" t="s">
        <v>250</v>
      </c>
      <c r="C226">
        <v>3721</v>
      </c>
      <c r="D226" s="5">
        <v>372.1</v>
      </c>
      <c r="E226" s="5">
        <v>286.23076923076923</v>
      </c>
      <c r="F226" s="5">
        <v>372.1</v>
      </c>
      <c r="G226" s="4">
        <v>5</v>
      </c>
      <c r="H226" s="5">
        <v>36</v>
      </c>
      <c r="I226" s="5">
        <v>1148</v>
      </c>
      <c r="J226" s="5">
        <v>2537</v>
      </c>
    </row>
    <row r="227" spans="2:10" x14ac:dyDescent="0.25">
      <c r="B227" s="2" t="s">
        <v>1242</v>
      </c>
      <c r="C227">
        <v>3709</v>
      </c>
      <c r="D227" s="5"/>
      <c r="E227" s="5"/>
      <c r="F227" s="5"/>
      <c r="G227" s="4">
        <v>3</v>
      </c>
      <c r="H227" s="5">
        <v>734</v>
      </c>
      <c r="I227" s="5">
        <v>6</v>
      </c>
      <c r="J227" s="5">
        <v>2969</v>
      </c>
    </row>
    <row r="228" spans="2:10" x14ac:dyDescent="0.25">
      <c r="B228" s="2" t="s">
        <v>263</v>
      </c>
      <c r="C228">
        <v>3695</v>
      </c>
      <c r="D228" s="5">
        <v>369.5</v>
      </c>
      <c r="E228" s="5">
        <v>263.92857142857144</v>
      </c>
      <c r="F228" s="5">
        <v>369.5</v>
      </c>
      <c r="G228" s="4">
        <v>4</v>
      </c>
      <c r="H228" s="5">
        <v>307</v>
      </c>
      <c r="I228" s="5">
        <v>3130</v>
      </c>
      <c r="J228" s="5">
        <v>258</v>
      </c>
    </row>
    <row r="229" spans="2:10" x14ac:dyDescent="0.25">
      <c r="B229" s="2" t="s">
        <v>192</v>
      </c>
      <c r="C229">
        <v>3676</v>
      </c>
      <c r="D229" s="5">
        <v>229.75</v>
      </c>
      <c r="E229" s="5">
        <v>204.22222222222223</v>
      </c>
      <c r="F229" s="5">
        <v>216.23529411764707</v>
      </c>
      <c r="G229" s="4">
        <v>3</v>
      </c>
      <c r="H229" s="5"/>
      <c r="I229" s="5">
        <v>25</v>
      </c>
      <c r="J229" s="5">
        <v>3651</v>
      </c>
    </row>
    <row r="230" spans="2:10" x14ac:dyDescent="0.25">
      <c r="B230" s="2" t="s">
        <v>440</v>
      </c>
      <c r="C230">
        <v>3578</v>
      </c>
      <c r="D230" s="5">
        <v>255.57142857142858</v>
      </c>
      <c r="E230" s="5">
        <v>188.31578947368422</v>
      </c>
      <c r="F230" s="5">
        <v>447.25</v>
      </c>
      <c r="G230" s="4">
        <v>4</v>
      </c>
      <c r="H230" s="5">
        <v>1840</v>
      </c>
      <c r="I230" s="5">
        <v>1065</v>
      </c>
      <c r="J230" s="5">
        <v>673</v>
      </c>
    </row>
    <row r="231" spans="2:10" x14ac:dyDescent="0.25">
      <c r="B231" s="2" t="s">
        <v>257</v>
      </c>
      <c r="C231">
        <v>3576</v>
      </c>
      <c r="D231" s="5">
        <v>447</v>
      </c>
      <c r="E231" s="5">
        <v>178.8</v>
      </c>
      <c r="F231" s="5">
        <v>223.5</v>
      </c>
      <c r="G231" s="4">
        <v>5</v>
      </c>
      <c r="H231" s="5">
        <v>87</v>
      </c>
      <c r="I231" s="5">
        <v>1296</v>
      </c>
      <c r="J231" s="5">
        <v>2193</v>
      </c>
    </row>
    <row r="232" spans="2:10" x14ac:dyDescent="0.25">
      <c r="B232" s="2" t="s">
        <v>960</v>
      </c>
      <c r="C232">
        <v>3559</v>
      </c>
      <c r="D232" s="5">
        <v>508.42857142857144</v>
      </c>
      <c r="E232" s="5">
        <v>323.54545454545456</v>
      </c>
      <c r="F232" s="5">
        <v>209.35294117647058</v>
      </c>
      <c r="G232" s="4">
        <v>6</v>
      </c>
      <c r="H232" s="5"/>
      <c r="I232" s="5"/>
      <c r="J232" s="5">
        <v>3559</v>
      </c>
    </row>
    <row r="233" spans="2:10" x14ac:dyDescent="0.25">
      <c r="B233" s="2" t="s">
        <v>1309</v>
      </c>
      <c r="C233">
        <v>3526</v>
      </c>
      <c r="D233" s="5"/>
      <c r="E233" s="5"/>
      <c r="F233" s="5"/>
      <c r="G233" s="4">
        <v>3</v>
      </c>
      <c r="H233" s="5">
        <v>1879</v>
      </c>
      <c r="I233" s="5"/>
      <c r="J233" s="5">
        <v>1647</v>
      </c>
    </row>
    <row r="234" spans="2:10" x14ac:dyDescent="0.25">
      <c r="B234" s="2" t="s">
        <v>1201</v>
      </c>
      <c r="C234">
        <v>3522</v>
      </c>
      <c r="D234" s="5"/>
      <c r="E234" s="5"/>
      <c r="F234" s="5"/>
      <c r="G234" s="4">
        <v>4</v>
      </c>
      <c r="H234" s="5"/>
      <c r="I234" s="5"/>
      <c r="J234" s="5">
        <v>3522</v>
      </c>
    </row>
    <row r="235" spans="2:10" x14ac:dyDescent="0.25">
      <c r="B235" s="2" t="s">
        <v>971</v>
      </c>
      <c r="C235">
        <v>3518</v>
      </c>
      <c r="D235" s="5"/>
      <c r="E235" s="5"/>
      <c r="F235" s="5"/>
      <c r="G235" s="4">
        <v>5</v>
      </c>
      <c r="H235" s="5">
        <v>0</v>
      </c>
      <c r="I235" s="5"/>
      <c r="J235" s="5">
        <v>3518</v>
      </c>
    </row>
    <row r="236" spans="2:10" x14ac:dyDescent="0.25">
      <c r="B236" s="2" t="s">
        <v>945</v>
      </c>
      <c r="C236">
        <v>3495</v>
      </c>
      <c r="D236" s="5">
        <v>499.28571428571428</v>
      </c>
      <c r="E236" s="5">
        <v>194.16666666666666</v>
      </c>
      <c r="F236" s="5">
        <v>218.4375</v>
      </c>
      <c r="G236" s="4">
        <v>3</v>
      </c>
      <c r="H236" s="5">
        <v>0</v>
      </c>
      <c r="I236" s="5"/>
      <c r="J236" s="5">
        <v>3495</v>
      </c>
    </row>
    <row r="237" spans="2:10" x14ac:dyDescent="0.25">
      <c r="B237" s="2" t="s">
        <v>251</v>
      </c>
      <c r="C237">
        <v>3485</v>
      </c>
      <c r="D237" s="5">
        <v>387.22222222222223</v>
      </c>
      <c r="E237" s="5">
        <v>193.61111111111111</v>
      </c>
      <c r="F237" s="5">
        <v>316.81818181818181</v>
      </c>
      <c r="G237" s="4">
        <v>4</v>
      </c>
      <c r="H237" s="5">
        <v>146</v>
      </c>
      <c r="I237" s="5">
        <v>637</v>
      </c>
      <c r="J237" s="5">
        <v>2702</v>
      </c>
    </row>
    <row r="238" spans="2:10" x14ac:dyDescent="0.25">
      <c r="B238" s="2" t="s">
        <v>462</v>
      </c>
      <c r="C238">
        <v>3478</v>
      </c>
      <c r="D238" s="5">
        <v>183.05263157894737</v>
      </c>
      <c r="E238" s="5">
        <v>231.86666666666667</v>
      </c>
      <c r="F238" s="5">
        <v>386.44444444444446</v>
      </c>
      <c r="G238" s="4">
        <v>6</v>
      </c>
      <c r="H238" s="5">
        <v>33</v>
      </c>
      <c r="I238" s="5"/>
      <c r="J238" s="5">
        <v>3445</v>
      </c>
    </row>
    <row r="239" spans="2:10" x14ac:dyDescent="0.25">
      <c r="B239" s="2" t="s">
        <v>1200</v>
      </c>
      <c r="C239">
        <v>3420</v>
      </c>
      <c r="D239" s="5"/>
      <c r="E239" s="5"/>
      <c r="F239" s="5"/>
      <c r="G239" s="4">
        <v>4</v>
      </c>
      <c r="H239" s="5"/>
      <c r="I239" s="5"/>
      <c r="J239" s="5">
        <v>3420</v>
      </c>
    </row>
    <row r="240" spans="2:10" x14ac:dyDescent="0.25">
      <c r="B240" s="2" t="s">
        <v>526</v>
      </c>
      <c r="C240">
        <v>3375</v>
      </c>
      <c r="D240" s="5">
        <v>241.07142857142858</v>
      </c>
      <c r="E240" s="5">
        <v>187.5</v>
      </c>
      <c r="F240" s="5">
        <v>259.61538461538464</v>
      </c>
      <c r="G240" s="4">
        <v>5</v>
      </c>
      <c r="H240" s="5">
        <v>16</v>
      </c>
      <c r="I240" s="5">
        <v>53</v>
      </c>
      <c r="J240" s="5">
        <v>3306</v>
      </c>
    </row>
    <row r="241" spans="2:10" x14ac:dyDescent="0.25">
      <c r="B241" s="2" t="s">
        <v>889</v>
      </c>
      <c r="C241">
        <v>3373</v>
      </c>
      <c r="D241" s="5">
        <v>374.77777777777777</v>
      </c>
      <c r="E241" s="5">
        <v>421.625</v>
      </c>
      <c r="F241" s="5">
        <v>481.85714285714283</v>
      </c>
      <c r="G241" s="4">
        <v>6</v>
      </c>
      <c r="H241" s="5">
        <v>1</v>
      </c>
      <c r="I241" s="5">
        <v>0</v>
      </c>
      <c r="J241" s="5">
        <v>3372</v>
      </c>
    </row>
    <row r="242" spans="2:10" x14ac:dyDescent="0.25">
      <c r="B242" s="2" t="s">
        <v>1257</v>
      </c>
      <c r="C242">
        <v>3338</v>
      </c>
      <c r="D242" s="5"/>
      <c r="E242" s="5"/>
      <c r="F242" s="5"/>
      <c r="G242" s="4">
        <v>4</v>
      </c>
      <c r="H242" s="5">
        <v>3305</v>
      </c>
      <c r="I242" s="5">
        <v>0</v>
      </c>
      <c r="J242" s="5">
        <v>33</v>
      </c>
    </row>
    <row r="243" spans="2:10" x14ac:dyDescent="0.25">
      <c r="B243" s="2" t="s">
        <v>721</v>
      </c>
      <c r="C243">
        <v>3269</v>
      </c>
      <c r="D243" s="5">
        <v>233.5</v>
      </c>
      <c r="E243" s="5">
        <v>233.5</v>
      </c>
      <c r="F243" s="5">
        <v>204.3125</v>
      </c>
      <c r="G243" s="4">
        <v>5</v>
      </c>
      <c r="H243" s="5">
        <v>273</v>
      </c>
      <c r="I243" s="5">
        <v>507</v>
      </c>
      <c r="J243" s="5">
        <v>2489</v>
      </c>
    </row>
    <row r="244" spans="2:10" x14ac:dyDescent="0.25">
      <c r="B244" s="2" t="s">
        <v>1266</v>
      </c>
      <c r="C244">
        <v>3210</v>
      </c>
      <c r="D244" s="5"/>
      <c r="E244" s="5"/>
      <c r="F244" s="5"/>
      <c r="G244" s="4">
        <v>3</v>
      </c>
      <c r="H244" s="5">
        <v>0</v>
      </c>
      <c r="I244" s="5"/>
      <c r="J244" s="5">
        <v>3210</v>
      </c>
    </row>
    <row r="245" spans="2:10" x14ac:dyDescent="0.25">
      <c r="B245" s="2" t="s">
        <v>944</v>
      </c>
      <c r="C245">
        <v>3198</v>
      </c>
      <c r="D245" s="5">
        <v>188.11764705882354</v>
      </c>
      <c r="E245" s="5">
        <v>355.33333333333331</v>
      </c>
      <c r="F245" s="5">
        <v>319.8</v>
      </c>
      <c r="G245" s="4">
        <v>5</v>
      </c>
      <c r="H245" s="5">
        <v>9</v>
      </c>
      <c r="I245" s="5">
        <v>0</v>
      </c>
      <c r="J245" s="5">
        <v>3189</v>
      </c>
    </row>
    <row r="246" spans="2:10" x14ac:dyDescent="0.25">
      <c r="B246" s="2" t="s">
        <v>1329</v>
      </c>
      <c r="C246">
        <v>3154</v>
      </c>
      <c r="D246" s="5"/>
      <c r="E246" s="5"/>
      <c r="F246" s="5"/>
      <c r="G246" s="4">
        <v>5</v>
      </c>
      <c r="H246" s="5">
        <v>331</v>
      </c>
      <c r="I246" s="5">
        <v>0</v>
      </c>
      <c r="J246" s="5">
        <v>2823</v>
      </c>
    </row>
    <row r="247" spans="2:10" x14ac:dyDescent="0.25">
      <c r="B247" s="2" t="s">
        <v>1285</v>
      </c>
      <c r="C247">
        <v>3133</v>
      </c>
      <c r="D247" s="5"/>
      <c r="E247" s="5"/>
      <c r="F247" s="5"/>
      <c r="G247" s="4">
        <v>6</v>
      </c>
      <c r="H247" s="5"/>
      <c r="I247" s="5">
        <v>0</v>
      </c>
      <c r="J247" s="5">
        <v>3133</v>
      </c>
    </row>
    <row r="248" spans="2:10" x14ac:dyDescent="0.25">
      <c r="B248" s="2" t="s">
        <v>258</v>
      </c>
      <c r="C248">
        <v>3131</v>
      </c>
      <c r="D248" s="5">
        <v>313.10000000000002</v>
      </c>
      <c r="E248" s="5">
        <v>347.88888888888891</v>
      </c>
      <c r="F248" s="5">
        <v>223.64285714285714</v>
      </c>
      <c r="G248" s="4">
        <v>6</v>
      </c>
      <c r="H248" s="5">
        <v>50</v>
      </c>
      <c r="I248" s="5">
        <v>480</v>
      </c>
      <c r="J248" s="5">
        <v>2601</v>
      </c>
    </row>
    <row r="249" spans="2:10" x14ac:dyDescent="0.25">
      <c r="B249" s="2" t="s">
        <v>216</v>
      </c>
      <c r="C249">
        <v>3058</v>
      </c>
      <c r="D249" s="5">
        <v>152.9</v>
      </c>
      <c r="E249" s="5">
        <v>278</v>
      </c>
      <c r="F249" s="5">
        <v>191.125</v>
      </c>
      <c r="G249" s="4">
        <v>5</v>
      </c>
      <c r="H249" s="5">
        <v>1358</v>
      </c>
      <c r="I249" s="5"/>
      <c r="J249" s="5">
        <v>1700</v>
      </c>
    </row>
    <row r="250" spans="2:10" x14ac:dyDescent="0.25">
      <c r="B250" s="2" t="s">
        <v>410</v>
      </c>
      <c r="C250">
        <v>3052</v>
      </c>
      <c r="D250" s="5">
        <v>234.76923076923077</v>
      </c>
      <c r="E250" s="5">
        <v>254.33333333333334</v>
      </c>
      <c r="F250" s="5">
        <v>203.46666666666667</v>
      </c>
      <c r="G250" s="4">
        <v>5</v>
      </c>
      <c r="H250" s="5">
        <v>3000</v>
      </c>
      <c r="I250" s="5">
        <v>3</v>
      </c>
      <c r="J250" s="5">
        <v>49</v>
      </c>
    </row>
    <row r="251" spans="2:10" x14ac:dyDescent="0.25">
      <c r="B251" s="2" t="s">
        <v>1297</v>
      </c>
      <c r="C251">
        <v>3038</v>
      </c>
      <c r="D251" s="5"/>
      <c r="E251" s="5"/>
      <c r="F251" s="5"/>
      <c r="G251" s="4">
        <v>6</v>
      </c>
      <c r="H251" s="5">
        <v>1</v>
      </c>
      <c r="I251" s="5">
        <v>1498</v>
      </c>
      <c r="J251" s="5">
        <v>1539</v>
      </c>
    </row>
    <row r="252" spans="2:10" x14ac:dyDescent="0.25">
      <c r="B252" s="2" t="s">
        <v>1159</v>
      </c>
      <c r="C252">
        <v>2981</v>
      </c>
      <c r="D252" s="5"/>
      <c r="E252" s="5"/>
      <c r="F252" s="5"/>
      <c r="G252" s="4">
        <v>3</v>
      </c>
      <c r="H252" s="5">
        <v>69</v>
      </c>
      <c r="I252" s="5">
        <v>813</v>
      </c>
      <c r="J252" s="5">
        <v>2099</v>
      </c>
    </row>
    <row r="253" spans="2:10" x14ac:dyDescent="0.25">
      <c r="B253" s="2" t="s">
        <v>799</v>
      </c>
      <c r="C253">
        <v>2959</v>
      </c>
      <c r="D253" s="5">
        <v>227.61538461538461</v>
      </c>
      <c r="E253" s="5">
        <v>147.94999999999999</v>
      </c>
      <c r="F253" s="5">
        <v>164.38888888888889</v>
      </c>
      <c r="G253" s="4">
        <v>4</v>
      </c>
      <c r="H253" s="5">
        <v>132</v>
      </c>
      <c r="I253" s="5">
        <v>0</v>
      </c>
      <c r="J253" s="5">
        <v>2827</v>
      </c>
    </row>
    <row r="254" spans="2:10" x14ac:dyDescent="0.25">
      <c r="B254" s="2" t="s">
        <v>758</v>
      </c>
      <c r="C254">
        <v>2932</v>
      </c>
      <c r="D254" s="5">
        <v>146.6</v>
      </c>
      <c r="E254" s="5">
        <v>418.85714285714283</v>
      </c>
      <c r="F254" s="5">
        <v>183.25</v>
      </c>
      <c r="G254" s="4">
        <v>4</v>
      </c>
      <c r="H254" s="5"/>
      <c r="I254" s="5">
        <v>397</v>
      </c>
      <c r="J254" s="5">
        <v>2535</v>
      </c>
    </row>
    <row r="255" spans="2:10" x14ac:dyDescent="0.25">
      <c r="B255" s="2" t="s">
        <v>267</v>
      </c>
      <c r="C255">
        <v>2900</v>
      </c>
      <c r="D255" s="5">
        <v>152.63157894736841</v>
      </c>
      <c r="E255" s="5">
        <v>161.11111111111111</v>
      </c>
      <c r="F255" s="5">
        <v>290</v>
      </c>
      <c r="G255" s="4">
        <v>5</v>
      </c>
      <c r="H255" s="5">
        <v>133</v>
      </c>
      <c r="I255" s="5">
        <v>448</v>
      </c>
      <c r="J255" s="5">
        <v>2319</v>
      </c>
    </row>
    <row r="256" spans="2:10" x14ac:dyDescent="0.25">
      <c r="B256" s="2" t="s">
        <v>736</v>
      </c>
      <c r="C256">
        <v>2899</v>
      </c>
      <c r="D256" s="5">
        <v>223</v>
      </c>
      <c r="E256" s="5">
        <v>414.14285714285717</v>
      </c>
      <c r="F256" s="5">
        <v>322.11111111111109</v>
      </c>
      <c r="G256" s="4">
        <v>5</v>
      </c>
      <c r="H256" s="5">
        <v>1</v>
      </c>
      <c r="I256" s="5">
        <v>2886</v>
      </c>
      <c r="J256" s="5">
        <v>12</v>
      </c>
    </row>
    <row r="257" spans="2:10" x14ac:dyDescent="0.25">
      <c r="B257" s="2" t="s">
        <v>878</v>
      </c>
      <c r="C257">
        <v>2855</v>
      </c>
      <c r="D257" s="5">
        <v>158.61111111111111</v>
      </c>
      <c r="E257" s="5">
        <v>167.94117647058823</v>
      </c>
      <c r="F257" s="5">
        <v>237.91666666666666</v>
      </c>
      <c r="G257" s="4">
        <v>3</v>
      </c>
      <c r="H257" s="5">
        <v>0</v>
      </c>
      <c r="I257" s="5">
        <v>0</v>
      </c>
      <c r="J257" s="5">
        <v>2855</v>
      </c>
    </row>
    <row r="258" spans="2:10" x14ac:dyDescent="0.25">
      <c r="B258" s="2" t="s">
        <v>1256</v>
      </c>
      <c r="C258">
        <v>2846</v>
      </c>
      <c r="D258" s="5"/>
      <c r="E258" s="5"/>
      <c r="F258" s="5"/>
      <c r="G258" s="4">
        <v>3</v>
      </c>
      <c r="H258" s="5">
        <v>455</v>
      </c>
      <c r="I258" s="5">
        <v>0</v>
      </c>
      <c r="J258" s="5">
        <v>2391</v>
      </c>
    </row>
    <row r="259" spans="2:10" x14ac:dyDescent="0.25">
      <c r="B259" s="2" t="s">
        <v>1180</v>
      </c>
      <c r="C259">
        <v>2835</v>
      </c>
      <c r="D259" s="5"/>
      <c r="E259" s="5"/>
      <c r="F259" s="5"/>
      <c r="G259" s="4">
        <v>4</v>
      </c>
      <c r="H259" s="5"/>
      <c r="I259" s="5"/>
      <c r="J259" s="5">
        <v>2835</v>
      </c>
    </row>
    <row r="260" spans="2:10" x14ac:dyDescent="0.25">
      <c r="B260" s="2" t="s">
        <v>497</v>
      </c>
      <c r="C260">
        <v>2825</v>
      </c>
      <c r="D260" s="5">
        <v>235.41666666666666</v>
      </c>
      <c r="E260" s="5">
        <v>166.1764705882353</v>
      </c>
      <c r="F260" s="5">
        <v>353.125</v>
      </c>
      <c r="G260" s="4">
        <v>3</v>
      </c>
      <c r="H260" s="5"/>
      <c r="I260" s="5">
        <v>235</v>
      </c>
      <c r="J260" s="5">
        <v>2590</v>
      </c>
    </row>
    <row r="261" spans="2:10" x14ac:dyDescent="0.25">
      <c r="B261" s="2" t="s">
        <v>336</v>
      </c>
      <c r="C261">
        <v>2815</v>
      </c>
      <c r="D261" s="5">
        <v>216.53846153846155</v>
      </c>
      <c r="E261" s="5">
        <v>234.58333333333334</v>
      </c>
      <c r="F261" s="5">
        <v>216.53846153846155</v>
      </c>
      <c r="G261" s="4">
        <v>4</v>
      </c>
      <c r="H261" s="5">
        <v>121</v>
      </c>
      <c r="I261" s="5">
        <v>12</v>
      </c>
      <c r="J261" s="5">
        <v>2682</v>
      </c>
    </row>
    <row r="262" spans="2:10" x14ac:dyDescent="0.25">
      <c r="B262" s="2" t="s">
        <v>1343</v>
      </c>
      <c r="C262">
        <v>2776</v>
      </c>
      <c r="D262" s="5"/>
      <c r="E262" s="5"/>
      <c r="F262" s="5"/>
      <c r="G262" s="4">
        <v>4</v>
      </c>
      <c r="H262" s="5">
        <v>1287</v>
      </c>
      <c r="I262" s="5">
        <v>144</v>
      </c>
      <c r="J262" s="5">
        <v>1345</v>
      </c>
    </row>
    <row r="263" spans="2:10" x14ac:dyDescent="0.25">
      <c r="B263" s="2" t="s">
        <v>549</v>
      </c>
      <c r="C263">
        <v>2760</v>
      </c>
      <c r="D263" s="5">
        <v>197.14285714285714</v>
      </c>
      <c r="E263" s="5">
        <v>172.5</v>
      </c>
      <c r="F263" s="5">
        <v>276</v>
      </c>
      <c r="G263" s="4">
        <v>4</v>
      </c>
      <c r="H263" s="5"/>
      <c r="I263" s="5">
        <v>36</v>
      </c>
      <c r="J263" s="5">
        <v>2724</v>
      </c>
    </row>
    <row r="264" spans="2:10" x14ac:dyDescent="0.25">
      <c r="B264" s="2" t="s">
        <v>111</v>
      </c>
      <c r="C264">
        <v>2746</v>
      </c>
      <c r="D264" s="5">
        <v>305.11111111111109</v>
      </c>
      <c r="E264" s="5">
        <v>144.52631578947367</v>
      </c>
      <c r="F264" s="5">
        <v>274.60000000000002</v>
      </c>
      <c r="G264" s="4">
        <v>4</v>
      </c>
      <c r="H264" s="5">
        <v>1140</v>
      </c>
      <c r="I264" s="5">
        <v>296</v>
      </c>
      <c r="J264" s="5">
        <v>1310</v>
      </c>
    </row>
    <row r="265" spans="2:10" x14ac:dyDescent="0.25">
      <c r="B265" s="2" t="s">
        <v>982</v>
      </c>
      <c r="C265">
        <v>2740</v>
      </c>
      <c r="D265" s="5"/>
      <c r="E265" s="5"/>
      <c r="F265" s="5"/>
      <c r="G265" s="4">
        <v>3</v>
      </c>
      <c r="H265" s="5"/>
      <c r="I265" s="5"/>
      <c r="J265" s="5">
        <v>2740</v>
      </c>
    </row>
    <row r="266" spans="2:10" x14ac:dyDescent="0.25">
      <c r="B266" s="2" t="s">
        <v>1005</v>
      </c>
      <c r="C266">
        <v>2729</v>
      </c>
      <c r="D266" s="5"/>
      <c r="E266" s="5"/>
      <c r="F266" s="5"/>
      <c r="G266" s="4">
        <v>3</v>
      </c>
      <c r="H266" s="5">
        <v>2729</v>
      </c>
      <c r="I266" s="5"/>
      <c r="J266" s="5">
        <v>0</v>
      </c>
    </row>
    <row r="267" spans="2:10" x14ac:dyDescent="0.25">
      <c r="B267" s="2" t="s">
        <v>1267</v>
      </c>
      <c r="C267">
        <v>2729</v>
      </c>
      <c r="D267" s="5"/>
      <c r="E267" s="5"/>
      <c r="F267" s="5"/>
      <c r="G267" s="4">
        <v>5</v>
      </c>
      <c r="H267" s="5"/>
      <c r="I267" s="5"/>
      <c r="J267" s="5">
        <v>2729</v>
      </c>
    </row>
    <row r="268" spans="2:10" x14ac:dyDescent="0.25">
      <c r="B268" s="2" t="s">
        <v>1330</v>
      </c>
      <c r="C268">
        <v>2726</v>
      </c>
      <c r="D268" s="5"/>
      <c r="E268" s="5"/>
      <c r="F268" s="5"/>
      <c r="G268" s="4">
        <v>3</v>
      </c>
      <c r="H268" s="5">
        <v>20</v>
      </c>
      <c r="I268" s="5"/>
      <c r="J268" s="5">
        <v>2706</v>
      </c>
    </row>
    <row r="269" spans="2:10" x14ac:dyDescent="0.25">
      <c r="B269" s="2" t="s">
        <v>1235</v>
      </c>
      <c r="C269">
        <v>2723</v>
      </c>
      <c r="D269" s="5"/>
      <c r="E269" s="5"/>
      <c r="F269" s="5"/>
      <c r="G269" s="4">
        <v>3</v>
      </c>
      <c r="H269" s="5">
        <v>560</v>
      </c>
      <c r="I269" s="5"/>
      <c r="J269" s="5">
        <v>2163</v>
      </c>
    </row>
    <row r="270" spans="2:10" x14ac:dyDescent="0.25">
      <c r="B270" s="2" t="s">
        <v>1042</v>
      </c>
      <c r="C270">
        <v>2722</v>
      </c>
      <c r="D270" s="5"/>
      <c r="E270" s="5"/>
      <c r="F270" s="5"/>
      <c r="G270" s="4">
        <v>4</v>
      </c>
      <c r="H270" s="5">
        <v>1944</v>
      </c>
      <c r="I270" s="5"/>
      <c r="J270" s="5">
        <v>778</v>
      </c>
    </row>
    <row r="271" spans="2:10" x14ac:dyDescent="0.25">
      <c r="B271" s="2" t="s">
        <v>1161</v>
      </c>
      <c r="C271">
        <v>2721</v>
      </c>
      <c r="D271" s="5"/>
      <c r="E271" s="5"/>
      <c r="F271" s="5"/>
      <c r="G271" s="4">
        <v>4</v>
      </c>
      <c r="H271" s="5">
        <v>0</v>
      </c>
      <c r="I271" s="5">
        <v>675</v>
      </c>
      <c r="J271" s="5">
        <v>2046</v>
      </c>
    </row>
    <row r="272" spans="2:10" x14ac:dyDescent="0.25">
      <c r="B272" s="2" t="s">
        <v>1304</v>
      </c>
      <c r="C272">
        <v>2719</v>
      </c>
      <c r="D272" s="5"/>
      <c r="E272" s="5"/>
      <c r="F272" s="5"/>
      <c r="G272" s="4">
        <v>5</v>
      </c>
      <c r="H272" s="5">
        <v>0</v>
      </c>
      <c r="I272" s="5">
        <v>807</v>
      </c>
      <c r="J272" s="5">
        <v>1912</v>
      </c>
    </row>
    <row r="273" spans="2:10" x14ac:dyDescent="0.25">
      <c r="B273" s="2" t="s">
        <v>362</v>
      </c>
      <c r="C273">
        <v>2717</v>
      </c>
      <c r="D273" s="5">
        <v>226.41666666666666</v>
      </c>
      <c r="E273" s="5">
        <v>226.41666666666666</v>
      </c>
      <c r="F273" s="5">
        <v>194.07142857142858</v>
      </c>
      <c r="G273" s="4">
        <v>6</v>
      </c>
      <c r="H273" s="5">
        <v>2594</v>
      </c>
      <c r="I273" s="5"/>
      <c r="J273" s="5">
        <v>123</v>
      </c>
    </row>
    <row r="274" spans="2:10" x14ac:dyDescent="0.25">
      <c r="B274" s="2" t="s">
        <v>291</v>
      </c>
      <c r="C274">
        <v>2693</v>
      </c>
      <c r="D274" s="5">
        <v>299.22222222222223</v>
      </c>
      <c r="E274" s="5">
        <v>168.3125</v>
      </c>
      <c r="F274" s="5">
        <v>224.41666666666666</v>
      </c>
      <c r="G274" s="4">
        <v>3</v>
      </c>
      <c r="H274" s="5">
        <v>2630</v>
      </c>
      <c r="I274" s="5"/>
      <c r="J274" s="5">
        <v>63</v>
      </c>
    </row>
    <row r="275" spans="2:10" x14ac:dyDescent="0.25">
      <c r="B275" s="2" t="s">
        <v>891</v>
      </c>
      <c r="C275">
        <v>2688</v>
      </c>
      <c r="D275" s="5">
        <v>179.2</v>
      </c>
      <c r="E275" s="5">
        <v>384</v>
      </c>
      <c r="F275" s="5">
        <v>206.76923076923077</v>
      </c>
      <c r="G275" s="4">
        <v>5</v>
      </c>
      <c r="H275" s="5">
        <v>0</v>
      </c>
      <c r="I275" s="5">
        <v>7</v>
      </c>
      <c r="J275" s="5">
        <v>2681</v>
      </c>
    </row>
    <row r="276" spans="2:10" x14ac:dyDescent="0.25">
      <c r="B276" s="2" t="s">
        <v>236</v>
      </c>
      <c r="C276">
        <v>2679</v>
      </c>
      <c r="D276" s="5">
        <v>148.83333333333334</v>
      </c>
      <c r="E276" s="5">
        <v>148.83333333333334</v>
      </c>
      <c r="F276" s="5">
        <v>334.875</v>
      </c>
      <c r="G276" s="4">
        <v>4</v>
      </c>
      <c r="H276" s="5">
        <v>29</v>
      </c>
      <c r="I276" s="5">
        <v>6</v>
      </c>
      <c r="J276" s="5">
        <v>2644</v>
      </c>
    </row>
    <row r="277" spans="2:10" x14ac:dyDescent="0.25">
      <c r="B277" s="2" t="s">
        <v>1003</v>
      </c>
      <c r="C277">
        <v>2674</v>
      </c>
      <c r="D277" s="5"/>
      <c r="E277" s="5"/>
      <c r="F277" s="5"/>
      <c r="G277" s="4">
        <v>3</v>
      </c>
      <c r="H277" s="5">
        <v>0</v>
      </c>
      <c r="I277" s="5">
        <v>157</v>
      </c>
      <c r="J277" s="5">
        <v>2517</v>
      </c>
    </row>
    <row r="278" spans="2:10" x14ac:dyDescent="0.25">
      <c r="B278" s="2" t="s">
        <v>94</v>
      </c>
      <c r="C278">
        <v>2659</v>
      </c>
      <c r="D278" s="5">
        <v>166.1875</v>
      </c>
      <c r="E278" s="5">
        <v>177.26666666666668</v>
      </c>
      <c r="F278" s="5">
        <v>156.41176470588235</v>
      </c>
      <c r="G278" s="4">
        <v>4</v>
      </c>
      <c r="H278" s="5">
        <v>2134</v>
      </c>
      <c r="I278" s="5">
        <v>455</v>
      </c>
      <c r="J278" s="5">
        <v>70</v>
      </c>
    </row>
    <row r="279" spans="2:10" x14ac:dyDescent="0.25">
      <c r="B279" s="2" t="s">
        <v>359</v>
      </c>
      <c r="C279">
        <v>2625</v>
      </c>
      <c r="D279" s="5">
        <v>131.25</v>
      </c>
      <c r="E279" s="5">
        <v>175</v>
      </c>
      <c r="F279" s="5">
        <v>291.66666666666669</v>
      </c>
      <c r="G279" s="4">
        <v>3</v>
      </c>
      <c r="H279" s="5">
        <v>790</v>
      </c>
      <c r="I279" s="5">
        <v>0</v>
      </c>
      <c r="J279" s="5">
        <v>1835</v>
      </c>
    </row>
    <row r="280" spans="2:10" x14ac:dyDescent="0.25">
      <c r="B280" s="2" t="s">
        <v>855</v>
      </c>
      <c r="C280">
        <v>2621</v>
      </c>
      <c r="D280" s="5">
        <v>201.61538461538461</v>
      </c>
      <c r="E280" s="5">
        <v>145.61111111111111</v>
      </c>
      <c r="F280" s="5">
        <v>218.41666666666666</v>
      </c>
      <c r="G280" s="4">
        <v>4</v>
      </c>
      <c r="H280" s="5">
        <v>2407</v>
      </c>
      <c r="I280" s="5">
        <v>0</v>
      </c>
      <c r="J280" s="5">
        <v>214</v>
      </c>
    </row>
    <row r="281" spans="2:10" x14ac:dyDescent="0.25">
      <c r="B281" s="2" t="s">
        <v>552</v>
      </c>
      <c r="C281">
        <v>2615</v>
      </c>
      <c r="D281" s="5">
        <v>145.27777777777777</v>
      </c>
      <c r="E281" s="5">
        <v>261.5</v>
      </c>
      <c r="F281" s="5">
        <v>137.63157894736841</v>
      </c>
      <c r="G281" s="4">
        <v>5</v>
      </c>
      <c r="H281" s="5"/>
      <c r="I281" s="5">
        <v>24</v>
      </c>
      <c r="J281" s="5">
        <v>2591</v>
      </c>
    </row>
    <row r="282" spans="2:10" x14ac:dyDescent="0.25">
      <c r="B282" s="2" t="s">
        <v>1302</v>
      </c>
      <c r="C282">
        <v>2614</v>
      </c>
      <c r="D282" s="5"/>
      <c r="E282" s="5"/>
      <c r="F282" s="5"/>
      <c r="G282" s="4">
        <v>3</v>
      </c>
      <c r="H282" s="5">
        <v>3</v>
      </c>
      <c r="I282" s="5">
        <v>0</v>
      </c>
      <c r="J282" s="5">
        <v>2611</v>
      </c>
    </row>
    <row r="283" spans="2:10" x14ac:dyDescent="0.25">
      <c r="B283" s="2" t="s">
        <v>1262</v>
      </c>
      <c r="C283">
        <v>2590</v>
      </c>
      <c r="D283" s="5"/>
      <c r="E283" s="5"/>
      <c r="F283" s="5"/>
      <c r="G283" s="4">
        <v>6</v>
      </c>
      <c r="H283" s="5">
        <v>2446</v>
      </c>
      <c r="I283" s="5"/>
      <c r="J283" s="5">
        <v>144</v>
      </c>
    </row>
    <row r="284" spans="2:10" x14ac:dyDescent="0.25">
      <c r="B284" s="2" t="s">
        <v>358</v>
      </c>
      <c r="C284">
        <v>2560</v>
      </c>
      <c r="D284" s="5">
        <v>365.71428571428572</v>
      </c>
      <c r="E284" s="5">
        <v>128</v>
      </c>
      <c r="F284" s="5">
        <v>182.85714285714286</v>
      </c>
      <c r="G284" s="4">
        <v>6</v>
      </c>
      <c r="H284" s="5">
        <v>1044</v>
      </c>
      <c r="I284" s="5">
        <v>107</v>
      </c>
      <c r="J284" s="5">
        <v>1409</v>
      </c>
    </row>
    <row r="285" spans="2:10" x14ac:dyDescent="0.25">
      <c r="B285" s="2" t="s">
        <v>548</v>
      </c>
      <c r="C285">
        <v>2533</v>
      </c>
      <c r="D285" s="5">
        <v>168.86666666666667</v>
      </c>
      <c r="E285" s="5">
        <v>194.84615384615384</v>
      </c>
      <c r="F285" s="5">
        <v>168.86666666666667</v>
      </c>
      <c r="G285" s="4">
        <v>5</v>
      </c>
      <c r="H285" s="5"/>
      <c r="I285" s="5">
        <v>2467</v>
      </c>
      <c r="J285" s="5">
        <v>66</v>
      </c>
    </row>
    <row r="286" spans="2:10" x14ac:dyDescent="0.25">
      <c r="B286" s="2" t="s">
        <v>946</v>
      </c>
      <c r="C286">
        <v>2516</v>
      </c>
      <c r="D286" s="5">
        <v>167.73333333333332</v>
      </c>
      <c r="E286" s="5">
        <v>314.5</v>
      </c>
      <c r="F286" s="5">
        <v>279.55555555555554</v>
      </c>
      <c r="G286" s="4">
        <v>5</v>
      </c>
      <c r="H286" s="5">
        <v>496</v>
      </c>
      <c r="I286" s="5">
        <v>5</v>
      </c>
      <c r="J286" s="5">
        <v>2015</v>
      </c>
    </row>
    <row r="287" spans="2:10" x14ac:dyDescent="0.25">
      <c r="B287" s="2" t="s">
        <v>947</v>
      </c>
      <c r="C287">
        <v>2511</v>
      </c>
      <c r="D287" s="5">
        <v>167.4</v>
      </c>
      <c r="E287" s="5">
        <v>279</v>
      </c>
      <c r="F287" s="5">
        <v>279</v>
      </c>
      <c r="G287" s="4">
        <v>5</v>
      </c>
      <c r="H287" s="5">
        <v>1</v>
      </c>
      <c r="I287" s="5"/>
      <c r="J287" s="5">
        <v>2510</v>
      </c>
    </row>
    <row r="288" spans="2:10" x14ac:dyDescent="0.25">
      <c r="B288" s="2" t="s">
        <v>194</v>
      </c>
      <c r="C288">
        <v>2488</v>
      </c>
      <c r="D288" s="5">
        <v>165.86666666666667</v>
      </c>
      <c r="E288" s="5">
        <v>226.18181818181819</v>
      </c>
      <c r="F288" s="5">
        <v>191.38461538461539</v>
      </c>
      <c r="G288" s="4">
        <v>4</v>
      </c>
      <c r="H288" s="5"/>
      <c r="I288" s="5">
        <v>361</v>
      </c>
      <c r="J288" s="5">
        <v>2127</v>
      </c>
    </row>
    <row r="289" spans="2:10" x14ac:dyDescent="0.25">
      <c r="B289" s="2" t="s">
        <v>367</v>
      </c>
      <c r="C289">
        <v>2486</v>
      </c>
      <c r="D289" s="5">
        <v>310.75</v>
      </c>
      <c r="E289" s="5">
        <v>248.6</v>
      </c>
      <c r="F289" s="5">
        <v>248.6</v>
      </c>
      <c r="G289" s="4">
        <v>6</v>
      </c>
      <c r="H289" s="5">
        <v>568</v>
      </c>
      <c r="I289" s="5">
        <v>1222</v>
      </c>
      <c r="J289" s="5">
        <v>696</v>
      </c>
    </row>
    <row r="290" spans="2:10" x14ac:dyDescent="0.25">
      <c r="B290" s="2" t="s">
        <v>539</v>
      </c>
      <c r="C290">
        <v>2481</v>
      </c>
      <c r="D290" s="5">
        <v>137.83333333333334</v>
      </c>
      <c r="E290" s="5">
        <v>354.42857142857144</v>
      </c>
      <c r="F290" s="5">
        <v>225.54545454545453</v>
      </c>
      <c r="G290" s="4">
        <v>6</v>
      </c>
      <c r="H290" s="5">
        <v>2426</v>
      </c>
      <c r="I290" s="5">
        <v>0</v>
      </c>
      <c r="J290" s="5">
        <v>55</v>
      </c>
    </row>
    <row r="291" spans="2:10" x14ac:dyDescent="0.25">
      <c r="B291" s="2" t="s">
        <v>1218</v>
      </c>
      <c r="C291">
        <v>2480</v>
      </c>
      <c r="D291" s="5"/>
      <c r="E291" s="5"/>
      <c r="F291" s="5"/>
      <c r="G291" s="4">
        <v>4</v>
      </c>
      <c r="H291" s="5">
        <v>0</v>
      </c>
      <c r="I291" s="5"/>
      <c r="J291" s="5">
        <v>2480</v>
      </c>
    </row>
    <row r="292" spans="2:10" x14ac:dyDescent="0.25">
      <c r="B292" s="2" t="s">
        <v>409</v>
      </c>
      <c r="C292">
        <v>2474</v>
      </c>
      <c r="D292" s="5">
        <v>353.42857142857144</v>
      </c>
      <c r="E292" s="5">
        <v>190.30769230769232</v>
      </c>
      <c r="F292" s="5">
        <v>137.44444444444446</v>
      </c>
      <c r="G292" s="4">
        <v>6</v>
      </c>
      <c r="H292" s="5">
        <v>1999</v>
      </c>
      <c r="I292" s="5">
        <v>105</v>
      </c>
      <c r="J292" s="5">
        <v>370</v>
      </c>
    </row>
    <row r="293" spans="2:10" x14ac:dyDescent="0.25">
      <c r="B293" s="2" t="s">
        <v>1349</v>
      </c>
      <c r="C293">
        <v>2466</v>
      </c>
      <c r="D293" s="5"/>
      <c r="E293" s="5"/>
      <c r="F293" s="5"/>
      <c r="G293" s="4">
        <v>5</v>
      </c>
      <c r="H293" s="5">
        <v>2466</v>
      </c>
      <c r="I293" s="5"/>
      <c r="J293" s="5"/>
    </row>
    <row r="294" spans="2:10" x14ac:dyDescent="0.25">
      <c r="B294" s="2" t="s">
        <v>529</v>
      </c>
      <c r="C294">
        <v>2450</v>
      </c>
      <c r="D294" s="5">
        <v>122.5</v>
      </c>
      <c r="E294" s="5">
        <v>175</v>
      </c>
      <c r="F294" s="5">
        <v>122.5</v>
      </c>
      <c r="G294" s="4">
        <v>4</v>
      </c>
      <c r="H294" s="5">
        <v>0</v>
      </c>
      <c r="I294" s="5">
        <v>243</v>
      </c>
      <c r="J294" s="5">
        <v>2207</v>
      </c>
    </row>
    <row r="295" spans="2:10" x14ac:dyDescent="0.25">
      <c r="B295" s="2" t="s">
        <v>1151</v>
      </c>
      <c r="C295">
        <v>2449</v>
      </c>
      <c r="D295" s="5"/>
      <c r="E295" s="5"/>
      <c r="F295" s="5"/>
      <c r="G295" s="4">
        <v>5</v>
      </c>
      <c r="H295" s="5">
        <v>0</v>
      </c>
      <c r="I295" s="5">
        <v>18</v>
      </c>
      <c r="J295" s="5">
        <v>2431</v>
      </c>
    </row>
    <row r="296" spans="2:10" x14ac:dyDescent="0.25">
      <c r="B296" s="2" t="s">
        <v>715</v>
      </c>
      <c r="C296">
        <v>2428</v>
      </c>
      <c r="D296" s="5">
        <v>242.8</v>
      </c>
      <c r="E296" s="5">
        <v>269.77777777777777</v>
      </c>
      <c r="F296" s="5">
        <v>121.4</v>
      </c>
      <c r="G296" s="4">
        <v>4</v>
      </c>
      <c r="H296" s="5"/>
      <c r="I296" s="5"/>
      <c r="J296" s="5">
        <v>2428</v>
      </c>
    </row>
    <row r="297" spans="2:10" x14ac:dyDescent="0.25">
      <c r="B297" s="2" t="s">
        <v>1209</v>
      </c>
      <c r="C297">
        <v>2425</v>
      </c>
      <c r="D297" s="5"/>
      <c r="E297" s="5"/>
      <c r="F297" s="5"/>
      <c r="G297" s="4">
        <v>6</v>
      </c>
      <c r="H297" s="5">
        <v>1603</v>
      </c>
      <c r="I297" s="5"/>
      <c r="J297" s="5">
        <v>822</v>
      </c>
    </row>
    <row r="298" spans="2:10" x14ac:dyDescent="0.25">
      <c r="B298" s="2" t="s">
        <v>546</v>
      </c>
      <c r="C298">
        <v>2414</v>
      </c>
      <c r="D298" s="5">
        <v>160.93333333333334</v>
      </c>
      <c r="E298" s="5">
        <v>301.75</v>
      </c>
      <c r="F298" s="5">
        <v>172.42857142857142</v>
      </c>
      <c r="G298" s="4">
        <v>5</v>
      </c>
      <c r="H298" s="5"/>
      <c r="I298" s="5">
        <v>2400</v>
      </c>
      <c r="J298" s="5">
        <v>14</v>
      </c>
    </row>
    <row r="299" spans="2:10" x14ac:dyDescent="0.25">
      <c r="B299" s="2" t="s">
        <v>168</v>
      </c>
      <c r="C299">
        <v>2406</v>
      </c>
      <c r="D299" s="5">
        <v>218.72727272727272</v>
      </c>
      <c r="E299" s="5">
        <v>160.4</v>
      </c>
      <c r="F299" s="5">
        <v>200.5</v>
      </c>
      <c r="G299" s="4">
        <v>6</v>
      </c>
      <c r="H299" s="5">
        <v>2087</v>
      </c>
      <c r="I299" s="5">
        <v>0</v>
      </c>
      <c r="J299" s="5">
        <v>319</v>
      </c>
    </row>
    <row r="300" spans="2:10" x14ac:dyDescent="0.25">
      <c r="B300" s="2" t="s">
        <v>1826</v>
      </c>
      <c r="C300">
        <v>2375</v>
      </c>
      <c r="D300" s="5">
        <v>182.69230769230768</v>
      </c>
      <c r="E300" s="5">
        <v>118.75</v>
      </c>
      <c r="F300" s="5">
        <v>197.91666666666666</v>
      </c>
      <c r="G300" s="4">
        <v>4</v>
      </c>
      <c r="H300" s="5">
        <v>24</v>
      </c>
      <c r="I300" s="5">
        <v>193</v>
      </c>
      <c r="J300" s="5">
        <v>2158</v>
      </c>
    </row>
    <row r="301" spans="2:10" x14ac:dyDescent="0.25">
      <c r="B301" s="2" t="s">
        <v>1155</v>
      </c>
      <c r="C301">
        <v>2374</v>
      </c>
      <c r="D301" s="5"/>
      <c r="E301" s="5"/>
      <c r="F301" s="5"/>
      <c r="G301" s="4">
        <v>3</v>
      </c>
      <c r="H301" s="5">
        <v>1767</v>
      </c>
      <c r="I301" s="5">
        <v>0</v>
      </c>
      <c r="J301" s="5">
        <v>607</v>
      </c>
    </row>
    <row r="302" spans="2:10" x14ac:dyDescent="0.25">
      <c r="B302" s="2" t="s">
        <v>842</v>
      </c>
      <c r="C302">
        <v>2373</v>
      </c>
      <c r="D302" s="5">
        <v>148.3125</v>
      </c>
      <c r="E302" s="5">
        <v>139.58823529411765</v>
      </c>
      <c r="F302" s="5">
        <v>215.72727272727272</v>
      </c>
      <c r="G302" s="4">
        <v>4</v>
      </c>
      <c r="H302" s="5">
        <v>0</v>
      </c>
      <c r="I302" s="5">
        <v>2064</v>
      </c>
      <c r="J302" s="5">
        <v>309</v>
      </c>
    </row>
    <row r="303" spans="2:10" x14ac:dyDescent="0.25">
      <c r="B303" s="2" t="s">
        <v>1293</v>
      </c>
      <c r="C303">
        <v>2369</v>
      </c>
      <c r="D303" s="5"/>
      <c r="E303" s="5"/>
      <c r="F303" s="5"/>
      <c r="G303" s="4">
        <v>3</v>
      </c>
      <c r="H303" s="5"/>
      <c r="I303" s="5"/>
      <c r="J303" s="5">
        <v>2369</v>
      </c>
    </row>
    <row r="304" spans="2:10" x14ac:dyDescent="0.25">
      <c r="B304" s="2" t="s">
        <v>884</v>
      </c>
      <c r="C304">
        <v>2368</v>
      </c>
      <c r="D304" s="5">
        <v>139.29411764705881</v>
      </c>
      <c r="E304" s="5">
        <v>139.29411764705881</v>
      </c>
      <c r="F304" s="5">
        <v>124.63157894736842</v>
      </c>
      <c r="G304" s="4">
        <v>5</v>
      </c>
      <c r="H304" s="5">
        <v>0</v>
      </c>
      <c r="I304" s="5"/>
      <c r="J304" s="5">
        <v>2368</v>
      </c>
    </row>
    <row r="305" spans="2:10" x14ac:dyDescent="0.25">
      <c r="B305" s="2" t="s">
        <v>554</v>
      </c>
      <c r="C305">
        <v>2367</v>
      </c>
      <c r="D305" s="5">
        <v>157.80000000000001</v>
      </c>
      <c r="E305" s="5">
        <v>295.875</v>
      </c>
      <c r="F305" s="5">
        <v>169.07142857142858</v>
      </c>
      <c r="G305" s="4">
        <v>6</v>
      </c>
      <c r="H305" s="5">
        <v>3</v>
      </c>
      <c r="I305" s="5">
        <v>24</v>
      </c>
      <c r="J305" s="5">
        <v>2340</v>
      </c>
    </row>
    <row r="306" spans="2:10" x14ac:dyDescent="0.25">
      <c r="B306" s="2" t="s">
        <v>1182</v>
      </c>
      <c r="C306">
        <v>2350</v>
      </c>
      <c r="D306" s="5"/>
      <c r="E306" s="5"/>
      <c r="F306" s="5"/>
      <c r="G306" s="4">
        <v>4</v>
      </c>
      <c r="H306" s="5"/>
      <c r="I306" s="5"/>
      <c r="J306" s="5">
        <v>2350</v>
      </c>
    </row>
    <row r="307" spans="2:10" x14ac:dyDescent="0.25">
      <c r="B307" s="2" t="s">
        <v>193</v>
      </c>
      <c r="C307">
        <v>2348</v>
      </c>
      <c r="D307" s="5">
        <v>117.4</v>
      </c>
      <c r="E307" s="5">
        <v>138.11764705882354</v>
      </c>
      <c r="F307" s="5">
        <v>213.45454545454547</v>
      </c>
      <c r="G307" s="4">
        <v>4</v>
      </c>
      <c r="H307" s="5"/>
      <c r="I307" s="5">
        <v>11</v>
      </c>
      <c r="J307" s="5">
        <v>2337</v>
      </c>
    </row>
    <row r="308" spans="2:10" x14ac:dyDescent="0.25">
      <c r="B308" s="2" t="s">
        <v>904</v>
      </c>
      <c r="C308">
        <v>2345</v>
      </c>
      <c r="D308" s="5">
        <v>234.5</v>
      </c>
      <c r="E308" s="5">
        <v>117.25</v>
      </c>
      <c r="F308" s="5">
        <v>260.55555555555554</v>
      </c>
      <c r="G308" s="4">
        <v>6</v>
      </c>
      <c r="H308" s="5">
        <v>21</v>
      </c>
      <c r="I308" s="5">
        <v>2215</v>
      </c>
      <c r="J308" s="5">
        <v>109</v>
      </c>
    </row>
    <row r="309" spans="2:10" x14ac:dyDescent="0.25">
      <c r="B309" s="2" t="s">
        <v>1334</v>
      </c>
      <c r="C309">
        <v>2321</v>
      </c>
      <c r="D309" s="5"/>
      <c r="E309" s="5"/>
      <c r="F309" s="5"/>
      <c r="G309" s="4">
        <v>5</v>
      </c>
      <c r="H309" s="5">
        <v>1905</v>
      </c>
      <c r="I309" s="5"/>
      <c r="J309" s="5">
        <v>416</v>
      </c>
    </row>
    <row r="310" spans="2:10" x14ac:dyDescent="0.25">
      <c r="B310" s="2" t="s">
        <v>1325</v>
      </c>
      <c r="C310">
        <v>2318</v>
      </c>
      <c r="D310" s="5"/>
      <c r="E310" s="5"/>
      <c r="F310" s="5"/>
      <c r="G310" s="4">
        <v>4</v>
      </c>
      <c r="H310" s="5"/>
      <c r="I310" s="5"/>
      <c r="J310" s="5">
        <v>2318</v>
      </c>
    </row>
    <row r="311" spans="2:10" x14ac:dyDescent="0.25">
      <c r="B311" s="2" t="s">
        <v>1315</v>
      </c>
      <c r="C311">
        <v>2316</v>
      </c>
      <c r="D311" s="5"/>
      <c r="E311" s="5"/>
      <c r="F311" s="5"/>
      <c r="G311" s="4">
        <v>4</v>
      </c>
      <c r="H311" s="5">
        <v>0</v>
      </c>
      <c r="I311" s="5"/>
      <c r="J311" s="5">
        <v>2316</v>
      </c>
    </row>
    <row r="312" spans="2:10" x14ac:dyDescent="0.25">
      <c r="B312" s="2" t="s">
        <v>850</v>
      </c>
      <c r="C312">
        <v>2315</v>
      </c>
      <c r="D312" s="5">
        <v>128.61111111111111</v>
      </c>
      <c r="E312" s="5">
        <v>115.75</v>
      </c>
      <c r="F312" s="5">
        <v>231.5</v>
      </c>
      <c r="G312" s="4">
        <v>3</v>
      </c>
      <c r="H312" s="5">
        <v>480</v>
      </c>
      <c r="I312" s="5"/>
      <c r="J312" s="5">
        <v>1835</v>
      </c>
    </row>
    <row r="313" spans="2:10" x14ac:dyDescent="0.25">
      <c r="B313" s="2" t="s">
        <v>951</v>
      </c>
      <c r="C313">
        <v>2300</v>
      </c>
      <c r="D313" s="5">
        <v>209.09090909090909</v>
      </c>
      <c r="E313" s="5">
        <v>121.05263157894737</v>
      </c>
      <c r="F313" s="5">
        <v>164.28571428571428</v>
      </c>
      <c r="G313" s="4">
        <v>3</v>
      </c>
      <c r="H313" s="5">
        <v>0</v>
      </c>
      <c r="I313" s="5">
        <v>10</v>
      </c>
      <c r="J313" s="5">
        <v>2290</v>
      </c>
    </row>
    <row r="314" spans="2:10" x14ac:dyDescent="0.25">
      <c r="B314" s="2" t="s">
        <v>1233</v>
      </c>
      <c r="C314">
        <v>2299</v>
      </c>
      <c r="D314" s="5"/>
      <c r="E314" s="5"/>
      <c r="F314" s="5"/>
      <c r="G314" s="4">
        <v>4</v>
      </c>
      <c r="H314" s="5"/>
      <c r="I314" s="5"/>
      <c r="J314" s="5">
        <v>2299</v>
      </c>
    </row>
    <row r="315" spans="2:10" x14ac:dyDescent="0.25">
      <c r="B315" s="2" t="s">
        <v>1157</v>
      </c>
      <c r="C315">
        <v>2295</v>
      </c>
      <c r="D315" s="5"/>
      <c r="E315" s="5"/>
      <c r="F315" s="5"/>
      <c r="G315" s="4">
        <v>4</v>
      </c>
      <c r="H315" s="5">
        <v>1946</v>
      </c>
      <c r="I315" s="5"/>
      <c r="J315" s="5">
        <v>349</v>
      </c>
    </row>
    <row r="316" spans="2:10" x14ac:dyDescent="0.25">
      <c r="B316" s="2" t="s">
        <v>618</v>
      </c>
      <c r="C316">
        <v>2283</v>
      </c>
      <c r="D316" s="5">
        <v>142.6875</v>
      </c>
      <c r="E316" s="5">
        <v>152.19999999999999</v>
      </c>
      <c r="F316" s="5">
        <v>285.375</v>
      </c>
      <c r="G316" s="4">
        <v>6</v>
      </c>
      <c r="H316" s="5"/>
      <c r="I316" s="5">
        <v>996</v>
      </c>
      <c r="J316" s="5">
        <v>1287</v>
      </c>
    </row>
    <row r="317" spans="2:10" x14ac:dyDescent="0.25">
      <c r="B317" s="2" t="s">
        <v>1172</v>
      </c>
      <c r="C317">
        <v>2280</v>
      </c>
      <c r="D317" s="5"/>
      <c r="E317" s="5"/>
      <c r="F317" s="5"/>
      <c r="G317" s="4">
        <v>3</v>
      </c>
      <c r="H317" s="5">
        <v>0</v>
      </c>
      <c r="I317" s="5"/>
      <c r="J317" s="5">
        <v>2280</v>
      </c>
    </row>
    <row r="318" spans="2:10" x14ac:dyDescent="0.25">
      <c r="B318" s="2" t="s">
        <v>1341</v>
      </c>
      <c r="C318">
        <v>2274</v>
      </c>
      <c r="D318" s="5"/>
      <c r="E318" s="5"/>
      <c r="F318" s="5"/>
      <c r="G318" s="4">
        <v>4</v>
      </c>
      <c r="H318" s="5"/>
      <c r="I318" s="5">
        <v>2274</v>
      </c>
      <c r="J318" s="5"/>
    </row>
    <row r="319" spans="2:10" x14ac:dyDescent="0.25">
      <c r="B319" s="2" t="s">
        <v>1274</v>
      </c>
      <c r="C319">
        <v>2268</v>
      </c>
      <c r="D319" s="5"/>
      <c r="E319" s="5"/>
      <c r="F319" s="5"/>
      <c r="G319" s="4">
        <v>3</v>
      </c>
      <c r="H319" s="5"/>
      <c r="I319" s="5">
        <v>0</v>
      </c>
      <c r="J319" s="5">
        <v>2268</v>
      </c>
    </row>
    <row r="320" spans="2:10" x14ac:dyDescent="0.25">
      <c r="B320" s="2" t="s">
        <v>1021</v>
      </c>
      <c r="C320">
        <v>2267</v>
      </c>
      <c r="D320" s="5"/>
      <c r="E320" s="5"/>
      <c r="F320" s="5"/>
      <c r="G320" s="4">
        <v>4</v>
      </c>
      <c r="H320" s="5">
        <v>0</v>
      </c>
      <c r="I320" s="5">
        <v>0</v>
      </c>
      <c r="J320" s="5">
        <v>2267</v>
      </c>
    </row>
    <row r="321" spans="2:10" x14ac:dyDescent="0.25">
      <c r="B321" s="2" t="s">
        <v>128</v>
      </c>
      <c r="C321">
        <v>2255</v>
      </c>
      <c r="D321" s="5">
        <v>187.91666666666666</v>
      </c>
      <c r="E321" s="5">
        <v>322.14285714285717</v>
      </c>
      <c r="F321" s="5">
        <v>118.68421052631579</v>
      </c>
      <c r="G321" s="4">
        <v>4</v>
      </c>
      <c r="H321" s="5">
        <v>79</v>
      </c>
      <c r="I321" s="5">
        <v>9</v>
      </c>
      <c r="J321" s="5">
        <v>2167</v>
      </c>
    </row>
    <row r="322" spans="2:10" x14ac:dyDescent="0.25">
      <c r="B322" s="2" t="s">
        <v>1298</v>
      </c>
      <c r="C322">
        <v>2216</v>
      </c>
      <c r="D322" s="5"/>
      <c r="E322" s="5"/>
      <c r="F322" s="5"/>
      <c r="G322" s="4">
        <v>4</v>
      </c>
      <c r="H322" s="5">
        <v>0</v>
      </c>
      <c r="I322" s="5">
        <v>1451</v>
      </c>
      <c r="J322" s="5">
        <v>765</v>
      </c>
    </row>
    <row r="323" spans="2:10" x14ac:dyDescent="0.25">
      <c r="B323" s="2" t="s">
        <v>854</v>
      </c>
      <c r="C323">
        <v>2214</v>
      </c>
      <c r="D323" s="5">
        <v>184.5</v>
      </c>
      <c r="E323" s="5">
        <v>221.4</v>
      </c>
      <c r="F323" s="5">
        <v>138.375</v>
      </c>
      <c r="G323" s="4">
        <v>3</v>
      </c>
      <c r="H323" s="5">
        <v>589</v>
      </c>
      <c r="I323" s="5"/>
      <c r="J323" s="5">
        <v>1625</v>
      </c>
    </row>
    <row r="324" spans="2:10" x14ac:dyDescent="0.25">
      <c r="B324" s="2" t="s">
        <v>1152</v>
      </c>
      <c r="C324">
        <v>2208</v>
      </c>
      <c r="D324" s="5"/>
      <c r="E324" s="5"/>
      <c r="F324" s="5"/>
      <c r="G324" s="4">
        <v>6</v>
      </c>
      <c r="H324" s="5">
        <v>52</v>
      </c>
      <c r="I324" s="5">
        <v>0</v>
      </c>
      <c r="J324" s="5">
        <v>2156</v>
      </c>
    </row>
    <row r="325" spans="2:10" x14ac:dyDescent="0.25">
      <c r="B325" s="2" t="s">
        <v>1333</v>
      </c>
      <c r="C325">
        <v>2196</v>
      </c>
      <c r="D325" s="5"/>
      <c r="E325" s="5"/>
      <c r="F325" s="5"/>
      <c r="G325" s="4">
        <v>4</v>
      </c>
      <c r="H325" s="5"/>
      <c r="I325" s="5"/>
      <c r="J325" s="5">
        <v>2196</v>
      </c>
    </row>
    <row r="326" spans="2:10" x14ac:dyDescent="0.25">
      <c r="B326" s="2" t="s">
        <v>765</v>
      </c>
      <c r="C326">
        <v>2190</v>
      </c>
      <c r="D326" s="5">
        <v>109.5</v>
      </c>
      <c r="E326" s="5">
        <v>109.5</v>
      </c>
      <c r="F326" s="5">
        <v>219</v>
      </c>
      <c r="G326" s="4">
        <v>3</v>
      </c>
      <c r="H326" s="5">
        <v>534</v>
      </c>
      <c r="I326" s="5">
        <v>1656</v>
      </c>
      <c r="J326" s="5"/>
    </row>
    <row r="327" spans="2:10" x14ac:dyDescent="0.25">
      <c r="B327" s="2" t="s">
        <v>1301</v>
      </c>
      <c r="C327">
        <v>2187</v>
      </c>
      <c r="D327" s="5"/>
      <c r="E327" s="5"/>
      <c r="F327" s="5"/>
      <c r="G327" s="4">
        <v>6</v>
      </c>
      <c r="H327" s="5">
        <v>12</v>
      </c>
      <c r="I327" s="5">
        <v>1862</v>
      </c>
      <c r="J327" s="5">
        <v>313</v>
      </c>
    </row>
    <row r="328" spans="2:10" x14ac:dyDescent="0.25">
      <c r="B328" s="2" t="s">
        <v>132</v>
      </c>
      <c r="C328">
        <v>2176</v>
      </c>
      <c r="D328" s="5">
        <v>167.38461538461539</v>
      </c>
      <c r="E328" s="5">
        <v>217.6</v>
      </c>
      <c r="F328" s="5">
        <v>108.8</v>
      </c>
      <c r="G328" s="4">
        <v>3</v>
      </c>
      <c r="H328" s="5">
        <v>528</v>
      </c>
      <c r="I328" s="5">
        <v>1443</v>
      </c>
      <c r="J328" s="5">
        <v>205</v>
      </c>
    </row>
    <row r="329" spans="2:10" x14ac:dyDescent="0.25">
      <c r="B329" s="2" t="s">
        <v>885</v>
      </c>
      <c r="C329">
        <v>2175</v>
      </c>
      <c r="D329" s="5">
        <v>114.47368421052632</v>
      </c>
      <c r="E329" s="5">
        <v>217.5</v>
      </c>
      <c r="F329" s="5">
        <v>241.66666666666666</v>
      </c>
      <c r="G329" s="4">
        <v>6</v>
      </c>
      <c r="H329" s="5">
        <v>1610</v>
      </c>
      <c r="I329" s="5"/>
      <c r="J329" s="5">
        <v>565</v>
      </c>
    </row>
    <row r="330" spans="2:10" x14ac:dyDescent="0.25">
      <c r="B330" s="2" t="s">
        <v>1336</v>
      </c>
      <c r="C330">
        <v>2169</v>
      </c>
      <c r="D330" s="5"/>
      <c r="E330" s="5"/>
      <c r="F330" s="5"/>
      <c r="G330" s="4">
        <v>6</v>
      </c>
      <c r="H330" s="5">
        <v>696</v>
      </c>
      <c r="I330" s="5"/>
      <c r="J330" s="5">
        <v>1473</v>
      </c>
    </row>
    <row r="331" spans="2:10" x14ac:dyDescent="0.25">
      <c r="B331" s="2" t="s">
        <v>360</v>
      </c>
      <c r="C331">
        <v>2166</v>
      </c>
      <c r="D331" s="5">
        <v>270.75</v>
      </c>
      <c r="E331" s="5">
        <v>240.66666666666666</v>
      </c>
      <c r="F331" s="5">
        <v>166.61538461538461</v>
      </c>
      <c r="G331" s="4">
        <v>3</v>
      </c>
      <c r="H331" s="5">
        <v>12</v>
      </c>
      <c r="I331" s="5">
        <v>832</v>
      </c>
      <c r="J331" s="5">
        <v>1322</v>
      </c>
    </row>
    <row r="332" spans="2:10" x14ac:dyDescent="0.25">
      <c r="B332" s="2" t="s">
        <v>846</v>
      </c>
      <c r="C332">
        <v>2156</v>
      </c>
      <c r="D332" s="5">
        <v>269.5</v>
      </c>
      <c r="E332" s="5">
        <v>165.84615384615384</v>
      </c>
      <c r="F332" s="5">
        <v>308</v>
      </c>
      <c r="G332" s="4">
        <v>3</v>
      </c>
      <c r="H332" s="5">
        <v>1068</v>
      </c>
      <c r="I332" s="5"/>
      <c r="J332" s="5">
        <v>1088</v>
      </c>
    </row>
    <row r="333" spans="2:10" x14ac:dyDescent="0.25">
      <c r="B333" s="2" t="s">
        <v>207</v>
      </c>
      <c r="C333">
        <v>2156</v>
      </c>
      <c r="D333" s="5">
        <v>134.75</v>
      </c>
      <c r="E333" s="5">
        <v>215.6</v>
      </c>
      <c r="F333" s="5">
        <v>107.8</v>
      </c>
      <c r="G333" s="4">
        <v>3</v>
      </c>
      <c r="H333" s="5"/>
      <c r="I333" s="5"/>
      <c r="J333" s="5">
        <v>2156</v>
      </c>
    </row>
    <row r="334" spans="2:10" x14ac:dyDescent="0.25">
      <c r="B334" s="2" t="s">
        <v>476</v>
      </c>
      <c r="C334">
        <v>2151</v>
      </c>
      <c r="D334" s="5">
        <v>307.28571428571428</v>
      </c>
      <c r="E334" s="5">
        <v>126.52941176470588</v>
      </c>
      <c r="F334" s="5">
        <v>215.1</v>
      </c>
      <c r="G334" s="4">
        <v>5</v>
      </c>
      <c r="H334" s="5"/>
      <c r="I334" s="5">
        <v>600</v>
      </c>
      <c r="J334" s="5">
        <v>1551</v>
      </c>
    </row>
    <row r="335" spans="2:10" x14ac:dyDescent="0.25">
      <c r="B335" s="2" t="s">
        <v>950</v>
      </c>
      <c r="C335">
        <v>2141</v>
      </c>
      <c r="D335" s="5">
        <v>164.69230769230768</v>
      </c>
      <c r="E335" s="5">
        <v>107.05</v>
      </c>
      <c r="F335" s="5">
        <v>107.05</v>
      </c>
      <c r="G335" s="4">
        <v>5</v>
      </c>
      <c r="H335" s="5"/>
      <c r="I335" s="5"/>
      <c r="J335" s="5">
        <v>2141</v>
      </c>
    </row>
    <row r="336" spans="2:10" x14ac:dyDescent="0.25">
      <c r="B336" s="2" t="s">
        <v>849</v>
      </c>
      <c r="C336">
        <v>2121</v>
      </c>
      <c r="D336" s="5">
        <v>106.05</v>
      </c>
      <c r="E336" s="5">
        <v>151.5</v>
      </c>
      <c r="F336" s="5">
        <v>117.83333333333333</v>
      </c>
      <c r="G336" s="4">
        <v>3</v>
      </c>
      <c r="H336" s="5">
        <v>2</v>
      </c>
      <c r="I336" s="5">
        <v>0</v>
      </c>
      <c r="J336" s="5">
        <v>2119</v>
      </c>
    </row>
    <row r="337" spans="2:10" x14ac:dyDescent="0.25">
      <c r="B337" s="2" t="s">
        <v>1044</v>
      </c>
      <c r="C337">
        <v>2069</v>
      </c>
      <c r="D337" s="5"/>
      <c r="E337" s="5"/>
      <c r="F337" s="5"/>
      <c r="G337" s="4">
        <v>3</v>
      </c>
      <c r="H337" s="5">
        <v>1243</v>
      </c>
      <c r="I337" s="5">
        <v>826</v>
      </c>
      <c r="J337" s="5">
        <v>0</v>
      </c>
    </row>
    <row r="338" spans="2:10" x14ac:dyDescent="0.25">
      <c r="B338" s="2" t="s">
        <v>932</v>
      </c>
      <c r="C338">
        <v>2069</v>
      </c>
      <c r="D338" s="5">
        <v>114.94444444444444</v>
      </c>
      <c r="E338" s="5">
        <v>188.09090909090909</v>
      </c>
      <c r="F338" s="5">
        <v>206.9</v>
      </c>
      <c r="G338" s="4">
        <v>4</v>
      </c>
      <c r="H338" s="5">
        <v>1500</v>
      </c>
      <c r="I338" s="5">
        <v>61</v>
      </c>
      <c r="J338" s="5">
        <v>508</v>
      </c>
    </row>
    <row r="339" spans="2:10" x14ac:dyDescent="0.25">
      <c r="B339" s="2" t="s">
        <v>1294</v>
      </c>
      <c r="C339">
        <v>2051</v>
      </c>
      <c r="D339" s="5"/>
      <c r="E339" s="5"/>
      <c r="F339" s="5"/>
      <c r="G339" s="4">
        <v>3</v>
      </c>
      <c r="H339" s="5"/>
      <c r="I339" s="5">
        <v>2041</v>
      </c>
      <c r="J339" s="5">
        <v>10</v>
      </c>
    </row>
    <row r="340" spans="2:10" x14ac:dyDescent="0.25">
      <c r="B340" s="2" t="s">
        <v>1230</v>
      </c>
      <c r="C340">
        <v>2014</v>
      </c>
      <c r="D340" s="5"/>
      <c r="E340" s="5"/>
      <c r="F340" s="5"/>
      <c r="G340" s="4">
        <v>3</v>
      </c>
      <c r="H340" s="5"/>
      <c r="I340" s="5"/>
      <c r="J340" s="5">
        <v>2014</v>
      </c>
    </row>
    <row r="341" spans="2:10" x14ac:dyDescent="0.25">
      <c r="B341" s="2" t="s">
        <v>895</v>
      </c>
      <c r="C341">
        <v>1984</v>
      </c>
      <c r="D341" s="5">
        <v>198.4</v>
      </c>
      <c r="E341" s="5">
        <v>104.42105263157895</v>
      </c>
      <c r="F341" s="5">
        <v>110.22222222222223</v>
      </c>
      <c r="G341" s="4">
        <v>6</v>
      </c>
      <c r="H341" s="5">
        <v>0</v>
      </c>
      <c r="I341" s="5"/>
      <c r="J341" s="5">
        <v>1984</v>
      </c>
    </row>
    <row r="342" spans="2:10" x14ac:dyDescent="0.25">
      <c r="B342" s="2" t="s">
        <v>1199</v>
      </c>
      <c r="C342">
        <v>1980</v>
      </c>
      <c r="D342" s="5"/>
      <c r="E342" s="5"/>
      <c r="F342" s="5"/>
      <c r="G342" s="4">
        <v>6</v>
      </c>
      <c r="H342" s="5">
        <v>1980</v>
      </c>
      <c r="I342" s="5"/>
      <c r="J342" s="5"/>
    </row>
    <row r="343" spans="2:10" x14ac:dyDescent="0.25">
      <c r="B343" s="2" t="s">
        <v>1217</v>
      </c>
      <c r="C343">
        <v>1964</v>
      </c>
      <c r="D343" s="5"/>
      <c r="E343" s="5"/>
      <c r="F343" s="5"/>
      <c r="G343" s="4">
        <v>6</v>
      </c>
      <c r="H343" s="5">
        <v>2</v>
      </c>
      <c r="I343" s="5"/>
      <c r="J343" s="5">
        <v>1962</v>
      </c>
    </row>
    <row r="344" spans="2:10" x14ac:dyDescent="0.25">
      <c r="B344" s="2" t="s">
        <v>550</v>
      </c>
      <c r="C344">
        <v>1945</v>
      </c>
      <c r="D344" s="5">
        <v>162.08333333333334</v>
      </c>
      <c r="E344" s="5">
        <v>216.11111111111111</v>
      </c>
      <c r="F344" s="5">
        <v>129.66666666666666</v>
      </c>
      <c r="G344" s="4">
        <v>3</v>
      </c>
      <c r="H344" s="5">
        <v>555</v>
      </c>
      <c r="I344" s="5"/>
      <c r="J344" s="5">
        <v>1390</v>
      </c>
    </row>
    <row r="345" spans="2:10" x14ac:dyDescent="0.25">
      <c r="B345" s="2" t="s">
        <v>678</v>
      </c>
      <c r="C345">
        <v>1932</v>
      </c>
      <c r="D345" s="5">
        <v>128.80000000000001</v>
      </c>
      <c r="E345" s="5">
        <v>148.61538461538461</v>
      </c>
      <c r="F345" s="5">
        <v>113.64705882352941</v>
      </c>
      <c r="G345" s="4">
        <v>3</v>
      </c>
      <c r="H345" s="5">
        <v>1767</v>
      </c>
      <c r="I345" s="5"/>
      <c r="J345" s="5">
        <v>165</v>
      </c>
    </row>
    <row r="346" spans="2:10" x14ac:dyDescent="0.25">
      <c r="B346" s="2" t="s">
        <v>841</v>
      </c>
      <c r="C346">
        <v>1927</v>
      </c>
      <c r="D346" s="5">
        <v>214.11111111111111</v>
      </c>
      <c r="E346" s="5">
        <v>107.05555555555556</v>
      </c>
      <c r="F346" s="5">
        <v>96.35</v>
      </c>
      <c r="G346" s="4">
        <v>3</v>
      </c>
      <c r="H346" s="5">
        <v>3</v>
      </c>
      <c r="I346" s="5"/>
      <c r="J346" s="5">
        <v>1924</v>
      </c>
    </row>
    <row r="347" spans="2:10" x14ac:dyDescent="0.25">
      <c r="B347" s="2" t="s">
        <v>252</v>
      </c>
      <c r="C347">
        <v>1923</v>
      </c>
      <c r="D347" s="5">
        <v>137.35714285714286</v>
      </c>
      <c r="E347" s="5">
        <v>274.71428571428572</v>
      </c>
      <c r="F347" s="5">
        <v>192.3</v>
      </c>
      <c r="G347" s="4">
        <v>6</v>
      </c>
      <c r="H347" s="5">
        <v>600</v>
      </c>
      <c r="I347" s="5">
        <v>600</v>
      </c>
      <c r="J347" s="5">
        <v>723</v>
      </c>
    </row>
    <row r="348" spans="2:10" x14ac:dyDescent="0.25">
      <c r="B348" s="2" t="s">
        <v>562</v>
      </c>
      <c r="C348">
        <v>1909</v>
      </c>
      <c r="D348" s="5">
        <v>106.05555555555556</v>
      </c>
      <c r="E348" s="5">
        <v>159.08333333333334</v>
      </c>
      <c r="F348" s="5">
        <v>190.9</v>
      </c>
      <c r="G348" s="4">
        <v>6</v>
      </c>
      <c r="H348" s="5">
        <v>159</v>
      </c>
      <c r="I348" s="5"/>
      <c r="J348" s="5">
        <v>1750</v>
      </c>
    </row>
    <row r="349" spans="2:10" x14ac:dyDescent="0.25">
      <c r="B349" s="2" t="s">
        <v>1245</v>
      </c>
      <c r="C349">
        <v>1900</v>
      </c>
      <c r="D349" s="5"/>
      <c r="E349" s="5"/>
      <c r="F349" s="5"/>
      <c r="G349" s="4">
        <v>6</v>
      </c>
      <c r="H349" s="5">
        <v>0</v>
      </c>
      <c r="I349" s="5">
        <v>956</v>
      </c>
      <c r="J349" s="5">
        <v>944</v>
      </c>
    </row>
    <row r="350" spans="2:10" x14ac:dyDescent="0.25">
      <c r="B350" s="2" t="s">
        <v>679</v>
      </c>
      <c r="C350">
        <v>1892</v>
      </c>
      <c r="D350" s="5">
        <v>189.2</v>
      </c>
      <c r="E350" s="5">
        <v>126.13333333333334</v>
      </c>
      <c r="F350" s="5">
        <v>105.11111111111111</v>
      </c>
      <c r="G350" s="4">
        <v>6</v>
      </c>
      <c r="H350" s="5"/>
      <c r="I350" s="5">
        <v>1892</v>
      </c>
      <c r="J350" s="5"/>
    </row>
    <row r="351" spans="2:10" x14ac:dyDescent="0.25">
      <c r="B351" s="2" t="s">
        <v>558</v>
      </c>
      <c r="C351">
        <v>1873</v>
      </c>
      <c r="D351" s="5">
        <v>133.78571428571428</v>
      </c>
      <c r="E351" s="5">
        <v>104.05555555555556</v>
      </c>
      <c r="F351" s="5">
        <v>156.08333333333334</v>
      </c>
      <c r="G351" s="4">
        <v>5</v>
      </c>
      <c r="H351" s="5">
        <v>134</v>
      </c>
      <c r="I351" s="5">
        <v>429</v>
      </c>
      <c r="J351" s="5">
        <v>1310</v>
      </c>
    </row>
    <row r="352" spans="2:10" x14ac:dyDescent="0.25">
      <c r="B352" s="2" t="s">
        <v>78</v>
      </c>
      <c r="C352">
        <v>1854</v>
      </c>
      <c r="D352" s="5">
        <v>132.42857142857142</v>
      </c>
      <c r="E352" s="5">
        <v>264.85714285714283</v>
      </c>
      <c r="F352" s="5">
        <v>109.05882352941177</v>
      </c>
      <c r="G352" s="4">
        <v>5</v>
      </c>
      <c r="H352" s="5"/>
      <c r="I352" s="5"/>
      <c r="J352" s="5">
        <v>1854</v>
      </c>
    </row>
    <row r="353" spans="2:10" x14ac:dyDescent="0.25">
      <c r="B353" s="2" t="s">
        <v>714</v>
      </c>
      <c r="C353">
        <v>1846</v>
      </c>
      <c r="D353" s="5">
        <v>123.06666666666666</v>
      </c>
      <c r="E353" s="5">
        <v>123.06666666666666</v>
      </c>
      <c r="F353" s="5">
        <v>167.81818181818181</v>
      </c>
      <c r="G353" s="4">
        <v>6</v>
      </c>
      <c r="H353" s="5">
        <v>1281</v>
      </c>
      <c r="I353" s="5"/>
      <c r="J353" s="5">
        <v>565</v>
      </c>
    </row>
    <row r="354" spans="2:10" x14ac:dyDescent="0.25">
      <c r="B354" s="2" t="s">
        <v>1251</v>
      </c>
      <c r="C354">
        <v>1839</v>
      </c>
      <c r="D354" s="5"/>
      <c r="E354" s="5"/>
      <c r="F354" s="5"/>
      <c r="G354" s="4">
        <v>4</v>
      </c>
      <c r="H354" s="5">
        <v>0</v>
      </c>
      <c r="I354" s="5"/>
      <c r="J354" s="5">
        <v>1839</v>
      </c>
    </row>
    <row r="355" spans="2:10" x14ac:dyDescent="0.25">
      <c r="B355" s="2" t="s">
        <v>699</v>
      </c>
      <c r="C355">
        <v>1839</v>
      </c>
      <c r="D355" s="5">
        <v>183.9</v>
      </c>
      <c r="E355" s="5">
        <v>131.35714285714286</v>
      </c>
      <c r="F355" s="5">
        <v>204.33333333333334</v>
      </c>
      <c r="G355" s="4">
        <v>6</v>
      </c>
      <c r="H355" s="5">
        <v>1554</v>
      </c>
      <c r="I355" s="5"/>
      <c r="J355" s="5">
        <v>285</v>
      </c>
    </row>
    <row r="356" spans="2:10" x14ac:dyDescent="0.25">
      <c r="B356" s="2" t="s">
        <v>865</v>
      </c>
      <c r="C356">
        <v>1819</v>
      </c>
      <c r="D356" s="5">
        <v>121.26666666666667</v>
      </c>
      <c r="E356" s="5">
        <v>113.6875</v>
      </c>
      <c r="F356" s="5">
        <v>90.95</v>
      </c>
      <c r="G356" s="4">
        <v>6</v>
      </c>
      <c r="H356" s="5">
        <v>0</v>
      </c>
      <c r="I356" s="5">
        <v>0</v>
      </c>
      <c r="J356" s="5">
        <v>1819</v>
      </c>
    </row>
    <row r="357" spans="2:10" x14ac:dyDescent="0.25">
      <c r="B357" s="2" t="s">
        <v>1281</v>
      </c>
      <c r="C357">
        <v>1813</v>
      </c>
      <c r="D357" s="5"/>
      <c r="E357" s="5"/>
      <c r="F357" s="5"/>
      <c r="G357" s="4">
        <v>3</v>
      </c>
      <c r="H357" s="5">
        <v>1813</v>
      </c>
      <c r="I357" s="5"/>
      <c r="J357" s="5"/>
    </row>
    <row r="358" spans="2:10" x14ac:dyDescent="0.25">
      <c r="B358" s="2" t="s">
        <v>280</v>
      </c>
      <c r="C358">
        <v>1811</v>
      </c>
      <c r="D358" s="5">
        <v>139.30769230769232</v>
      </c>
      <c r="E358" s="5">
        <v>120.73333333333333</v>
      </c>
      <c r="F358" s="5">
        <v>150.91666666666666</v>
      </c>
      <c r="G358" s="4">
        <v>4</v>
      </c>
      <c r="H358" s="5">
        <v>794</v>
      </c>
      <c r="I358" s="5">
        <v>680</v>
      </c>
      <c r="J358" s="5">
        <v>337</v>
      </c>
    </row>
    <row r="359" spans="2:10" x14ac:dyDescent="0.25">
      <c r="B359" s="2" t="s">
        <v>858</v>
      </c>
      <c r="C359">
        <v>1783</v>
      </c>
      <c r="D359" s="5">
        <v>178.3</v>
      </c>
      <c r="E359" s="5">
        <v>222.875</v>
      </c>
      <c r="F359" s="5">
        <v>111.4375</v>
      </c>
      <c r="G359" s="4">
        <v>6</v>
      </c>
      <c r="H359" s="5">
        <v>1167</v>
      </c>
      <c r="I359" s="5">
        <v>616</v>
      </c>
      <c r="J359" s="5">
        <v>0</v>
      </c>
    </row>
    <row r="360" spans="2:10" x14ac:dyDescent="0.25">
      <c r="B360" s="2" t="s">
        <v>385</v>
      </c>
      <c r="C360">
        <v>1780</v>
      </c>
      <c r="D360" s="5">
        <v>222.5</v>
      </c>
      <c r="E360" s="5">
        <v>104.70588235294117</v>
      </c>
      <c r="F360" s="5">
        <v>254.28571428571428</v>
      </c>
      <c r="G360" s="4">
        <v>4</v>
      </c>
      <c r="H360" s="5">
        <v>3</v>
      </c>
      <c r="I360" s="5">
        <v>1</v>
      </c>
      <c r="J360" s="5">
        <v>1776</v>
      </c>
    </row>
    <row r="361" spans="2:10" x14ac:dyDescent="0.25">
      <c r="B361" s="2" t="s">
        <v>537</v>
      </c>
      <c r="C361">
        <v>1749</v>
      </c>
      <c r="D361" s="5">
        <v>145.75</v>
      </c>
      <c r="E361" s="5">
        <v>102.88235294117646</v>
      </c>
      <c r="F361" s="5">
        <v>92.05263157894737</v>
      </c>
      <c r="G361" s="4">
        <v>5</v>
      </c>
      <c r="H361" s="5">
        <v>330</v>
      </c>
      <c r="I361" s="5">
        <v>0</v>
      </c>
      <c r="J361" s="5">
        <v>1419</v>
      </c>
    </row>
    <row r="362" spans="2:10" x14ac:dyDescent="0.25">
      <c r="B362" s="2" t="s">
        <v>761</v>
      </c>
      <c r="C362">
        <v>1747</v>
      </c>
      <c r="D362" s="5">
        <v>18.888888888888889</v>
      </c>
      <c r="E362" s="5">
        <v>11.333333333333334</v>
      </c>
      <c r="F362" s="5">
        <v>9.4444444444444446</v>
      </c>
      <c r="G362" s="4">
        <v>6</v>
      </c>
      <c r="H362" s="5">
        <v>980</v>
      </c>
      <c r="I362" s="5">
        <v>1</v>
      </c>
      <c r="J362" s="5">
        <v>766</v>
      </c>
    </row>
    <row r="363" spans="2:10" x14ac:dyDescent="0.25">
      <c r="B363" s="2" t="s">
        <v>708</v>
      </c>
      <c r="C363">
        <v>1742</v>
      </c>
      <c r="D363" s="5">
        <v>248.85714285714286</v>
      </c>
      <c r="E363" s="5">
        <v>91.684210526315795</v>
      </c>
      <c r="F363" s="5">
        <v>108.875</v>
      </c>
      <c r="G363" s="4">
        <v>5</v>
      </c>
      <c r="H363" s="5"/>
      <c r="I363" s="5"/>
      <c r="J363" s="5">
        <v>1742</v>
      </c>
    </row>
    <row r="364" spans="2:10" x14ac:dyDescent="0.25">
      <c r="B364" s="2" t="s">
        <v>894</v>
      </c>
      <c r="C364">
        <v>1741</v>
      </c>
      <c r="D364" s="5">
        <v>193.44444444444446</v>
      </c>
      <c r="E364" s="5">
        <v>91.631578947368425</v>
      </c>
      <c r="F364" s="5">
        <v>116.06666666666666</v>
      </c>
      <c r="G364" s="4">
        <v>5</v>
      </c>
      <c r="H364" s="5"/>
      <c r="I364" s="5"/>
      <c r="J364" s="5">
        <v>1741</v>
      </c>
    </row>
    <row r="365" spans="2:10" x14ac:dyDescent="0.25">
      <c r="B365" s="2" t="s">
        <v>1226</v>
      </c>
      <c r="C365">
        <v>1734</v>
      </c>
      <c r="D365" s="5"/>
      <c r="E365" s="5"/>
      <c r="F365" s="5"/>
      <c r="G365" s="4">
        <v>4</v>
      </c>
      <c r="H365" s="5"/>
      <c r="I365" s="5"/>
      <c r="J365" s="5">
        <v>1734</v>
      </c>
    </row>
    <row r="366" spans="2:10" x14ac:dyDescent="0.25">
      <c r="B366" s="2" t="s">
        <v>1181</v>
      </c>
      <c r="C366">
        <v>1729</v>
      </c>
      <c r="D366" s="5"/>
      <c r="E366" s="5"/>
      <c r="F366" s="5"/>
      <c r="G366" s="4">
        <v>4</v>
      </c>
      <c r="H366" s="5"/>
      <c r="I366" s="5"/>
      <c r="J366" s="5">
        <v>1729</v>
      </c>
    </row>
    <row r="367" spans="2:10" x14ac:dyDescent="0.25">
      <c r="B367" s="2" t="s">
        <v>1144</v>
      </c>
      <c r="C367">
        <v>1705</v>
      </c>
      <c r="D367" s="5"/>
      <c r="E367" s="5"/>
      <c r="F367" s="5"/>
      <c r="G367" s="4">
        <v>6</v>
      </c>
      <c r="H367" s="5">
        <v>26</v>
      </c>
      <c r="I367" s="5">
        <v>83</v>
      </c>
      <c r="J367" s="5">
        <v>1596</v>
      </c>
    </row>
    <row r="368" spans="2:10" x14ac:dyDescent="0.25">
      <c r="B368" s="2" t="s">
        <v>843</v>
      </c>
      <c r="C368">
        <v>1704</v>
      </c>
      <c r="D368" s="5">
        <v>94.666666666666671</v>
      </c>
      <c r="E368" s="5">
        <v>89.684210526315795</v>
      </c>
      <c r="F368" s="5">
        <v>154.90909090909091</v>
      </c>
      <c r="G368" s="4">
        <v>6</v>
      </c>
      <c r="H368" s="5">
        <v>0</v>
      </c>
      <c r="I368" s="5"/>
      <c r="J368" s="5">
        <v>1704</v>
      </c>
    </row>
    <row r="369" spans="2:10" x14ac:dyDescent="0.25">
      <c r="B369" s="2" t="s">
        <v>475</v>
      </c>
      <c r="C369">
        <v>1692</v>
      </c>
      <c r="D369" s="5">
        <v>130.15384615384616</v>
      </c>
      <c r="E369" s="5">
        <v>112.8</v>
      </c>
      <c r="F369" s="5">
        <v>188</v>
      </c>
      <c r="G369" s="4">
        <v>6</v>
      </c>
      <c r="H369" s="5">
        <v>18</v>
      </c>
      <c r="I369" s="5">
        <v>29</v>
      </c>
      <c r="J369" s="5">
        <v>1645</v>
      </c>
    </row>
    <row r="370" spans="2:10" x14ac:dyDescent="0.25">
      <c r="B370" s="2" t="s">
        <v>1323</v>
      </c>
      <c r="C370">
        <v>1675</v>
      </c>
      <c r="D370" s="5"/>
      <c r="E370" s="5"/>
      <c r="F370" s="5"/>
      <c r="G370" s="4">
        <v>6</v>
      </c>
      <c r="H370" s="5">
        <v>4</v>
      </c>
      <c r="I370" s="5"/>
      <c r="J370" s="5">
        <v>1671</v>
      </c>
    </row>
    <row r="371" spans="2:10" x14ac:dyDescent="0.25">
      <c r="B371" s="2" t="s">
        <v>816</v>
      </c>
      <c r="C371">
        <v>1665</v>
      </c>
      <c r="D371" s="5">
        <v>118.92857142857143</v>
      </c>
      <c r="E371" s="5">
        <v>128.07692307692307</v>
      </c>
      <c r="F371" s="5">
        <v>97.941176470588232</v>
      </c>
      <c r="G371" s="4">
        <v>3</v>
      </c>
      <c r="H371" s="5">
        <v>1600</v>
      </c>
      <c r="I371" s="5">
        <v>0</v>
      </c>
      <c r="J371" s="5">
        <v>65</v>
      </c>
    </row>
    <row r="372" spans="2:10" x14ac:dyDescent="0.25">
      <c r="B372" s="2" t="s">
        <v>382</v>
      </c>
      <c r="C372">
        <v>1640</v>
      </c>
      <c r="D372" s="5">
        <v>86.315789473684205</v>
      </c>
      <c r="E372" s="5">
        <v>149.09090909090909</v>
      </c>
      <c r="F372" s="5">
        <v>86.315789473684205</v>
      </c>
      <c r="G372" s="4">
        <v>6</v>
      </c>
      <c r="H372" s="5">
        <v>0</v>
      </c>
      <c r="I372" s="5">
        <v>1</v>
      </c>
      <c r="J372" s="5">
        <v>1639</v>
      </c>
    </row>
    <row r="373" spans="2:10" x14ac:dyDescent="0.25">
      <c r="B373" s="2" t="s">
        <v>262</v>
      </c>
      <c r="C373">
        <v>1634</v>
      </c>
      <c r="D373" s="5">
        <v>148.54545454545453</v>
      </c>
      <c r="E373" s="5">
        <v>204.25</v>
      </c>
      <c r="F373" s="5">
        <v>102.125</v>
      </c>
      <c r="G373" s="4">
        <v>3</v>
      </c>
      <c r="H373" s="5">
        <v>409</v>
      </c>
      <c r="I373" s="5">
        <v>440</v>
      </c>
      <c r="J373" s="5">
        <v>785</v>
      </c>
    </row>
    <row r="374" spans="2:10" x14ac:dyDescent="0.25">
      <c r="B374" s="2" t="s">
        <v>1286</v>
      </c>
      <c r="C374">
        <v>1626</v>
      </c>
      <c r="D374" s="5"/>
      <c r="E374" s="5"/>
      <c r="F374" s="5"/>
      <c r="G374" s="4">
        <v>6</v>
      </c>
      <c r="H374" s="5"/>
      <c r="I374" s="5"/>
      <c r="J374" s="5">
        <v>1626</v>
      </c>
    </row>
    <row r="375" spans="2:10" x14ac:dyDescent="0.25">
      <c r="B375" s="2" t="s">
        <v>1006</v>
      </c>
      <c r="C375">
        <v>1618</v>
      </c>
      <c r="D375" s="5"/>
      <c r="E375" s="5"/>
      <c r="F375" s="5"/>
      <c r="G375" s="4">
        <v>4</v>
      </c>
      <c r="H375" s="5">
        <v>0</v>
      </c>
      <c r="I375" s="5"/>
      <c r="J375" s="5">
        <v>1618</v>
      </c>
    </row>
    <row r="376" spans="2:10" x14ac:dyDescent="0.25">
      <c r="B376" s="2" t="s">
        <v>743</v>
      </c>
      <c r="C376">
        <v>1616</v>
      </c>
      <c r="D376" s="5">
        <v>230.85714285714286</v>
      </c>
      <c r="E376" s="5">
        <v>115.42857142857143</v>
      </c>
      <c r="F376" s="5">
        <v>80.8</v>
      </c>
      <c r="G376" s="4">
        <v>6</v>
      </c>
      <c r="H376" s="5"/>
      <c r="I376" s="5">
        <v>1616</v>
      </c>
      <c r="J376" s="5"/>
    </row>
    <row r="377" spans="2:10" x14ac:dyDescent="0.25">
      <c r="B377" s="2" t="s">
        <v>1280</v>
      </c>
      <c r="C377">
        <v>1602</v>
      </c>
      <c r="D377" s="5"/>
      <c r="E377" s="5"/>
      <c r="F377" s="5"/>
      <c r="G377" s="4">
        <v>4</v>
      </c>
      <c r="H377" s="5"/>
      <c r="I377" s="5"/>
      <c r="J377" s="5">
        <v>1602</v>
      </c>
    </row>
    <row r="378" spans="2:10" x14ac:dyDescent="0.25">
      <c r="B378" s="2" t="s">
        <v>1331</v>
      </c>
      <c r="C378">
        <v>1600</v>
      </c>
      <c r="D378" s="5"/>
      <c r="E378" s="5"/>
      <c r="F378" s="5"/>
      <c r="G378" s="4">
        <v>3</v>
      </c>
      <c r="H378" s="5"/>
      <c r="I378" s="5">
        <v>1100</v>
      </c>
      <c r="J378" s="5">
        <v>500</v>
      </c>
    </row>
    <row r="379" spans="2:10" x14ac:dyDescent="0.25">
      <c r="B379" s="2" t="s">
        <v>112</v>
      </c>
      <c r="C379">
        <v>1586</v>
      </c>
      <c r="D379" s="5">
        <v>132.16666666666666</v>
      </c>
      <c r="E379" s="5">
        <v>99.125</v>
      </c>
      <c r="F379" s="5">
        <v>105.73333333333333</v>
      </c>
      <c r="G379" s="4">
        <v>6</v>
      </c>
      <c r="H379" s="5">
        <v>12</v>
      </c>
      <c r="I379" s="5"/>
      <c r="J379" s="5">
        <v>1574</v>
      </c>
    </row>
    <row r="380" spans="2:10" x14ac:dyDescent="0.25">
      <c r="B380" s="2" t="s">
        <v>1260</v>
      </c>
      <c r="C380">
        <v>1573</v>
      </c>
      <c r="D380" s="5"/>
      <c r="E380" s="5"/>
      <c r="F380" s="5"/>
      <c r="G380" s="4">
        <v>3</v>
      </c>
      <c r="H380" s="5"/>
      <c r="I380" s="5"/>
      <c r="J380" s="5">
        <v>1573</v>
      </c>
    </row>
    <row r="381" spans="2:10" x14ac:dyDescent="0.25">
      <c r="B381" s="2" t="s">
        <v>1326</v>
      </c>
      <c r="C381">
        <v>1557</v>
      </c>
      <c r="D381" s="5"/>
      <c r="E381" s="5"/>
      <c r="F381" s="5"/>
      <c r="G381" s="4">
        <v>4</v>
      </c>
      <c r="H381" s="5">
        <v>1277</v>
      </c>
      <c r="I381" s="5"/>
      <c r="J381" s="5">
        <v>280</v>
      </c>
    </row>
    <row r="382" spans="2:10" x14ac:dyDescent="0.25">
      <c r="B382" s="2" t="s">
        <v>551</v>
      </c>
      <c r="C382">
        <v>1553</v>
      </c>
      <c r="D382" s="5">
        <v>81.736842105263165</v>
      </c>
      <c r="E382" s="5">
        <v>86.277777777777771</v>
      </c>
      <c r="F382" s="5">
        <v>103.53333333333333</v>
      </c>
      <c r="G382" s="4">
        <v>3</v>
      </c>
      <c r="H382" s="5">
        <v>38</v>
      </c>
      <c r="I382" s="5">
        <v>25</v>
      </c>
      <c r="J382" s="5">
        <v>1490</v>
      </c>
    </row>
    <row r="383" spans="2:10" x14ac:dyDescent="0.25">
      <c r="B383" s="2" t="s">
        <v>1307</v>
      </c>
      <c r="C383">
        <v>1550</v>
      </c>
      <c r="D383" s="5"/>
      <c r="E383" s="5"/>
      <c r="F383" s="5"/>
      <c r="G383" s="4">
        <v>5</v>
      </c>
      <c r="H383" s="5">
        <v>13</v>
      </c>
      <c r="I383" s="5"/>
      <c r="J383" s="5">
        <v>1537</v>
      </c>
    </row>
    <row r="384" spans="2:10" x14ac:dyDescent="0.25">
      <c r="B384" s="2" t="s">
        <v>120</v>
      </c>
      <c r="C384">
        <v>1540</v>
      </c>
      <c r="D384" s="5">
        <v>110</v>
      </c>
      <c r="E384" s="5">
        <v>81.05263157894737</v>
      </c>
      <c r="F384" s="5">
        <v>110</v>
      </c>
      <c r="G384" s="4">
        <v>3</v>
      </c>
      <c r="H384" s="5">
        <v>0</v>
      </c>
      <c r="I384" s="5">
        <v>309</v>
      </c>
      <c r="J384" s="5">
        <v>1231</v>
      </c>
    </row>
    <row r="385" spans="2:10" x14ac:dyDescent="0.25">
      <c r="B385" s="2" t="s">
        <v>704</v>
      </c>
      <c r="C385">
        <v>1536</v>
      </c>
      <c r="D385" s="5">
        <v>192</v>
      </c>
      <c r="E385" s="5">
        <v>219.42857142857142</v>
      </c>
      <c r="F385" s="5">
        <v>170.66666666666666</v>
      </c>
      <c r="G385" s="4">
        <v>4</v>
      </c>
      <c r="H385" s="5">
        <v>1536</v>
      </c>
      <c r="I385" s="5"/>
      <c r="J385" s="5">
        <v>0</v>
      </c>
    </row>
    <row r="386" spans="2:10" x14ac:dyDescent="0.25">
      <c r="B386" s="2" t="s">
        <v>1243</v>
      </c>
      <c r="C386">
        <v>1536</v>
      </c>
      <c r="D386" s="5"/>
      <c r="E386" s="5"/>
      <c r="F386" s="5"/>
      <c r="G386" s="4">
        <v>6</v>
      </c>
      <c r="H386" s="5">
        <v>1118</v>
      </c>
      <c r="I386" s="5">
        <v>0</v>
      </c>
      <c r="J386" s="5">
        <v>418</v>
      </c>
    </row>
    <row r="387" spans="2:10" x14ac:dyDescent="0.25">
      <c r="B387" s="2" t="s">
        <v>857</v>
      </c>
      <c r="C387">
        <v>1534</v>
      </c>
      <c r="D387" s="5">
        <v>170.44444444444446</v>
      </c>
      <c r="E387" s="5">
        <v>95.875</v>
      </c>
      <c r="F387" s="5">
        <v>109.57142857142857</v>
      </c>
      <c r="G387" s="4">
        <v>5</v>
      </c>
      <c r="H387" s="5">
        <v>7</v>
      </c>
      <c r="I387" s="5"/>
      <c r="J387" s="5">
        <v>1527</v>
      </c>
    </row>
    <row r="388" spans="2:10" x14ac:dyDescent="0.25">
      <c r="B388" s="2" t="s">
        <v>1212</v>
      </c>
      <c r="C388">
        <v>1520</v>
      </c>
      <c r="D388" s="5"/>
      <c r="E388" s="5"/>
      <c r="F388" s="5"/>
      <c r="G388" s="4">
        <v>4</v>
      </c>
      <c r="H388" s="5">
        <v>835</v>
      </c>
      <c r="I388" s="5">
        <v>40</v>
      </c>
      <c r="J388" s="5">
        <v>645</v>
      </c>
    </row>
    <row r="389" spans="2:10" x14ac:dyDescent="0.25">
      <c r="B389" s="2" t="s">
        <v>1292</v>
      </c>
      <c r="C389">
        <v>1520</v>
      </c>
      <c r="D389" s="5"/>
      <c r="E389" s="5"/>
      <c r="F389" s="5"/>
      <c r="G389" s="4">
        <v>4</v>
      </c>
      <c r="H389" s="5"/>
      <c r="I389" s="5"/>
      <c r="J389" s="5">
        <v>1520</v>
      </c>
    </row>
    <row r="390" spans="2:10" x14ac:dyDescent="0.25">
      <c r="B390" s="2" t="s">
        <v>701</v>
      </c>
      <c r="C390">
        <v>1499</v>
      </c>
      <c r="D390" s="5">
        <v>115.30769230769231</v>
      </c>
      <c r="E390" s="5">
        <v>187.375</v>
      </c>
      <c r="F390" s="5">
        <v>166.55555555555554</v>
      </c>
      <c r="G390" s="4">
        <v>6</v>
      </c>
      <c r="H390" s="5"/>
      <c r="I390" s="5"/>
      <c r="J390" s="5">
        <v>1499</v>
      </c>
    </row>
    <row r="391" spans="2:10" x14ac:dyDescent="0.25">
      <c r="B391" s="2" t="s">
        <v>866</v>
      </c>
      <c r="C391">
        <v>1495</v>
      </c>
      <c r="D391" s="5">
        <v>213.57142857142858</v>
      </c>
      <c r="E391" s="5">
        <v>124.58333333333333</v>
      </c>
      <c r="F391" s="5">
        <v>87.941176470588232</v>
      </c>
      <c r="G391" s="4">
        <v>5</v>
      </c>
      <c r="H391" s="5">
        <v>1</v>
      </c>
      <c r="I391" s="5">
        <v>4</v>
      </c>
      <c r="J391" s="5">
        <v>1490</v>
      </c>
    </row>
    <row r="392" spans="2:10" x14ac:dyDescent="0.25">
      <c r="B392" s="2" t="s">
        <v>231</v>
      </c>
      <c r="C392">
        <v>1478</v>
      </c>
      <c r="D392" s="5">
        <v>113.69230769230769</v>
      </c>
      <c r="E392" s="5">
        <v>105.57142857142857</v>
      </c>
      <c r="F392" s="5">
        <v>82.111111111111114</v>
      </c>
      <c r="G392" s="4">
        <v>4</v>
      </c>
      <c r="H392" s="5">
        <v>24</v>
      </c>
      <c r="I392" s="5">
        <v>270</v>
      </c>
      <c r="J392" s="5">
        <v>1184</v>
      </c>
    </row>
    <row r="393" spans="2:10" x14ac:dyDescent="0.25">
      <c r="B393" s="2" t="s">
        <v>129</v>
      </c>
      <c r="C393">
        <v>1463</v>
      </c>
      <c r="D393" s="5">
        <v>146.30000000000001</v>
      </c>
      <c r="E393" s="5">
        <v>146.30000000000001</v>
      </c>
      <c r="F393" s="5">
        <v>97.533333333333331</v>
      </c>
      <c r="G393" s="4">
        <v>4</v>
      </c>
      <c r="H393" s="5">
        <v>95</v>
      </c>
      <c r="I393" s="5">
        <v>24</v>
      </c>
      <c r="J393" s="5">
        <v>1344</v>
      </c>
    </row>
    <row r="394" spans="2:10" x14ac:dyDescent="0.25">
      <c r="B394" s="2" t="s">
        <v>1268</v>
      </c>
      <c r="C394">
        <v>1454</v>
      </c>
      <c r="D394" s="5"/>
      <c r="E394" s="5"/>
      <c r="F394" s="5"/>
      <c r="G394" s="4">
        <v>6</v>
      </c>
      <c r="H394" s="5">
        <v>1454</v>
      </c>
      <c r="I394" s="5"/>
      <c r="J394" s="5">
        <v>0</v>
      </c>
    </row>
    <row r="395" spans="2:10" x14ac:dyDescent="0.25">
      <c r="B395" s="2" t="s">
        <v>710</v>
      </c>
      <c r="C395">
        <v>1441</v>
      </c>
      <c r="D395" s="5">
        <v>131</v>
      </c>
      <c r="E395" s="5">
        <v>84.764705882352942</v>
      </c>
      <c r="F395" s="5">
        <v>84.764705882352942</v>
      </c>
      <c r="G395" s="4">
        <v>6</v>
      </c>
      <c r="H395" s="5">
        <v>1414</v>
      </c>
      <c r="I395" s="5"/>
      <c r="J395" s="5">
        <v>27</v>
      </c>
    </row>
    <row r="396" spans="2:10" x14ac:dyDescent="0.25">
      <c r="B396" s="2" t="s">
        <v>720</v>
      </c>
      <c r="C396">
        <v>1431</v>
      </c>
      <c r="D396" s="5">
        <v>71.55</v>
      </c>
      <c r="E396" s="5">
        <v>159</v>
      </c>
      <c r="F396" s="5">
        <v>75.315789473684205</v>
      </c>
      <c r="G396" s="4">
        <v>6</v>
      </c>
      <c r="H396" s="5">
        <v>50</v>
      </c>
      <c r="I396" s="5">
        <v>20</v>
      </c>
      <c r="J396" s="5">
        <v>1361</v>
      </c>
    </row>
    <row r="397" spans="2:10" x14ac:dyDescent="0.25">
      <c r="B397" s="2" t="s">
        <v>880</v>
      </c>
      <c r="C397">
        <v>1419</v>
      </c>
      <c r="D397" s="5">
        <v>118.25</v>
      </c>
      <c r="E397" s="5">
        <v>78.833333333333329</v>
      </c>
      <c r="F397" s="5">
        <v>141.9</v>
      </c>
      <c r="G397" s="4">
        <v>3</v>
      </c>
      <c r="H397" s="5"/>
      <c r="I397" s="5">
        <v>926</v>
      </c>
      <c r="J397" s="5">
        <v>493</v>
      </c>
    </row>
    <row r="398" spans="2:10" x14ac:dyDescent="0.25">
      <c r="B398" s="2" t="s">
        <v>1278</v>
      </c>
      <c r="C398">
        <v>1417</v>
      </c>
      <c r="D398" s="5"/>
      <c r="E398" s="5"/>
      <c r="F398" s="5"/>
      <c r="G398" s="4">
        <v>6</v>
      </c>
      <c r="H398" s="5">
        <v>395</v>
      </c>
      <c r="I398" s="5">
        <v>1022</v>
      </c>
      <c r="J398" s="5">
        <v>0</v>
      </c>
    </row>
    <row r="399" spans="2:10" x14ac:dyDescent="0.25">
      <c r="B399" s="2" t="s">
        <v>809</v>
      </c>
      <c r="C399">
        <v>1417</v>
      </c>
      <c r="D399" s="5">
        <v>83.352941176470594</v>
      </c>
      <c r="E399" s="5">
        <v>128.81818181818181</v>
      </c>
      <c r="F399" s="5">
        <v>94.466666666666669</v>
      </c>
      <c r="G399" s="4">
        <v>6</v>
      </c>
      <c r="H399" s="5">
        <v>0</v>
      </c>
      <c r="I399" s="5">
        <v>0</v>
      </c>
      <c r="J399" s="5">
        <v>1417</v>
      </c>
    </row>
    <row r="400" spans="2:10" x14ac:dyDescent="0.25">
      <c r="B400" s="2" t="s">
        <v>1034</v>
      </c>
      <c r="C400">
        <v>1400</v>
      </c>
      <c r="D400" s="5"/>
      <c r="E400" s="5"/>
      <c r="F400" s="5"/>
      <c r="G400" s="4">
        <v>5</v>
      </c>
      <c r="H400" s="5"/>
      <c r="I400" s="5"/>
      <c r="J400" s="5">
        <v>1400</v>
      </c>
    </row>
    <row r="401" spans="2:10" x14ac:dyDescent="0.25">
      <c r="B401" s="2" t="s">
        <v>762</v>
      </c>
      <c r="C401">
        <v>1399</v>
      </c>
      <c r="D401" s="5">
        <v>99.928571428571431</v>
      </c>
      <c r="E401" s="5">
        <v>139.9</v>
      </c>
      <c r="F401" s="5">
        <v>69.95</v>
      </c>
      <c r="G401" s="4">
        <v>4</v>
      </c>
      <c r="H401" s="5">
        <v>1398</v>
      </c>
      <c r="I401" s="5"/>
      <c r="J401" s="5">
        <v>1</v>
      </c>
    </row>
    <row r="402" spans="2:10" x14ac:dyDescent="0.25">
      <c r="B402" s="2" t="s">
        <v>973</v>
      </c>
      <c r="C402">
        <v>1385</v>
      </c>
      <c r="D402" s="5"/>
      <c r="E402" s="5"/>
      <c r="F402" s="5"/>
      <c r="G402" s="4">
        <v>5</v>
      </c>
      <c r="H402" s="5">
        <v>373</v>
      </c>
      <c r="I402" s="5"/>
      <c r="J402" s="5">
        <v>1012</v>
      </c>
    </row>
    <row r="403" spans="2:10" x14ac:dyDescent="0.25">
      <c r="B403" s="2" t="s">
        <v>851</v>
      </c>
      <c r="C403">
        <v>1381</v>
      </c>
      <c r="D403" s="5">
        <v>138.1</v>
      </c>
      <c r="E403" s="5">
        <v>81.235294117647058</v>
      </c>
      <c r="F403" s="5">
        <v>92.066666666666663</v>
      </c>
      <c r="G403" s="4">
        <v>5</v>
      </c>
      <c r="H403" s="5">
        <v>0</v>
      </c>
      <c r="I403" s="5"/>
      <c r="J403" s="5">
        <v>1381</v>
      </c>
    </row>
    <row r="404" spans="2:10" x14ac:dyDescent="0.25">
      <c r="B404" s="2" t="s">
        <v>680</v>
      </c>
      <c r="C404">
        <v>1362</v>
      </c>
      <c r="D404" s="5">
        <v>97.285714285714292</v>
      </c>
      <c r="E404" s="5">
        <v>97.285714285714292</v>
      </c>
      <c r="F404" s="5">
        <v>113.5</v>
      </c>
      <c r="G404" s="4">
        <v>6</v>
      </c>
      <c r="H404" s="5">
        <v>25</v>
      </c>
      <c r="I404" s="5">
        <v>1313</v>
      </c>
      <c r="J404" s="5">
        <v>24</v>
      </c>
    </row>
    <row r="405" spans="2:10" x14ac:dyDescent="0.25">
      <c r="B405" s="2" t="s">
        <v>779</v>
      </c>
      <c r="C405">
        <v>1358</v>
      </c>
      <c r="D405" s="5">
        <v>127.87912087912088</v>
      </c>
      <c r="E405" s="5">
        <v>53.957894736842107</v>
      </c>
      <c r="F405" s="5">
        <v>90.880341880341888</v>
      </c>
      <c r="G405" s="4">
        <v>6</v>
      </c>
      <c r="H405" s="5">
        <v>0</v>
      </c>
      <c r="I405" s="5">
        <v>204</v>
      </c>
      <c r="J405" s="5">
        <v>1154</v>
      </c>
    </row>
    <row r="406" spans="2:10" x14ac:dyDescent="0.25">
      <c r="B406" s="2" t="s">
        <v>1248</v>
      </c>
      <c r="C406">
        <v>1352</v>
      </c>
      <c r="D406" s="5"/>
      <c r="E406" s="5"/>
      <c r="F406" s="5"/>
      <c r="G406" s="4">
        <v>6</v>
      </c>
      <c r="H406" s="5">
        <v>0</v>
      </c>
      <c r="I406" s="5"/>
      <c r="J406" s="5">
        <v>1352</v>
      </c>
    </row>
    <row r="407" spans="2:10" x14ac:dyDescent="0.25">
      <c r="B407" s="2" t="s">
        <v>709</v>
      </c>
      <c r="C407">
        <v>1332</v>
      </c>
      <c r="D407" s="5">
        <v>166.5</v>
      </c>
      <c r="E407" s="5">
        <v>95.142857142857139</v>
      </c>
      <c r="F407" s="5">
        <v>166.5</v>
      </c>
      <c r="G407" s="4">
        <v>4</v>
      </c>
      <c r="H407" s="5"/>
      <c r="I407" s="5"/>
      <c r="J407" s="5">
        <v>1332</v>
      </c>
    </row>
    <row r="408" spans="2:10" x14ac:dyDescent="0.25">
      <c r="B408" s="2" t="s">
        <v>867</v>
      </c>
      <c r="C408">
        <v>1331</v>
      </c>
      <c r="D408" s="5">
        <v>73.944444444444443</v>
      </c>
      <c r="E408" s="5">
        <v>121</v>
      </c>
      <c r="F408" s="5">
        <v>102.38461538461539</v>
      </c>
      <c r="G408" s="4">
        <v>6</v>
      </c>
      <c r="H408" s="5">
        <v>0</v>
      </c>
      <c r="I408" s="5">
        <v>800</v>
      </c>
      <c r="J408" s="5">
        <v>531</v>
      </c>
    </row>
    <row r="409" spans="2:10" x14ac:dyDescent="0.25">
      <c r="B409" s="2" t="s">
        <v>1156</v>
      </c>
      <c r="C409">
        <v>1325</v>
      </c>
      <c r="D409" s="5"/>
      <c r="E409" s="5"/>
      <c r="F409" s="5"/>
      <c r="G409" s="4">
        <v>6</v>
      </c>
      <c r="H409" s="5">
        <v>0</v>
      </c>
      <c r="I409" s="5">
        <v>143</v>
      </c>
      <c r="J409" s="5">
        <v>1182</v>
      </c>
    </row>
    <row r="410" spans="2:10" x14ac:dyDescent="0.25">
      <c r="B410" s="2" t="s">
        <v>662</v>
      </c>
      <c r="C410">
        <v>1312</v>
      </c>
      <c r="D410" s="5">
        <v>69.05263157894737</v>
      </c>
      <c r="E410" s="5">
        <v>100.92307692307692</v>
      </c>
      <c r="F410" s="5">
        <v>131.19999999999999</v>
      </c>
      <c r="G410" s="4">
        <v>4</v>
      </c>
      <c r="H410" s="5">
        <v>551</v>
      </c>
      <c r="I410" s="5">
        <v>538</v>
      </c>
      <c r="J410" s="5">
        <v>223</v>
      </c>
    </row>
    <row r="411" spans="2:10" x14ac:dyDescent="0.25">
      <c r="B411" s="2" t="s">
        <v>711</v>
      </c>
      <c r="C411">
        <v>1310</v>
      </c>
      <c r="D411" s="5">
        <v>93.571428571428569</v>
      </c>
      <c r="E411" s="5">
        <v>163.75</v>
      </c>
      <c r="F411" s="5">
        <v>81.875</v>
      </c>
      <c r="G411" s="4">
        <v>3</v>
      </c>
      <c r="H411" s="5">
        <v>1286</v>
      </c>
      <c r="I411" s="5"/>
      <c r="J411" s="5">
        <v>24</v>
      </c>
    </row>
    <row r="412" spans="2:10" x14ac:dyDescent="0.25">
      <c r="B412" s="2" t="s">
        <v>1001</v>
      </c>
      <c r="C412">
        <v>1304</v>
      </c>
      <c r="D412" s="5"/>
      <c r="E412" s="5"/>
      <c r="F412" s="5"/>
      <c r="G412" s="4">
        <v>3</v>
      </c>
      <c r="H412" s="5">
        <v>6</v>
      </c>
      <c r="I412" s="5">
        <v>1298</v>
      </c>
      <c r="J412" s="5">
        <v>0</v>
      </c>
    </row>
    <row r="413" spans="2:10" x14ac:dyDescent="0.25">
      <c r="B413" s="2" t="s">
        <v>1319</v>
      </c>
      <c r="C413">
        <v>1283</v>
      </c>
      <c r="D413" s="5"/>
      <c r="E413" s="5"/>
      <c r="F413" s="5"/>
      <c r="G413" s="4">
        <v>5</v>
      </c>
      <c r="H413" s="5">
        <v>1283</v>
      </c>
      <c r="I413" s="5"/>
      <c r="J413" s="5">
        <v>0</v>
      </c>
    </row>
    <row r="414" spans="2:10" x14ac:dyDescent="0.25">
      <c r="B414" s="2" t="s">
        <v>980</v>
      </c>
      <c r="C414">
        <v>1276</v>
      </c>
      <c r="D414" s="5"/>
      <c r="E414" s="5"/>
      <c r="F414" s="5"/>
      <c r="G414" s="4">
        <v>4</v>
      </c>
      <c r="H414" s="5">
        <v>809</v>
      </c>
      <c r="I414" s="5"/>
      <c r="J414" s="5">
        <v>467</v>
      </c>
    </row>
    <row r="415" spans="2:10" x14ac:dyDescent="0.25">
      <c r="B415" s="2" t="s">
        <v>1048</v>
      </c>
      <c r="C415">
        <v>1264</v>
      </c>
      <c r="D415" s="5"/>
      <c r="E415" s="5"/>
      <c r="F415" s="5"/>
      <c r="G415" s="4">
        <v>3</v>
      </c>
      <c r="H415" s="5">
        <v>608</v>
      </c>
      <c r="I415" s="5"/>
      <c r="J415" s="5">
        <v>656</v>
      </c>
    </row>
    <row r="416" spans="2:10" x14ac:dyDescent="0.25">
      <c r="B416" s="2" t="s">
        <v>555</v>
      </c>
      <c r="C416">
        <v>1258</v>
      </c>
      <c r="D416" s="5">
        <v>62.9</v>
      </c>
      <c r="E416" s="5">
        <v>125.8</v>
      </c>
      <c r="F416" s="5">
        <v>74</v>
      </c>
      <c r="G416" s="4">
        <v>5</v>
      </c>
      <c r="H416" s="5"/>
      <c r="I416" s="5"/>
      <c r="J416" s="5">
        <v>1258</v>
      </c>
    </row>
    <row r="417" spans="2:10" x14ac:dyDescent="0.25">
      <c r="B417" s="2" t="s">
        <v>718</v>
      </c>
      <c r="C417">
        <v>1233</v>
      </c>
      <c r="D417" s="5">
        <v>88.071428571428569</v>
      </c>
      <c r="E417" s="5">
        <v>64.89473684210526</v>
      </c>
      <c r="F417" s="5">
        <v>137</v>
      </c>
      <c r="G417" s="4">
        <v>5</v>
      </c>
      <c r="H417" s="5"/>
      <c r="I417" s="5"/>
      <c r="J417" s="5">
        <v>1233</v>
      </c>
    </row>
    <row r="418" spans="2:10" x14ac:dyDescent="0.25">
      <c r="B418" s="2" t="s">
        <v>211</v>
      </c>
      <c r="C418">
        <v>1226</v>
      </c>
      <c r="D418" s="5">
        <v>136.22222222222223</v>
      </c>
      <c r="E418" s="5">
        <v>111.45454545454545</v>
      </c>
      <c r="F418" s="5">
        <v>94.307692307692307</v>
      </c>
      <c r="G418" s="4">
        <v>5</v>
      </c>
      <c r="H418" s="5">
        <v>65</v>
      </c>
      <c r="I418" s="5"/>
      <c r="J418" s="5">
        <v>1161</v>
      </c>
    </row>
    <row r="419" spans="2:10" x14ac:dyDescent="0.25">
      <c r="B419" s="2" t="s">
        <v>975</v>
      </c>
      <c r="C419">
        <v>1225</v>
      </c>
      <c r="D419" s="5"/>
      <c r="E419" s="5"/>
      <c r="F419" s="5"/>
      <c r="G419" s="4">
        <v>3</v>
      </c>
      <c r="H419" s="5">
        <v>0</v>
      </c>
      <c r="I419" s="5"/>
      <c r="J419" s="5">
        <v>1225</v>
      </c>
    </row>
    <row r="420" spans="2:10" x14ac:dyDescent="0.25">
      <c r="B420" s="2" t="s">
        <v>556</v>
      </c>
      <c r="C420">
        <v>1210</v>
      </c>
      <c r="D420" s="5">
        <v>93.07692307692308</v>
      </c>
      <c r="E420" s="5">
        <v>93.07692307692308</v>
      </c>
      <c r="F420" s="5">
        <v>93.07692307692308</v>
      </c>
      <c r="G420" s="4">
        <v>3</v>
      </c>
      <c r="H420" s="5">
        <v>336</v>
      </c>
      <c r="I420" s="5">
        <v>27</v>
      </c>
      <c r="J420" s="5">
        <v>847</v>
      </c>
    </row>
    <row r="421" spans="2:10" x14ac:dyDescent="0.25">
      <c r="B421" s="2" t="s">
        <v>212</v>
      </c>
      <c r="C421">
        <v>1199</v>
      </c>
      <c r="D421" s="5">
        <v>99.916666666666671</v>
      </c>
      <c r="E421" s="5">
        <v>63.10526315789474</v>
      </c>
      <c r="F421" s="5">
        <v>59.95</v>
      </c>
      <c r="G421" s="4">
        <v>3</v>
      </c>
      <c r="H421" s="5">
        <v>180</v>
      </c>
      <c r="I421" s="5"/>
      <c r="J421" s="5">
        <v>1019</v>
      </c>
    </row>
    <row r="422" spans="2:10" x14ac:dyDescent="0.25">
      <c r="B422" s="2" t="s">
        <v>1154</v>
      </c>
      <c r="C422">
        <v>1175</v>
      </c>
      <c r="D422" s="5"/>
      <c r="E422" s="5"/>
      <c r="F422" s="5"/>
      <c r="G422" s="4">
        <v>5</v>
      </c>
      <c r="H422" s="5">
        <v>41</v>
      </c>
      <c r="I422" s="5"/>
      <c r="J422" s="5">
        <v>1134</v>
      </c>
    </row>
    <row r="423" spans="2:10" x14ac:dyDescent="0.25">
      <c r="B423" s="2" t="s">
        <v>1828</v>
      </c>
      <c r="C423">
        <v>1175</v>
      </c>
      <c r="D423" s="5">
        <v>167.85714285714286</v>
      </c>
      <c r="E423" s="5">
        <v>117.5</v>
      </c>
      <c r="F423" s="5">
        <v>146.875</v>
      </c>
      <c r="G423" s="4">
        <v>6</v>
      </c>
      <c r="H423" s="5"/>
      <c r="I423" s="5">
        <v>563</v>
      </c>
      <c r="J423" s="5">
        <v>612</v>
      </c>
    </row>
    <row r="424" spans="2:10" x14ac:dyDescent="0.25">
      <c r="B424" s="2" t="s">
        <v>682</v>
      </c>
      <c r="C424">
        <v>1173</v>
      </c>
      <c r="D424" s="5">
        <v>146.625</v>
      </c>
      <c r="E424" s="5">
        <v>83.785714285714292</v>
      </c>
      <c r="F424" s="5">
        <v>106.63636363636364</v>
      </c>
      <c r="G424" s="4">
        <v>6</v>
      </c>
      <c r="H424" s="5">
        <v>24</v>
      </c>
      <c r="I424" s="5"/>
      <c r="J424" s="5">
        <v>1149</v>
      </c>
    </row>
    <row r="425" spans="2:10" x14ac:dyDescent="0.25">
      <c r="B425" s="2" t="s">
        <v>1234</v>
      </c>
      <c r="C425">
        <v>1171</v>
      </c>
      <c r="D425" s="5"/>
      <c r="E425" s="5"/>
      <c r="F425" s="5"/>
      <c r="G425" s="4">
        <v>5</v>
      </c>
      <c r="H425" s="5">
        <v>1011</v>
      </c>
      <c r="I425" s="5">
        <v>0</v>
      </c>
      <c r="J425" s="5">
        <v>160</v>
      </c>
    </row>
    <row r="426" spans="2:10" x14ac:dyDescent="0.25">
      <c r="B426" s="2" t="s">
        <v>684</v>
      </c>
      <c r="C426">
        <v>1168</v>
      </c>
      <c r="D426" s="5">
        <v>146</v>
      </c>
      <c r="E426" s="5">
        <v>77.86666666666666</v>
      </c>
      <c r="F426" s="5">
        <v>73</v>
      </c>
      <c r="G426" s="4">
        <v>5</v>
      </c>
      <c r="H426" s="5"/>
      <c r="I426" s="5">
        <v>3</v>
      </c>
      <c r="J426" s="5">
        <v>1165</v>
      </c>
    </row>
    <row r="427" spans="2:10" x14ac:dyDescent="0.25">
      <c r="B427" s="2" t="s">
        <v>234</v>
      </c>
      <c r="C427">
        <v>1162</v>
      </c>
      <c r="D427" s="5">
        <v>77.466666666666669</v>
      </c>
      <c r="E427" s="5">
        <v>89.384615384615387</v>
      </c>
      <c r="F427" s="5">
        <v>129.11111111111111</v>
      </c>
      <c r="G427" s="4">
        <v>6</v>
      </c>
      <c r="H427" s="5">
        <v>20</v>
      </c>
      <c r="I427" s="5">
        <v>54</v>
      </c>
      <c r="J427" s="5">
        <v>1088</v>
      </c>
    </row>
    <row r="428" spans="2:10" x14ac:dyDescent="0.25">
      <c r="B428" s="2" t="s">
        <v>142</v>
      </c>
      <c r="C428">
        <v>1142</v>
      </c>
      <c r="D428" s="5">
        <v>71.375</v>
      </c>
      <c r="E428" s="5">
        <v>142.75</v>
      </c>
      <c r="F428" s="5">
        <v>126.88888888888889</v>
      </c>
      <c r="G428" s="4">
        <v>3</v>
      </c>
      <c r="H428" s="5">
        <v>25</v>
      </c>
      <c r="I428" s="5">
        <v>432</v>
      </c>
      <c r="J428" s="5">
        <v>685</v>
      </c>
    </row>
    <row r="429" spans="2:10" x14ac:dyDescent="0.25">
      <c r="B429" s="2" t="s">
        <v>233</v>
      </c>
      <c r="C429">
        <v>1140</v>
      </c>
      <c r="D429" s="5">
        <v>126.66666666666667</v>
      </c>
      <c r="E429" s="5">
        <v>87.692307692307693</v>
      </c>
      <c r="F429" s="5">
        <v>87.692307692307693</v>
      </c>
      <c r="G429" s="4">
        <v>6</v>
      </c>
      <c r="H429" s="5">
        <v>115</v>
      </c>
      <c r="I429" s="5">
        <v>0</v>
      </c>
      <c r="J429" s="5">
        <v>1025</v>
      </c>
    </row>
    <row r="430" spans="2:10" x14ac:dyDescent="0.25">
      <c r="B430" s="2" t="s">
        <v>1037</v>
      </c>
      <c r="C430">
        <v>1135</v>
      </c>
      <c r="D430" s="5"/>
      <c r="E430" s="5"/>
      <c r="F430" s="5"/>
      <c r="G430" s="4">
        <v>5</v>
      </c>
      <c r="H430" s="5"/>
      <c r="I430" s="5"/>
      <c r="J430" s="5">
        <v>1135</v>
      </c>
    </row>
    <row r="431" spans="2:10" x14ac:dyDescent="0.25">
      <c r="B431" s="2" t="s">
        <v>464</v>
      </c>
      <c r="C431">
        <v>1132</v>
      </c>
      <c r="D431" s="5">
        <v>75.466666666666669</v>
      </c>
      <c r="E431" s="5">
        <v>59.578947368421055</v>
      </c>
      <c r="F431" s="5">
        <v>113.2</v>
      </c>
      <c r="G431" s="4">
        <v>3</v>
      </c>
      <c r="H431" s="5">
        <v>72</v>
      </c>
      <c r="I431" s="5">
        <v>0</v>
      </c>
      <c r="J431" s="5">
        <v>1060</v>
      </c>
    </row>
    <row r="432" spans="2:10" x14ac:dyDescent="0.25">
      <c r="B432" s="2" t="s">
        <v>1215</v>
      </c>
      <c r="C432">
        <v>1129</v>
      </c>
      <c r="D432" s="5"/>
      <c r="E432" s="5"/>
      <c r="F432" s="5"/>
      <c r="G432" s="4">
        <v>5</v>
      </c>
      <c r="H432" s="5"/>
      <c r="I432" s="5"/>
      <c r="J432" s="5">
        <v>1129</v>
      </c>
    </row>
    <row r="433" spans="2:10" x14ac:dyDescent="0.25">
      <c r="B433" s="2" t="s">
        <v>1314</v>
      </c>
      <c r="C433">
        <v>1124</v>
      </c>
      <c r="D433" s="5"/>
      <c r="E433" s="5"/>
      <c r="F433" s="5"/>
      <c r="G433" s="4">
        <v>4</v>
      </c>
      <c r="H433" s="5">
        <v>1123</v>
      </c>
      <c r="I433" s="5"/>
      <c r="J433" s="5">
        <v>1</v>
      </c>
    </row>
    <row r="434" spans="2:10" x14ac:dyDescent="0.25">
      <c r="B434" s="2" t="s">
        <v>196</v>
      </c>
      <c r="C434">
        <v>1120</v>
      </c>
      <c r="D434" s="5">
        <v>124.44444444444444</v>
      </c>
      <c r="E434" s="5">
        <v>56</v>
      </c>
      <c r="F434" s="5">
        <v>56</v>
      </c>
      <c r="G434" s="4">
        <v>4</v>
      </c>
      <c r="H434" s="5"/>
      <c r="I434" s="5">
        <v>20</v>
      </c>
      <c r="J434" s="5">
        <v>1100</v>
      </c>
    </row>
    <row r="435" spans="2:10" x14ac:dyDescent="0.25">
      <c r="B435" s="2" t="s">
        <v>696</v>
      </c>
      <c r="C435">
        <v>1111</v>
      </c>
      <c r="D435" s="5">
        <v>138.875</v>
      </c>
      <c r="E435" s="5">
        <v>69.4375</v>
      </c>
      <c r="F435" s="5">
        <v>61.722222222222221</v>
      </c>
      <c r="G435" s="4">
        <v>5</v>
      </c>
      <c r="H435" s="5"/>
      <c r="I435" s="5"/>
      <c r="J435" s="5">
        <v>1111</v>
      </c>
    </row>
    <row r="436" spans="2:10" x14ac:dyDescent="0.25">
      <c r="B436" s="2" t="s">
        <v>1310</v>
      </c>
      <c r="C436">
        <v>1110</v>
      </c>
      <c r="D436" s="5"/>
      <c r="E436" s="5"/>
      <c r="F436" s="5"/>
      <c r="G436" s="4">
        <v>3</v>
      </c>
      <c r="H436" s="5"/>
      <c r="I436" s="5"/>
      <c r="J436" s="5">
        <v>1110</v>
      </c>
    </row>
    <row r="437" spans="2:10" x14ac:dyDescent="0.25">
      <c r="B437" s="2" t="s">
        <v>1338</v>
      </c>
      <c r="C437">
        <v>1100</v>
      </c>
      <c r="D437" s="5"/>
      <c r="E437" s="5"/>
      <c r="F437" s="5"/>
      <c r="G437" s="4">
        <v>4</v>
      </c>
      <c r="H437" s="5"/>
      <c r="I437" s="5">
        <v>341</v>
      </c>
      <c r="J437" s="5">
        <v>759</v>
      </c>
    </row>
    <row r="438" spans="2:10" x14ac:dyDescent="0.25">
      <c r="B438" s="2" t="s">
        <v>1352</v>
      </c>
      <c r="C438">
        <v>1099</v>
      </c>
      <c r="D438" s="5"/>
      <c r="E438" s="5"/>
      <c r="F438" s="5"/>
      <c r="G438" s="4">
        <v>6</v>
      </c>
      <c r="H438" s="5"/>
      <c r="I438" s="5"/>
      <c r="J438" s="5">
        <v>1099</v>
      </c>
    </row>
    <row r="439" spans="2:10" x14ac:dyDescent="0.25">
      <c r="B439" s="2" t="s">
        <v>1332</v>
      </c>
      <c r="C439">
        <v>1090</v>
      </c>
      <c r="D439" s="5"/>
      <c r="E439" s="5"/>
      <c r="F439" s="5"/>
      <c r="G439" s="4">
        <v>4</v>
      </c>
      <c r="H439" s="5">
        <v>600</v>
      </c>
      <c r="I439" s="5"/>
      <c r="J439" s="5">
        <v>490</v>
      </c>
    </row>
    <row r="440" spans="2:10" x14ac:dyDescent="0.25">
      <c r="B440" s="2" t="s">
        <v>1276</v>
      </c>
      <c r="C440">
        <v>1085</v>
      </c>
      <c r="D440" s="5"/>
      <c r="E440" s="5"/>
      <c r="F440" s="5"/>
      <c r="G440" s="4">
        <v>4</v>
      </c>
      <c r="H440" s="5"/>
      <c r="I440" s="5">
        <v>0</v>
      </c>
      <c r="J440" s="5">
        <v>1085</v>
      </c>
    </row>
    <row r="441" spans="2:10" x14ac:dyDescent="0.25">
      <c r="B441" s="2" t="s">
        <v>123</v>
      </c>
      <c r="C441">
        <v>1084</v>
      </c>
      <c r="D441" s="5">
        <v>135.5</v>
      </c>
      <c r="E441" s="5">
        <v>154.85714285714286</v>
      </c>
      <c r="F441" s="5">
        <v>77.428571428571431</v>
      </c>
      <c r="G441" s="4">
        <v>6</v>
      </c>
      <c r="H441" s="5">
        <v>297</v>
      </c>
      <c r="I441" s="5"/>
      <c r="J441" s="5">
        <v>787</v>
      </c>
    </row>
    <row r="442" spans="2:10" x14ac:dyDescent="0.25">
      <c r="B442" s="2" t="s">
        <v>472</v>
      </c>
      <c r="C442">
        <v>1083</v>
      </c>
      <c r="D442" s="5">
        <v>154.71428571428572</v>
      </c>
      <c r="E442" s="5">
        <v>67.6875</v>
      </c>
      <c r="F442" s="5">
        <v>67.6875</v>
      </c>
      <c r="G442" s="4">
        <v>3</v>
      </c>
      <c r="H442" s="5">
        <v>18</v>
      </c>
      <c r="I442" s="5">
        <v>0</v>
      </c>
      <c r="J442" s="5">
        <v>1065</v>
      </c>
    </row>
    <row r="443" spans="2:10" x14ac:dyDescent="0.25">
      <c r="B443" s="2" t="s">
        <v>1258</v>
      </c>
      <c r="C443">
        <v>1076</v>
      </c>
      <c r="D443" s="5"/>
      <c r="E443" s="5"/>
      <c r="F443" s="5"/>
      <c r="G443" s="4">
        <v>4</v>
      </c>
      <c r="H443" s="5"/>
      <c r="I443" s="5">
        <v>612</v>
      </c>
      <c r="J443" s="5">
        <v>464</v>
      </c>
    </row>
    <row r="444" spans="2:10" x14ac:dyDescent="0.25">
      <c r="B444" s="2" t="s">
        <v>1321</v>
      </c>
      <c r="C444">
        <v>1072</v>
      </c>
      <c r="D444" s="5"/>
      <c r="E444" s="5"/>
      <c r="F444" s="5"/>
      <c r="G444" s="4">
        <v>5</v>
      </c>
      <c r="H444" s="5"/>
      <c r="I444" s="5"/>
      <c r="J444" s="5">
        <v>1072</v>
      </c>
    </row>
    <row r="445" spans="2:10" x14ac:dyDescent="0.25">
      <c r="B445" s="2" t="s">
        <v>619</v>
      </c>
      <c r="C445">
        <v>1071</v>
      </c>
      <c r="D445" s="5">
        <v>59.5</v>
      </c>
      <c r="E445" s="5">
        <v>63</v>
      </c>
      <c r="F445" s="5">
        <v>59.5</v>
      </c>
      <c r="G445" s="4">
        <v>3</v>
      </c>
      <c r="H445" s="5"/>
      <c r="I445" s="5">
        <v>0</v>
      </c>
      <c r="J445" s="5">
        <v>1071</v>
      </c>
    </row>
    <row r="446" spans="2:10" x14ac:dyDescent="0.25">
      <c r="B446" s="2" t="s">
        <v>1328</v>
      </c>
      <c r="C446">
        <v>1069</v>
      </c>
      <c r="D446" s="5"/>
      <c r="E446" s="5"/>
      <c r="F446" s="5"/>
      <c r="G446" s="4">
        <v>3</v>
      </c>
      <c r="H446" s="5"/>
      <c r="I446" s="5">
        <v>1069</v>
      </c>
      <c r="J446" s="5">
        <v>0</v>
      </c>
    </row>
    <row r="447" spans="2:10" x14ac:dyDescent="0.25">
      <c r="B447" s="2" t="s">
        <v>1214</v>
      </c>
      <c r="C447">
        <v>1065</v>
      </c>
      <c r="D447" s="5"/>
      <c r="E447" s="5"/>
      <c r="F447" s="5"/>
      <c r="G447" s="4">
        <v>5</v>
      </c>
      <c r="H447" s="5">
        <v>863</v>
      </c>
      <c r="I447" s="5"/>
      <c r="J447" s="5">
        <v>202</v>
      </c>
    </row>
    <row r="448" spans="2:10" x14ac:dyDescent="0.25">
      <c r="B448" s="2" t="s">
        <v>398</v>
      </c>
      <c r="C448">
        <v>1064</v>
      </c>
      <c r="D448" s="5">
        <v>96.727272727272734</v>
      </c>
      <c r="E448" s="5">
        <v>118.22222222222223</v>
      </c>
      <c r="F448" s="5">
        <v>96.727272727272734</v>
      </c>
      <c r="G448" s="4">
        <v>6</v>
      </c>
      <c r="H448" s="5">
        <v>1063</v>
      </c>
      <c r="I448" s="5">
        <v>0</v>
      </c>
      <c r="J448" s="5">
        <v>1</v>
      </c>
    </row>
    <row r="449" spans="2:10" x14ac:dyDescent="0.25">
      <c r="B449" s="2" t="s">
        <v>1168</v>
      </c>
      <c r="C449">
        <v>1045</v>
      </c>
      <c r="D449" s="5"/>
      <c r="E449" s="5"/>
      <c r="F449" s="5"/>
      <c r="G449" s="4">
        <v>4</v>
      </c>
      <c r="H449" s="5"/>
      <c r="I449" s="5">
        <v>11</v>
      </c>
      <c r="J449" s="5">
        <v>1034</v>
      </c>
    </row>
    <row r="450" spans="2:10" x14ac:dyDescent="0.25">
      <c r="B450" s="2" t="s">
        <v>414</v>
      </c>
      <c r="C450">
        <v>1042</v>
      </c>
      <c r="D450" s="5">
        <v>61.294117647058826</v>
      </c>
      <c r="E450" s="5">
        <v>54.842105263157897</v>
      </c>
      <c r="F450" s="5">
        <v>115.77777777777777</v>
      </c>
      <c r="G450" s="4">
        <v>3</v>
      </c>
      <c r="H450" s="5">
        <v>949</v>
      </c>
      <c r="I450" s="5">
        <v>12</v>
      </c>
      <c r="J450" s="5">
        <v>81</v>
      </c>
    </row>
    <row r="451" spans="2:10" x14ac:dyDescent="0.25">
      <c r="B451" s="2" t="s">
        <v>985</v>
      </c>
      <c r="C451">
        <v>1032</v>
      </c>
      <c r="D451" s="5"/>
      <c r="E451" s="5"/>
      <c r="F451" s="5"/>
      <c r="G451" s="4">
        <v>6</v>
      </c>
      <c r="H451" s="5">
        <v>958</v>
      </c>
      <c r="I451" s="5">
        <v>24</v>
      </c>
      <c r="J451" s="5">
        <v>50</v>
      </c>
    </row>
    <row r="452" spans="2:10" x14ac:dyDescent="0.25">
      <c r="B452" s="2" t="s">
        <v>208</v>
      </c>
      <c r="C452">
        <v>1006</v>
      </c>
      <c r="D452" s="5">
        <v>62.875</v>
      </c>
      <c r="E452" s="5">
        <v>100.6</v>
      </c>
      <c r="F452" s="5">
        <v>77.384615384615387</v>
      </c>
      <c r="G452" s="4">
        <v>6</v>
      </c>
      <c r="H452" s="5"/>
      <c r="I452" s="5">
        <v>12</v>
      </c>
      <c r="J452" s="5">
        <v>994</v>
      </c>
    </row>
    <row r="453" spans="2:10" x14ac:dyDescent="0.25">
      <c r="B453" s="2" t="s">
        <v>1335</v>
      </c>
      <c r="C453">
        <v>1006</v>
      </c>
      <c r="D453" s="5"/>
      <c r="E453" s="5"/>
      <c r="F453" s="5"/>
      <c r="G453" s="4">
        <v>3</v>
      </c>
      <c r="H453" s="5"/>
      <c r="I453" s="5"/>
      <c r="J453" s="5">
        <v>1006</v>
      </c>
    </row>
    <row r="454" spans="2:10" x14ac:dyDescent="0.25">
      <c r="B454" s="2" t="s">
        <v>870</v>
      </c>
      <c r="C454">
        <v>1005</v>
      </c>
      <c r="D454" s="5">
        <v>59.117647058823529</v>
      </c>
      <c r="E454" s="5">
        <v>52.89473684210526</v>
      </c>
      <c r="F454" s="5">
        <v>59.117647058823529</v>
      </c>
      <c r="G454" s="4">
        <v>5</v>
      </c>
      <c r="H454" s="5">
        <v>483</v>
      </c>
      <c r="I454" s="5"/>
      <c r="J454" s="5">
        <v>522</v>
      </c>
    </row>
    <row r="455" spans="2:10" x14ac:dyDescent="0.25">
      <c r="B455" s="2" t="s">
        <v>1275</v>
      </c>
      <c r="C455">
        <v>998</v>
      </c>
      <c r="D455" s="5"/>
      <c r="E455" s="5"/>
      <c r="F455" s="5"/>
      <c r="G455" s="4">
        <v>3</v>
      </c>
      <c r="H455" s="5"/>
      <c r="I455" s="5"/>
      <c r="J455" s="5">
        <v>998</v>
      </c>
    </row>
    <row r="456" spans="2:10" x14ac:dyDescent="0.25">
      <c r="B456" s="2" t="s">
        <v>1202</v>
      </c>
      <c r="C456">
        <v>988</v>
      </c>
      <c r="D456" s="5"/>
      <c r="E456" s="5"/>
      <c r="F456" s="5"/>
      <c r="G456" s="4">
        <v>5</v>
      </c>
      <c r="H456" s="5">
        <v>105</v>
      </c>
      <c r="I456" s="5">
        <v>165</v>
      </c>
      <c r="J456" s="5">
        <v>718</v>
      </c>
    </row>
    <row r="457" spans="2:10" x14ac:dyDescent="0.25">
      <c r="B457" s="2" t="s">
        <v>301</v>
      </c>
      <c r="C457">
        <v>977</v>
      </c>
      <c r="D457" s="5">
        <v>108.55555555555556</v>
      </c>
      <c r="E457" s="5">
        <v>57.470588235294116</v>
      </c>
      <c r="F457" s="5">
        <v>122.125</v>
      </c>
      <c r="G457" s="4">
        <v>3</v>
      </c>
      <c r="H457" s="5"/>
      <c r="I457" s="5">
        <v>535</v>
      </c>
      <c r="J457" s="5">
        <v>442</v>
      </c>
    </row>
    <row r="458" spans="2:10" x14ac:dyDescent="0.25">
      <c r="B458" s="2" t="s">
        <v>989</v>
      </c>
      <c r="C458">
        <v>962</v>
      </c>
      <c r="D458" s="5"/>
      <c r="E458" s="5"/>
      <c r="F458" s="5"/>
      <c r="G458" s="4">
        <v>4</v>
      </c>
      <c r="H458" s="5"/>
      <c r="I458" s="5"/>
      <c r="J458" s="5">
        <v>962</v>
      </c>
    </row>
    <row r="459" spans="2:10" x14ac:dyDescent="0.25">
      <c r="B459" s="2" t="s">
        <v>873</v>
      </c>
      <c r="C459">
        <v>956</v>
      </c>
      <c r="D459" s="5">
        <v>106.22222222222223</v>
      </c>
      <c r="E459" s="5">
        <v>63.733333333333334</v>
      </c>
      <c r="F459" s="5">
        <v>53.111111111111114</v>
      </c>
      <c r="G459" s="4">
        <v>4</v>
      </c>
      <c r="H459" s="5">
        <v>0</v>
      </c>
      <c r="I459" s="5">
        <v>350</v>
      </c>
      <c r="J459" s="5">
        <v>606</v>
      </c>
    </row>
    <row r="460" spans="2:10" x14ac:dyDescent="0.25">
      <c r="B460" s="2" t="s">
        <v>852</v>
      </c>
      <c r="C460">
        <v>948</v>
      </c>
      <c r="D460" s="5">
        <v>59.25</v>
      </c>
      <c r="E460" s="5">
        <v>86.181818181818187</v>
      </c>
      <c r="F460" s="5">
        <v>63.2</v>
      </c>
      <c r="G460" s="4">
        <v>3</v>
      </c>
      <c r="H460" s="5">
        <v>1</v>
      </c>
      <c r="I460" s="5"/>
      <c r="J460" s="5">
        <v>947</v>
      </c>
    </row>
    <row r="461" spans="2:10" x14ac:dyDescent="0.25">
      <c r="B461" s="2" t="s">
        <v>713</v>
      </c>
      <c r="C461">
        <v>942</v>
      </c>
      <c r="D461" s="5">
        <v>49.578947368421055</v>
      </c>
      <c r="E461" s="5">
        <v>49.578947368421055</v>
      </c>
      <c r="F461" s="5">
        <v>78.5</v>
      </c>
      <c r="G461" s="4">
        <v>6</v>
      </c>
      <c r="H461" s="5">
        <v>4</v>
      </c>
      <c r="I461" s="5"/>
      <c r="J461" s="5">
        <v>938</v>
      </c>
    </row>
    <row r="462" spans="2:10" x14ac:dyDescent="0.25">
      <c r="B462" s="2" t="s">
        <v>269</v>
      </c>
      <c r="C462">
        <v>941</v>
      </c>
      <c r="D462" s="5">
        <v>49.526315789473685</v>
      </c>
      <c r="E462" s="5">
        <v>47.05</v>
      </c>
      <c r="F462" s="5">
        <v>67.214285714285708</v>
      </c>
      <c r="G462" s="4">
        <v>5</v>
      </c>
      <c r="H462" s="5">
        <v>4</v>
      </c>
      <c r="I462" s="5">
        <v>310</v>
      </c>
      <c r="J462" s="5">
        <v>627</v>
      </c>
    </row>
    <row r="463" spans="2:10" x14ac:dyDescent="0.25">
      <c r="B463" s="2" t="s">
        <v>1210</v>
      </c>
      <c r="C463">
        <v>941</v>
      </c>
      <c r="D463" s="5"/>
      <c r="E463" s="5"/>
      <c r="F463" s="5"/>
      <c r="G463" s="4">
        <v>3</v>
      </c>
      <c r="H463" s="5">
        <v>0</v>
      </c>
      <c r="I463" s="5">
        <v>166</v>
      </c>
      <c r="J463" s="5">
        <v>775</v>
      </c>
    </row>
    <row r="464" spans="2:10" x14ac:dyDescent="0.25">
      <c r="B464" s="2" t="s">
        <v>185</v>
      </c>
      <c r="C464">
        <v>940</v>
      </c>
      <c r="D464" s="5">
        <v>134.28571428571428</v>
      </c>
      <c r="E464" s="5">
        <v>47</v>
      </c>
      <c r="F464" s="5">
        <v>134.28571428571428</v>
      </c>
      <c r="G464" s="4">
        <v>3</v>
      </c>
      <c r="H464" s="5">
        <v>0</v>
      </c>
      <c r="I464" s="5">
        <v>0</v>
      </c>
      <c r="J464" s="5">
        <v>940</v>
      </c>
    </row>
    <row r="465" spans="2:10" x14ac:dyDescent="0.25">
      <c r="B465" s="2" t="s">
        <v>974</v>
      </c>
      <c r="C465">
        <v>927</v>
      </c>
      <c r="D465" s="5"/>
      <c r="E465" s="5"/>
      <c r="F465" s="5"/>
      <c r="G465" s="4">
        <v>4</v>
      </c>
      <c r="H465" s="5">
        <v>0</v>
      </c>
      <c r="I465" s="5">
        <v>922</v>
      </c>
      <c r="J465" s="5">
        <v>5</v>
      </c>
    </row>
    <row r="466" spans="2:10" x14ac:dyDescent="0.25">
      <c r="B466" s="2" t="s">
        <v>661</v>
      </c>
      <c r="C466">
        <v>926</v>
      </c>
      <c r="D466" s="5">
        <v>132.28571428571428</v>
      </c>
      <c r="E466" s="5">
        <v>66.142857142857139</v>
      </c>
      <c r="F466" s="5">
        <v>92.6</v>
      </c>
      <c r="G466" s="4">
        <v>4</v>
      </c>
      <c r="H466" s="5">
        <v>576</v>
      </c>
      <c r="I466" s="5"/>
      <c r="J466" s="5">
        <v>350</v>
      </c>
    </row>
    <row r="467" spans="2:10" x14ac:dyDescent="0.25">
      <c r="B467" s="2" t="s">
        <v>698</v>
      </c>
      <c r="C467">
        <v>923</v>
      </c>
      <c r="D467" s="5">
        <v>71</v>
      </c>
      <c r="E467" s="5">
        <v>61.533333333333331</v>
      </c>
      <c r="F467" s="5">
        <v>65.928571428571431</v>
      </c>
      <c r="G467" s="4">
        <v>4</v>
      </c>
      <c r="H467" s="5"/>
      <c r="I467" s="5"/>
      <c r="J467" s="5">
        <v>923</v>
      </c>
    </row>
    <row r="468" spans="2:10" x14ac:dyDescent="0.25">
      <c r="B468" s="2" t="s">
        <v>1306</v>
      </c>
      <c r="C468">
        <v>918</v>
      </c>
      <c r="D468" s="5"/>
      <c r="E468" s="5"/>
      <c r="F468" s="5"/>
      <c r="G468" s="4">
        <v>5</v>
      </c>
      <c r="H468" s="5">
        <v>4</v>
      </c>
      <c r="I468" s="5"/>
      <c r="J468" s="5">
        <v>914</v>
      </c>
    </row>
    <row r="469" spans="2:10" x14ac:dyDescent="0.25">
      <c r="B469" s="2" t="s">
        <v>270</v>
      </c>
      <c r="C469">
        <v>915</v>
      </c>
      <c r="D469" s="5">
        <v>65.357142857142861</v>
      </c>
      <c r="E469" s="5">
        <v>57.1875</v>
      </c>
      <c r="F469" s="5">
        <v>114.375</v>
      </c>
      <c r="G469" s="4">
        <v>6</v>
      </c>
      <c r="H469" s="5">
        <v>3</v>
      </c>
      <c r="I469" s="5">
        <v>600</v>
      </c>
      <c r="J469" s="5">
        <v>312</v>
      </c>
    </row>
    <row r="470" spans="2:10" x14ac:dyDescent="0.25">
      <c r="B470" s="2" t="s">
        <v>1289</v>
      </c>
      <c r="C470">
        <v>880</v>
      </c>
      <c r="D470" s="5"/>
      <c r="E470" s="5"/>
      <c r="F470" s="5"/>
      <c r="G470" s="4">
        <v>6</v>
      </c>
      <c r="H470" s="5">
        <v>880</v>
      </c>
      <c r="I470" s="5"/>
      <c r="J470" s="5"/>
    </row>
    <row r="471" spans="2:10" x14ac:dyDescent="0.25">
      <c r="B471" s="2" t="s">
        <v>1269</v>
      </c>
      <c r="C471">
        <v>875</v>
      </c>
      <c r="D471" s="5"/>
      <c r="E471" s="5"/>
      <c r="F471" s="5"/>
      <c r="G471" s="4">
        <v>5</v>
      </c>
      <c r="H471" s="5"/>
      <c r="I471" s="5">
        <v>0</v>
      </c>
      <c r="J471" s="5">
        <v>875</v>
      </c>
    </row>
    <row r="472" spans="2:10" x14ac:dyDescent="0.25">
      <c r="B472" s="2" t="s">
        <v>443</v>
      </c>
      <c r="C472">
        <v>861</v>
      </c>
      <c r="D472" s="5">
        <v>43.05</v>
      </c>
      <c r="E472" s="5">
        <v>78.272727272727266</v>
      </c>
      <c r="F472" s="5">
        <v>47.833333333333336</v>
      </c>
      <c r="G472" s="4">
        <v>5</v>
      </c>
      <c r="H472" s="5"/>
      <c r="I472" s="5">
        <v>792</v>
      </c>
      <c r="J472" s="5">
        <v>69</v>
      </c>
    </row>
    <row r="473" spans="2:10" x14ac:dyDescent="0.25">
      <c r="B473" s="2" t="s">
        <v>756</v>
      </c>
      <c r="C473">
        <v>860</v>
      </c>
      <c r="D473" s="5">
        <v>71.666666666666671</v>
      </c>
      <c r="E473" s="5">
        <v>95.555555555555557</v>
      </c>
      <c r="F473" s="5">
        <v>50.588235294117645</v>
      </c>
      <c r="G473" s="4">
        <v>4</v>
      </c>
      <c r="H473" s="5"/>
      <c r="I473" s="5"/>
      <c r="J473" s="5">
        <v>860</v>
      </c>
    </row>
    <row r="474" spans="2:10" x14ac:dyDescent="0.25">
      <c r="B474" s="2" t="s">
        <v>847</v>
      </c>
      <c r="C474">
        <v>859</v>
      </c>
      <c r="D474" s="5">
        <v>53.6875</v>
      </c>
      <c r="E474" s="5">
        <v>66.07692307692308</v>
      </c>
      <c r="F474" s="5">
        <v>57.266666666666666</v>
      </c>
      <c r="G474" s="4">
        <v>3</v>
      </c>
      <c r="H474" s="5">
        <v>0</v>
      </c>
      <c r="I474" s="5">
        <v>0</v>
      </c>
      <c r="J474" s="5">
        <v>859</v>
      </c>
    </row>
    <row r="475" spans="2:10" x14ac:dyDescent="0.25">
      <c r="B475" s="2" t="s">
        <v>629</v>
      </c>
      <c r="C475">
        <v>855</v>
      </c>
      <c r="D475" s="5">
        <v>122.14285714285714</v>
      </c>
      <c r="E475" s="5">
        <v>53.4375</v>
      </c>
      <c r="F475" s="5">
        <v>85.5</v>
      </c>
      <c r="G475" s="4">
        <v>4</v>
      </c>
      <c r="H475" s="5">
        <v>225</v>
      </c>
      <c r="I475" s="5"/>
      <c r="J475" s="5">
        <v>630</v>
      </c>
    </row>
    <row r="476" spans="2:10" x14ac:dyDescent="0.25">
      <c r="B476" s="2" t="s">
        <v>844</v>
      </c>
      <c r="C476">
        <v>843</v>
      </c>
      <c r="D476" s="5">
        <v>120.42857142857143</v>
      </c>
      <c r="E476" s="5">
        <v>46.833333333333336</v>
      </c>
      <c r="F476" s="5">
        <v>120.42857142857143</v>
      </c>
      <c r="G476" s="4">
        <v>6</v>
      </c>
      <c r="H476" s="5">
        <v>835</v>
      </c>
      <c r="I476" s="5"/>
      <c r="J476" s="5">
        <v>8</v>
      </c>
    </row>
    <row r="477" spans="2:10" x14ac:dyDescent="0.25">
      <c r="B477" s="2" t="s">
        <v>892</v>
      </c>
      <c r="C477">
        <v>834</v>
      </c>
      <c r="D477" s="5">
        <v>104.25</v>
      </c>
      <c r="E477" s="5">
        <v>59.571428571428569</v>
      </c>
      <c r="F477" s="5">
        <v>64.15384615384616</v>
      </c>
      <c r="G477" s="4">
        <v>5</v>
      </c>
      <c r="H477" s="5">
        <v>400</v>
      </c>
      <c r="I477" s="5"/>
      <c r="J477" s="5">
        <v>434</v>
      </c>
    </row>
    <row r="478" spans="2:10" x14ac:dyDescent="0.25">
      <c r="B478" s="2" t="s">
        <v>737</v>
      </c>
      <c r="C478">
        <v>828</v>
      </c>
      <c r="D478" s="5">
        <v>43.578947368421055</v>
      </c>
      <c r="E478" s="5">
        <v>92</v>
      </c>
      <c r="F478" s="5">
        <v>63.692307692307693</v>
      </c>
      <c r="G478" s="4">
        <v>5</v>
      </c>
      <c r="H478" s="5">
        <v>496</v>
      </c>
      <c r="I478" s="5">
        <v>53</v>
      </c>
      <c r="J478" s="5">
        <v>279</v>
      </c>
    </row>
    <row r="479" spans="2:10" x14ac:dyDescent="0.25">
      <c r="B479" s="2" t="s">
        <v>1094</v>
      </c>
      <c r="C479">
        <v>818</v>
      </c>
      <c r="D479" s="5"/>
      <c r="E479" s="5"/>
      <c r="F479" s="5"/>
      <c r="G479" s="4">
        <v>3</v>
      </c>
      <c r="H479" s="5">
        <v>58</v>
      </c>
      <c r="I479" s="5"/>
      <c r="J479" s="5">
        <v>760</v>
      </c>
    </row>
    <row r="480" spans="2:10" x14ac:dyDescent="0.25">
      <c r="B480" s="2" t="s">
        <v>913</v>
      </c>
      <c r="C480">
        <v>815</v>
      </c>
      <c r="D480" s="5">
        <v>42.89473684210526</v>
      </c>
      <c r="E480" s="5">
        <v>47.941176470588232</v>
      </c>
      <c r="F480" s="5">
        <v>67.916666666666671</v>
      </c>
      <c r="G480" s="4">
        <v>3</v>
      </c>
      <c r="H480" s="5"/>
      <c r="I480" s="5"/>
      <c r="J480" s="5">
        <v>815</v>
      </c>
    </row>
    <row r="481" spans="2:10" x14ac:dyDescent="0.25">
      <c r="B481" s="2" t="s">
        <v>1299</v>
      </c>
      <c r="C481">
        <v>812</v>
      </c>
      <c r="D481" s="5"/>
      <c r="E481" s="5"/>
      <c r="F481" s="5"/>
      <c r="G481" s="4">
        <v>3</v>
      </c>
      <c r="H481" s="5"/>
      <c r="I481" s="5"/>
      <c r="J481" s="5">
        <v>812</v>
      </c>
    </row>
    <row r="482" spans="2:10" x14ac:dyDescent="0.25">
      <c r="B482" s="2" t="s">
        <v>959</v>
      </c>
      <c r="C482">
        <v>812</v>
      </c>
      <c r="D482" s="5">
        <v>101.5</v>
      </c>
      <c r="E482" s="5">
        <v>54.133333333333333</v>
      </c>
      <c r="F482" s="5">
        <v>67.666666666666671</v>
      </c>
      <c r="G482" s="4">
        <v>3</v>
      </c>
      <c r="H482" s="5"/>
      <c r="I482" s="5"/>
      <c r="J482" s="5">
        <v>812</v>
      </c>
    </row>
    <row r="483" spans="2:10" x14ac:dyDescent="0.25">
      <c r="B483" s="2" t="s">
        <v>1290</v>
      </c>
      <c r="C483">
        <v>810</v>
      </c>
      <c r="D483" s="5"/>
      <c r="E483" s="5"/>
      <c r="F483" s="5"/>
      <c r="G483" s="4">
        <v>3</v>
      </c>
      <c r="H483" s="5">
        <v>810</v>
      </c>
      <c r="I483" s="5"/>
      <c r="J483" s="5"/>
    </row>
    <row r="484" spans="2:10" x14ac:dyDescent="0.25">
      <c r="B484" s="2" t="s">
        <v>1099</v>
      </c>
      <c r="C484">
        <v>792</v>
      </c>
      <c r="D484" s="5"/>
      <c r="E484" s="5"/>
      <c r="F484" s="5"/>
      <c r="G484" s="4">
        <v>5</v>
      </c>
      <c r="H484" s="5">
        <v>0</v>
      </c>
      <c r="I484" s="5">
        <v>0</v>
      </c>
      <c r="J484" s="5">
        <v>792</v>
      </c>
    </row>
    <row r="485" spans="2:10" x14ac:dyDescent="0.25">
      <c r="B485" s="2" t="s">
        <v>169</v>
      </c>
      <c r="C485">
        <v>777</v>
      </c>
      <c r="D485" s="5">
        <v>64.75</v>
      </c>
      <c r="E485" s="5">
        <v>51.8</v>
      </c>
      <c r="F485" s="5">
        <v>45.705882352941174</v>
      </c>
      <c r="G485" s="4">
        <v>3</v>
      </c>
      <c r="H485" s="5">
        <v>45</v>
      </c>
      <c r="I485" s="5">
        <v>1</v>
      </c>
      <c r="J485" s="5">
        <v>731</v>
      </c>
    </row>
    <row r="486" spans="2:10" x14ac:dyDescent="0.25">
      <c r="B486" s="2" t="s">
        <v>444</v>
      </c>
      <c r="C486">
        <v>754</v>
      </c>
      <c r="D486" s="5">
        <v>107.71428571428571</v>
      </c>
      <c r="E486" s="5">
        <v>107.71428571428571</v>
      </c>
      <c r="F486" s="5">
        <v>53.857142857142854</v>
      </c>
      <c r="G486" s="4">
        <v>4</v>
      </c>
      <c r="H486" s="5"/>
      <c r="I486" s="5">
        <v>663</v>
      </c>
      <c r="J486" s="5">
        <v>91</v>
      </c>
    </row>
    <row r="487" spans="2:10" x14ac:dyDescent="0.25">
      <c r="B487" s="2" t="s">
        <v>788</v>
      </c>
      <c r="C487">
        <v>750</v>
      </c>
      <c r="D487" s="5">
        <v>41.666666666666664</v>
      </c>
      <c r="E487" s="5">
        <v>75</v>
      </c>
      <c r="F487" s="5">
        <v>93.75</v>
      </c>
      <c r="G487" s="4">
        <v>4</v>
      </c>
      <c r="H487" s="5"/>
      <c r="I487" s="5"/>
      <c r="J487" s="5">
        <v>750</v>
      </c>
    </row>
    <row r="488" spans="2:10" x14ac:dyDescent="0.25">
      <c r="B488" s="2" t="s">
        <v>1032</v>
      </c>
      <c r="C488">
        <v>748</v>
      </c>
      <c r="D488" s="5"/>
      <c r="E488" s="5"/>
      <c r="F488" s="5"/>
      <c r="G488" s="4">
        <v>3</v>
      </c>
      <c r="H488" s="5"/>
      <c r="I488" s="5"/>
      <c r="J488" s="5">
        <v>748</v>
      </c>
    </row>
    <row r="489" spans="2:10" x14ac:dyDescent="0.25">
      <c r="B489" s="2" t="s">
        <v>1265</v>
      </c>
      <c r="C489">
        <v>745</v>
      </c>
      <c r="D489" s="5"/>
      <c r="E489" s="5"/>
      <c r="F489" s="5"/>
      <c r="G489" s="4">
        <v>5</v>
      </c>
      <c r="H489" s="5">
        <v>692</v>
      </c>
      <c r="I489" s="5"/>
      <c r="J489" s="5">
        <v>53</v>
      </c>
    </row>
    <row r="490" spans="2:10" x14ac:dyDescent="0.25">
      <c r="B490" s="2" t="s">
        <v>1031</v>
      </c>
      <c r="C490">
        <v>744</v>
      </c>
      <c r="D490" s="5"/>
      <c r="E490" s="5"/>
      <c r="F490" s="5"/>
      <c r="G490" s="4">
        <v>3</v>
      </c>
      <c r="H490" s="5"/>
      <c r="I490" s="5"/>
      <c r="J490" s="5">
        <v>744</v>
      </c>
    </row>
    <row r="491" spans="2:10" x14ac:dyDescent="0.25">
      <c r="B491" s="2" t="s">
        <v>861</v>
      </c>
      <c r="C491">
        <v>741</v>
      </c>
      <c r="D491" s="5">
        <v>57</v>
      </c>
      <c r="E491" s="5">
        <v>92.625</v>
      </c>
      <c r="F491" s="5">
        <v>61.75</v>
      </c>
      <c r="G491" s="4">
        <v>4</v>
      </c>
      <c r="H491" s="5">
        <v>1</v>
      </c>
      <c r="I491" s="5">
        <v>738</v>
      </c>
      <c r="J491" s="5">
        <v>2</v>
      </c>
    </row>
    <row r="492" spans="2:10" x14ac:dyDescent="0.25">
      <c r="B492" s="2" t="s">
        <v>986</v>
      </c>
      <c r="C492">
        <v>737</v>
      </c>
      <c r="D492" s="5"/>
      <c r="E492" s="5"/>
      <c r="F492" s="5"/>
      <c r="G492" s="4">
        <v>6</v>
      </c>
      <c r="H492" s="5">
        <v>6</v>
      </c>
      <c r="I492" s="5"/>
      <c r="J492" s="5">
        <v>731</v>
      </c>
    </row>
    <row r="493" spans="2:10" x14ac:dyDescent="0.25">
      <c r="B493" s="2" t="s">
        <v>1344</v>
      </c>
      <c r="C493">
        <v>737</v>
      </c>
      <c r="D493" s="5"/>
      <c r="E493" s="5"/>
      <c r="F493" s="5"/>
      <c r="G493" s="4">
        <v>5</v>
      </c>
      <c r="H493" s="5"/>
      <c r="I493" s="5"/>
      <c r="J493" s="5">
        <v>737</v>
      </c>
    </row>
    <row r="494" spans="2:10" x14ac:dyDescent="0.25">
      <c r="B494" s="2" t="s">
        <v>1160</v>
      </c>
      <c r="C494">
        <v>722</v>
      </c>
      <c r="D494" s="5"/>
      <c r="E494" s="5"/>
      <c r="F494" s="5"/>
      <c r="G494" s="4">
        <v>6</v>
      </c>
      <c r="H494" s="5">
        <v>5</v>
      </c>
      <c r="I494" s="5"/>
      <c r="J494" s="5">
        <v>717</v>
      </c>
    </row>
    <row r="495" spans="2:10" x14ac:dyDescent="0.25">
      <c r="B495" s="2" t="s">
        <v>1093</v>
      </c>
      <c r="C495">
        <v>718</v>
      </c>
      <c r="D495" s="5"/>
      <c r="E495" s="5"/>
      <c r="F495" s="5"/>
      <c r="G495" s="4">
        <v>4</v>
      </c>
      <c r="H495" s="5">
        <v>8</v>
      </c>
      <c r="I495" s="5">
        <v>440</v>
      </c>
      <c r="J495" s="5">
        <v>270</v>
      </c>
    </row>
    <row r="496" spans="2:10" x14ac:dyDescent="0.25">
      <c r="B496" s="2" t="s">
        <v>972</v>
      </c>
      <c r="C496">
        <v>708</v>
      </c>
      <c r="D496" s="5"/>
      <c r="E496" s="5"/>
      <c r="F496" s="5"/>
      <c r="G496" s="4">
        <v>6</v>
      </c>
      <c r="H496" s="5"/>
      <c r="I496" s="5"/>
      <c r="J496" s="5">
        <v>708</v>
      </c>
    </row>
    <row r="497" spans="2:10" x14ac:dyDescent="0.25">
      <c r="B497" s="2" t="s">
        <v>703</v>
      </c>
      <c r="C497">
        <v>701</v>
      </c>
      <c r="D497" s="5">
        <v>38.944444444444443</v>
      </c>
      <c r="E497" s="5">
        <v>43.8125</v>
      </c>
      <c r="F497" s="5">
        <v>58.416666666666664</v>
      </c>
      <c r="G497" s="4">
        <v>5</v>
      </c>
      <c r="H497" s="5">
        <v>86</v>
      </c>
      <c r="I497" s="5"/>
      <c r="J497" s="5">
        <v>615</v>
      </c>
    </row>
    <row r="498" spans="2:10" x14ac:dyDescent="0.25">
      <c r="B498" s="2" t="s">
        <v>863</v>
      </c>
      <c r="C498">
        <v>693</v>
      </c>
      <c r="D498" s="5">
        <v>86.625</v>
      </c>
      <c r="E498" s="5">
        <v>34.65</v>
      </c>
      <c r="F498" s="5">
        <v>86.625</v>
      </c>
      <c r="G498" s="4">
        <v>4</v>
      </c>
      <c r="H498" s="5">
        <v>0</v>
      </c>
      <c r="I498" s="5">
        <v>49</v>
      </c>
      <c r="J498" s="5">
        <v>644</v>
      </c>
    </row>
    <row r="499" spans="2:10" x14ac:dyDescent="0.25">
      <c r="B499" s="2" t="s">
        <v>898</v>
      </c>
      <c r="C499">
        <v>689</v>
      </c>
      <c r="D499" s="5">
        <v>38.277777777777779</v>
      </c>
      <c r="E499" s="5">
        <v>62.636363636363633</v>
      </c>
      <c r="F499" s="5">
        <v>34.450000000000003</v>
      </c>
      <c r="G499" s="4">
        <v>5</v>
      </c>
      <c r="H499" s="5">
        <v>397</v>
      </c>
      <c r="I499" s="5"/>
      <c r="J499" s="5">
        <v>292</v>
      </c>
    </row>
    <row r="500" spans="2:10" x14ac:dyDescent="0.25">
      <c r="B500" s="2" t="s">
        <v>167</v>
      </c>
      <c r="C500">
        <v>688</v>
      </c>
      <c r="D500" s="5">
        <v>36.210526315789473</v>
      </c>
      <c r="E500" s="5">
        <v>62.545454545454547</v>
      </c>
      <c r="F500" s="5">
        <v>36.210526315789473</v>
      </c>
      <c r="G500" s="4">
        <v>4</v>
      </c>
      <c r="H500" s="5">
        <v>0</v>
      </c>
      <c r="I500" s="5">
        <v>0</v>
      </c>
      <c r="J500" s="5">
        <v>688</v>
      </c>
    </row>
    <row r="501" spans="2:10" x14ac:dyDescent="0.25">
      <c r="B501" s="2" t="s">
        <v>1158</v>
      </c>
      <c r="C501">
        <v>681</v>
      </c>
      <c r="D501" s="5"/>
      <c r="E501" s="5"/>
      <c r="F501" s="5"/>
      <c r="G501" s="4">
        <v>3</v>
      </c>
      <c r="H501" s="5">
        <v>198</v>
      </c>
      <c r="I501" s="5">
        <v>483</v>
      </c>
      <c r="J501" s="5">
        <v>0</v>
      </c>
    </row>
    <row r="502" spans="2:10" x14ac:dyDescent="0.25">
      <c r="B502" s="2" t="s">
        <v>197</v>
      </c>
      <c r="C502">
        <v>678</v>
      </c>
      <c r="D502" s="5">
        <v>56.5</v>
      </c>
      <c r="E502" s="5">
        <v>96.857142857142861</v>
      </c>
      <c r="F502" s="5">
        <v>96.857142857142861</v>
      </c>
      <c r="G502" s="4">
        <v>4</v>
      </c>
      <c r="H502" s="5"/>
      <c r="I502" s="5">
        <v>18</v>
      </c>
      <c r="J502" s="5">
        <v>660</v>
      </c>
    </row>
    <row r="503" spans="2:10" x14ac:dyDescent="0.25">
      <c r="B503" s="2" t="s">
        <v>628</v>
      </c>
      <c r="C503">
        <v>673</v>
      </c>
      <c r="D503" s="5">
        <v>61.18181818181818</v>
      </c>
      <c r="E503" s="5">
        <v>51.769230769230766</v>
      </c>
      <c r="F503" s="5">
        <v>96.142857142857139</v>
      </c>
      <c r="G503" s="4">
        <v>5</v>
      </c>
      <c r="H503" s="5"/>
      <c r="I503" s="5">
        <v>586</v>
      </c>
      <c r="J503" s="5">
        <v>87</v>
      </c>
    </row>
    <row r="504" spans="2:10" x14ac:dyDescent="0.25">
      <c r="B504" s="2" t="s">
        <v>376</v>
      </c>
      <c r="C504">
        <v>666</v>
      </c>
      <c r="D504" s="5">
        <v>37</v>
      </c>
      <c r="E504" s="5">
        <v>39.176470588235297</v>
      </c>
      <c r="F504" s="5">
        <v>60.545454545454547</v>
      </c>
      <c r="G504" s="4">
        <v>5</v>
      </c>
      <c r="H504" s="5"/>
      <c r="I504" s="5">
        <v>354</v>
      </c>
      <c r="J504" s="5">
        <v>312</v>
      </c>
    </row>
    <row r="505" spans="2:10" x14ac:dyDescent="0.25">
      <c r="B505" s="2" t="s">
        <v>965</v>
      </c>
      <c r="C505">
        <v>662</v>
      </c>
      <c r="D505" s="5"/>
      <c r="E505" s="5"/>
      <c r="F505" s="5"/>
      <c r="G505" s="4">
        <v>6</v>
      </c>
      <c r="H505" s="5">
        <v>20</v>
      </c>
      <c r="I505" s="5"/>
      <c r="J505" s="5">
        <v>642</v>
      </c>
    </row>
    <row r="506" spans="2:10" x14ac:dyDescent="0.25">
      <c r="B506" s="2" t="s">
        <v>819</v>
      </c>
      <c r="C506">
        <v>662</v>
      </c>
      <c r="D506" s="5">
        <v>73.555555555555557</v>
      </c>
      <c r="E506" s="5">
        <v>34.842105263157897</v>
      </c>
      <c r="F506" s="5">
        <v>66.2</v>
      </c>
      <c r="G506" s="4">
        <v>3</v>
      </c>
      <c r="H506" s="5">
        <v>594</v>
      </c>
      <c r="I506" s="5">
        <v>0</v>
      </c>
      <c r="J506" s="5">
        <v>68</v>
      </c>
    </row>
    <row r="507" spans="2:10" x14ac:dyDescent="0.25">
      <c r="B507" s="2" t="s">
        <v>995</v>
      </c>
      <c r="C507">
        <v>659</v>
      </c>
      <c r="D507" s="5"/>
      <c r="E507" s="5"/>
      <c r="F507" s="5"/>
      <c r="G507" s="4">
        <v>3</v>
      </c>
      <c r="H507" s="5">
        <v>7</v>
      </c>
      <c r="I507" s="5">
        <v>0</v>
      </c>
      <c r="J507" s="5">
        <v>652</v>
      </c>
    </row>
    <row r="508" spans="2:10" x14ac:dyDescent="0.25">
      <c r="B508" s="2" t="s">
        <v>751</v>
      </c>
      <c r="C508">
        <v>659</v>
      </c>
      <c r="D508" s="5">
        <v>73.222222222222229</v>
      </c>
      <c r="E508" s="5">
        <v>73.222222222222229</v>
      </c>
      <c r="F508" s="5">
        <v>65.900000000000006</v>
      </c>
      <c r="G508" s="4">
        <v>5</v>
      </c>
      <c r="H508" s="5"/>
      <c r="I508" s="5">
        <v>546</v>
      </c>
      <c r="J508" s="5">
        <v>113</v>
      </c>
    </row>
    <row r="509" spans="2:10" x14ac:dyDescent="0.25">
      <c r="B509" s="2" t="s">
        <v>260</v>
      </c>
      <c r="C509">
        <v>658</v>
      </c>
      <c r="D509" s="5">
        <v>94</v>
      </c>
      <c r="E509" s="5">
        <v>59.81818181818182</v>
      </c>
      <c r="F509" s="5">
        <v>36.555555555555557</v>
      </c>
      <c r="G509" s="4">
        <v>6</v>
      </c>
      <c r="H509" s="5">
        <v>12</v>
      </c>
      <c r="I509" s="5">
        <v>4</v>
      </c>
      <c r="J509" s="5">
        <v>642</v>
      </c>
    </row>
    <row r="510" spans="2:10" x14ac:dyDescent="0.25">
      <c r="B510" s="2" t="s">
        <v>316</v>
      </c>
      <c r="C510">
        <v>657</v>
      </c>
      <c r="D510" s="5">
        <v>43.8</v>
      </c>
      <c r="E510" s="5">
        <v>43.8</v>
      </c>
      <c r="F510" s="5">
        <v>36.5</v>
      </c>
      <c r="G510" s="4">
        <v>6</v>
      </c>
      <c r="H510" s="5">
        <v>554</v>
      </c>
      <c r="I510" s="5">
        <v>103</v>
      </c>
      <c r="J510" s="5">
        <v>0</v>
      </c>
    </row>
    <row r="511" spans="2:10" x14ac:dyDescent="0.25">
      <c r="B511" s="2" t="s">
        <v>681</v>
      </c>
      <c r="C511">
        <v>655</v>
      </c>
      <c r="D511" s="5">
        <v>46.785714285714285</v>
      </c>
      <c r="E511" s="5">
        <v>93.571428571428569</v>
      </c>
      <c r="F511" s="5">
        <v>40.9375</v>
      </c>
      <c r="G511" s="4">
        <v>6</v>
      </c>
      <c r="H511" s="5"/>
      <c r="I511" s="5"/>
      <c r="J511" s="5">
        <v>655</v>
      </c>
    </row>
    <row r="512" spans="2:10" x14ac:dyDescent="0.25">
      <c r="B512" s="2" t="s">
        <v>1270</v>
      </c>
      <c r="C512">
        <v>655</v>
      </c>
      <c r="D512" s="5"/>
      <c r="E512" s="5"/>
      <c r="F512" s="5"/>
      <c r="G512" s="4">
        <v>4</v>
      </c>
      <c r="H512" s="5">
        <v>0</v>
      </c>
      <c r="I512" s="5"/>
      <c r="J512" s="5">
        <v>655</v>
      </c>
    </row>
    <row r="513" spans="2:10" x14ac:dyDescent="0.25">
      <c r="B513" s="2" t="s">
        <v>621</v>
      </c>
      <c r="C513">
        <v>654</v>
      </c>
      <c r="D513" s="5">
        <v>40.875</v>
      </c>
      <c r="E513" s="5">
        <v>50.307692307692307</v>
      </c>
      <c r="F513" s="5">
        <v>38.470588235294116</v>
      </c>
      <c r="G513" s="4">
        <v>5</v>
      </c>
      <c r="H513" s="5"/>
      <c r="I513" s="5">
        <v>654</v>
      </c>
      <c r="J513" s="5">
        <v>0</v>
      </c>
    </row>
    <row r="514" spans="2:10" x14ac:dyDescent="0.25">
      <c r="B514" s="2" t="s">
        <v>615</v>
      </c>
      <c r="C514">
        <v>654</v>
      </c>
      <c r="D514" s="5">
        <v>32.700000000000003</v>
      </c>
      <c r="E514" s="5">
        <v>38.470588235294116</v>
      </c>
      <c r="F514" s="5">
        <v>72.666666666666671</v>
      </c>
      <c r="G514" s="4">
        <v>6</v>
      </c>
      <c r="H514" s="5">
        <v>3</v>
      </c>
      <c r="I514" s="5">
        <v>128</v>
      </c>
      <c r="J514" s="5">
        <v>523</v>
      </c>
    </row>
    <row r="515" spans="2:10" x14ac:dyDescent="0.25">
      <c r="B515" s="2" t="s">
        <v>655</v>
      </c>
      <c r="C515">
        <v>650</v>
      </c>
      <c r="D515" s="5">
        <v>40.625</v>
      </c>
      <c r="E515" s="5">
        <v>36.111111111111114</v>
      </c>
      <c r="F515" s="5">
        <v>43.333333333333336</v>
      </c>
      <c r="G515" s="4">
        <v>5</v>
      </c>
      <c r="H515" s="5">
        <v>500</v>
      </c>
      <c r="I515" s="5"/>
      <c r="J515" s="5">
        <v>150</v>
      </c>
    </row>
    <row r="516" spans="2:10" x14ac:dyDescent="0.25">
      <c r="B516" s="2" t="s">
        <v>1147</v>
      </c>
      <c r="C516">
        <v>638</v>
      </c>
      <c r="D516" s="5"/>
      <c r="E516" s="5"/>
      <c r="F516" s="5"/>
      <c r="G516" s="4">
        <v>4</v>
      </c>
      <c r="H516" s="5">
        <v>2</v>
      </c>
      <c r="I516" s="5"/>
      <c r="J516" s="5">
        <v>636</v>
      </c>
    </row>
    <row r="517" spans="2:10" x14ac:dyDescent="0.25">
      <c r="B517" s="2" t="s">
        <v>397</v>
      </c>
      <c r="C517">
        <v>636</v>
      </c>
      <c r="D517" s="5">
        <v>63.6</v>
      </c>
      <c r="E517" s="5">
        <v>48.92307692307692</v>
      </c>
      <c r="F517" s="5">
        <v>45.428571428571431</v>
      </c>
      <c r="G517" s="4">
        <v>3</v>
      </c>
      <c r="H517" s="5">
        <v>521</v>
      </c>
      <c r="I517" s="5">
        <v>0</v>
      </c>
      <c r="J517" s="5">
        <v>115</v>
      </c>
    </row>
    <row r="518" spans="2:10" x14ac:dyDescent="0.25">
      <c r="B518" s="2" t="s">
        <v>1206</v>
      </c>
      <c r="C518">
        <v>635</v>
      </c>
      <c r="D518" s="5"/>
      <c r="E518" s="5"/>
      <c r="F518" s="5"/>
      <c r="G518" s="4">
        <v>5</v>
      </c>
      <c r="H518" s="5">
        <v>7</v>
      </c>
      <c r="I518" s="5">
        <v>0</v>
      </c>
      <c r="J518" s="5">
        <v>628</v>
      </c>
    </row>
    <row r="519" spans="2:10" x14ac:dyDescent="0.25">
      <c r="B519" s="2" t="s">
        <v>753</v>
      </c>
      <c r="C519">
        <v>632</v>
      </c>
      <c r="D519" s="5">
        <v>37.176470588235297</v>
      </c>
      <c r="E519" s="5">
        <v>35.111111111111114</v>
      </c>
      <c r="F519" s="5">
        <v>52.666666666666664</v>
      </c>
      <c r="G519" s="4">
        <v>6</v>
      </c>
      <c r="H519" s="5"/>
      <c r="I519" s="5">
        <v>568</v>
      </c>
      <c r="J519" s="5">
        <v>64</v>
      </c>
    </row>
    <row r="520" spans="2:10" x14ac:dyDescent="0.25">
      <c r="B520" s="2" t="s">
        <v>361</v>
      </c>
      <c r="C520">
        <v>627</v>
      </c>
      <c r="D520" s="5">
        <v>57</v>
      </c>
      <c r="E520" s="5">
        <v>36.882352941176471</v>
      </c>
      <c r="F520" s="5">
        <v>36.882352941176471</v>
      </c>
      <c r="G520" s="4">
        <v>5</v>
      </c>
      <c r="H520" s="5">
        <v>12</v>
      </c>
      <c r="I520" s="5"/>
      <c r="J520" s="5">
        <v>615</v>
      </c>
    </row>
    <row r="521" spans="2:10" x14ac:dyDescent="0.25">
      <c r="B521" s="2" t="s">
        <v>810</v>
      </c>
      <c r="C521">
        <v>627</v>
      </c>
      <c r="D521" s="5">
        <v>52.25</v>
      </c>
      <c r="E521" s="5">
        <v>44.785714285714285</v>
      </c>
      <c r="F521" s="5">
        <v>89.571428571428569</v>
      </c>
      <c r="G521" s="4">
        <v>4</v>
      </c>
      <c r="H521" s="5">
        <v>0</v>
      </c>
      <c r="I521" s="5">
        <v>0</v>
      </c>
      <c r="J521" s="5">
        <v>627</v>
      </c>
    </row>
    <row r="522" spans="2:10" x14ac:dyDescent="0.25">
      <c r="B522" s="2" t="s">
        <v>1040</v>
      </c>
      <c r="C522">
        <v>624</v>
      </c>
      <c r="D522" s="5"/>
      <c r="E522" s="5"/>
      <c r="F522" s="5"/>
      <c r="G522" s="4">
        <v>4</v>
      </c>
      <c r="H522" s="5"/>
      <c r="I522" s="5">
        <v>624</v>
      </c>
      <c r="J522" s="5"/>
    </row>
    <row r="523" spans="2:10" x14ac:dyDescent="0.25">
      <c r="B523" s="2" t="s">
        <v>387</v>
      </c>
      <c r="C523">
        <v>624</v>
      </c>
      <c r="D523" s="5">
        <v>32.842105263157897</v>
      </c>
      <c r="E523" s="5">
        <v>78</v>
      </c>
      <c r="F523" s="5">
        <v>34.666666666666664</v>
      </c>
      <c r="G523" s="4">
        <v>4</v>
      </c>
      <c r="H523" s="5">
        <v>0</v>
      </c>
      <c r="I523" s="5"/>
      <c r="J523" s="5">
        <v>624</v>
      </c>
    </row>
    <row r="524" spans="2:10" x14ac:dyDescent="0.25">
      <c r="B524" s="2" t="s">
        <v>445</v>
      </c>
      <c r="C524">
        <v>622</v>
      </c>
      <c r="D524" s="5">
        <v>38.875</v>
      </c>
      <c r="E524" s="5">
        <v>51.833333333333336</v>
      </c>
      <c r="F524" s="5">
        <v>69.111111111111114</v>
      </c>
      <c r="G524" s="4">
        <v>3</v>
      </c>
      <c r="H524" s="5"/>
      <c r="I524" s="5"/>
      <c r="J524" s="5">
        <v>622</v>
      </c>
    </row>
    <row r="525" spans="2:10" x14ac:dyDescent="0.25">
      <c r="B525" s="2" t="s">
        <v>365</v>
      </c>
      <c r="C525">
        <v>618</v>
      </c>
      <c r="D525" s="5">
        <v>51.5</v>
      </c>
      <c r="E525" s="5">
        <v>36.352941176470587</v>
      </c>
      <c r="F525" s="5">
        <v>30.9</v>
      </c>
      <c r="G525" s="4">
        <v>6</v>
      </c>
      <c r="H525" s="5">
        <v>618</v>
      </c>
      <c r="I525" s="5">
        <v>0</v>
      </c>
      <c r="J525" s="5"/>
    </row>
    <row r="526" spans="2:10" x14ac:dyDescent="0.25">
      <c r="B526" s="2" t="s">
        <v>729</v>
      </c>
      <c r="C526">
        <v>616</v>
      </c>
      <c r="D526" s="5">
        <v>51.333333333333336</v>
      </c>
      <c r="E526" s="5">
        <v>44</v>
      </c>
      <c r="F526" s="5">
        <v>61.6</v>
      </c>
      <c r="G526" s="4">
        <v>6</v>
      </c>
      <c r="H526" s="5">
        <v>352</v>
      </c>
      <c r="I526" s="5"/>
      <c r="J526" s="5">
        <v>264</v>
      </c>
    </row>
    <row r="527" spans="2:10" x14ac:dyDescent="0.25">
      <c r="B527" s="2" t="s">
        <v>730</v>
      </c>
      <c r="C527">
        <v>616</v>
      </c>
      <c r="D527" s="5">
        <v>32.421052631578945</v>
      </c>
      <c r="E527" s="5">
        <v>36.235294117647058</v>
      </c>
      <c r="F527" s="5">
        <v>88</v>
      </c>
      <c r="G527" s="4">
        <v>6</v>
      </c>
      <c r="H527" s="5"/>
      <c r="I527" s="5"/>
      <c r="J527" s="5">
        <v>616</v>
      </c>
    </row>
    <row r="528" spans="2:10" x14ac:dyDescent="0.25">
      <c r="B528" s="2" t="s">
        <v>1216</v>
      </c>
      <c r="C528">
        <v>613</v>
      </c>
      <c r="D528" s="5"/>
      <c r="E528" s="5"/>
      <c r="F528" s="5"/>
      <c r="G528" s="4">
        <v>6</v>
      </c>
      <c r="H528" s="5">
        <v>6</v>
      </c>
      <c r="I528" s="5">
        <v>369</v>
      </c>
      <c r="J528" s="5">
        <v>238</v>
      </c>
    </row>
    <row r="529" spans="2:10" x14ac:dyDescent="0.25">
      <c r="B529" s="2" t="s">
        <v>310</v>
      </c>
      <c r="C529">
        <v>613</v>
      </c>
      <c r="D529" s="5">
        <v>76.625</v>
      </c>
      <c r="E529" s="5">
        <v>30.65</v>
      </c>
      <c r="F529" s="5">
        <v>34.055555555555557</v>
      </c>
      <c r="G529" s="4">
        <v>4</v>
      </c>
      <c r="H529" s="5"/>
      <c r="I529" s="5">
        <v>130</v>
      </c>
      <c r="J529" s="5">
        <v>483</v>
      </c>
    </row>
    <row r="530" spans="2:10" x14ac:dyDescent="0.25">
      <c r="B530" s="2" t="s">
        <v>1305</v>
      </c>
      <c r="C530">
        <v>612</v>
      </c>
      <c r="D530" s="5"/>
      <c r="E530" s="5"/>
      <c r="F530" s="5"/>
      <c r="G530" s="4">
        <v>5</v>
      </c>
      <c r="H530" s="5"/>
      <c r="I530" s="5"/>
      <c r="J530" s="5">
        <v>612</v>
      </c>
    </row>
    <row r="531" spans="2:10" x14ac:dyDescent="0.25">
      <c r="B531" s="2" t="s">
        <v>1247</v>
      </c>
      <c r="C531">
        <v>612</v>
      </c>
      <c r="D531" s="5"/>
      <c r="E531" s="5"/>
      <c r="F531" s="5"/>
      <c r="G531" s="4">
        <v>4</v>
      </c>
      <c r="H531" s="5">
        <v>0</v>
      </c>
      <c r="I531" s="5"/>
      <c r="J531" s="5">
        <v>612</v>
      </c>
    </row>
    <row r="532" spans="2:10" x14ac:dyDescent="0.25">
      <c r="B532" s="2" t="s">
        <v>1296</v>
      </c>
      <c r="C532">
        <v>610</v>
      </c>
      <c r="D532" s="5"/>
      <c r="E532" s="5"/>
      <c r="F532" s="5"/>
      <c r="G532" s="4">
        <v>6</v>
      </c>
      <c r="H532" s="5">
        <v>314</v>
      </c>
      <c r="I532" s="5">
        <v>296</v>
      </c>
      <c r="J532" s="5">
        <v>0</v>
      </c>
    </row>
    <row r="533" spans="2:10" x14ac:dyDescent="0.25">
      <c r="B533" s="2" t="s">
        <v>992</v>
      </c>
      <c r="C533">
        <v>602</v>
      </c>
      <c r="D533" s="5"/>
      <c r="E533" s="5"/>
      <c r="F533" s="5"/>
      <c r="G533" s="4">
        <v>3</v>
      </c>
      <c r="H533" s="5">
        <v>599</v>
      </c>
      <c r="I533" s="5">
        <v>0</v>
      </c>
      <c r="J533" s="5">
        <v>3</v>
      </c>
    </row>
    <row r="534" spans="2:10" x14ac:dyDescent="0.25">
      <c r="B534" s="2" t="s">
        <v>1165</v>
      </c>
      <c r="C534">
        <v>590</v>
      </c>
      <c r="D534" s="5"/>
      <c r="E534" s="5"/>
      <c r="F534" s="5"/>
      <c r="G534" s="4">
        <v>3</v>
      </c>
      <c r="H534" s="5">
        <v>590</v>
      </c>
      <c r="I534" s="5"/>
      <c r="J534" s="5">
        <v>0</v>
      </c>
    </row>
    <row r="535" spans="2:10" x14ac:dyDescent="0.25">
      <c r="B535" s="2" t="s">
        <v>299</v>
      </c>
      <c r="C535">
        <v>590</v>
      </c>
      <c r="D535" s="5">
        <v>39.333333333333336</v>
      </c>
      <c r="E535" s="5">
        <v>49.166666666666664</v>
      </c>
      <c r="F535" s="5">
        <v>73.75</v>
      </c>
      <c r="G535" s="4">
        <v>6</v>
      </c>
      <c r="H535" s="5">
        <v>513</v>
      </c>
      <c r="I535" s="5">
        <v>0</v>
      </c>
      <c r="J535" s="5">
        <v>77</v>
      </c>
    </row>
    <row r="536" spans="2:10" x14ac:dyDescent="0.25">
      <c r="B536" s="2" t="s">
        <v>996</v>
      </c>
      <c r="C536">
        <v>589</v>
      </c>
      <c r="D536" s="5"/>
      <c r="E536" s="5"/>
      <c r="F536" s="5"/>
      <c r="G536" s="4">
        <v>5</v>
      </c>
      <c r="H536" s="5">
        <v>1</v>
      </c>
      <c r="I536" s="5">
        <v>24</v>
      </c>
      <c r="J536" s="5">
        <v>564</v>
      </c>
    </row>
    <row r="537" spans="2:10" x14ac:dyDescent="0.25">
      <c r="B537" s="2" t="s">
        <v>190</v>
      </c>
      <c r="C537">
        <v>585</v>
      </c>
      <c r="D537" s="5">
        <v>83.571428571428569</v>
      </c>
      <c r="E537" s="5">
        <v>39</v>
      </c>
      <c r="F537" s="5">
        <v>48.75</v>
      </c>
      <c r="G537" s="4">
        <v>6</v>
      </c>
      <c r="H537" s="5">
        <v>0</v>
      </c>
      <c r="I537" s="5">
        <v>0</v>
      </c>
      <c r="J537" s="5">
        <v>585</v>
      </c>
    </row>
    <row r="538" spans="2:10" x14ac:dyDescent="0.25">
      <c r="B538" s="2" t="s">
        <v>1353</v>
      </c>
      <c r="C538">
        <v>582</v>
      </c>
      <c r="D538" s="5"/>
      <c r="E538" s="5"/>
      <c r="F538" s="5"/>
      <c r="G538" s="4">
        <v>4</v>
      </c>
      <c r="H538" s="5"/>
      <c r="I538" s="5"/>
      <c r="J538" s="5">
        <v>582</v>
      </c>
    </row>
    <row r="539" spans="2:10" x14ac:dyDescent="0.25">
      <c r="B539" s="2" t="s">
        <v>1279</v>
      </c>
      <c r="C539">
        <v>580</v>
      </c>
      <c r="D539" s="5"/>
      <c r="E539" s="5"/>
      <c r="F539" s="5"/>
      <c r="G539" s="4">
        <v>3</v>
      </c>
      <c r="H539" s="5"/>
      <c r="I539" s="5">
        <v>580</v>
      </c>
      <c r="J539" s="5"/>
    </row>
    <row r="540" spans="2:10" x14ac:dyDescent="0.25">
      <c r="B540" s="2" t="s">
        <v>386</v>
      </c>
      <c r="C540">
        <v>577</v>
      </c>
      <c r="D540" s="5">
        <v>33.941176470588232</v>
      </c>
      <c r="E540" s="5">
        <v>30.368421052631579</v>
      </c>
      <c r="F540" s="5">
        <v>41.214285714285715</v>
      </c>
      <c r="G540" s="4">
        <v>4</v>
      </c>
      <c r="H540" s="5">
        <v>0</v>
      </c>
      <c r="I540" s="5"/>
      <c r="J540" s="5">
        <v>577</v>
      </c>
    </row>
    <row r="541" spans="2:10" x14ac:dyDescent="0.25">
      <c r="B541" s="2" t="s">
        <v>1095</v>
      </c>
      <c r="C541">
        <v>569</v>
      </c>
      <c r="D541" s="5"/>
      <c r="E541" s="5"/>
      <c r="F541" s="5"/>
      <c r="G541" s="4">
        <v>5</v>
      </c>
      <c r="H541" s="5">
        <v>2</v>
      </c>
      <c r="I541" s="5"/>
      <c r="J541" s="5">
        <v>567</v>
      </c>
    </row>
    <row r="542" spans="2:10" x14ac:dyDescent="0.25">
      <c r="B542" s="2" t="s">
        <v>559</v>
      </c>
      <c r="C542">
        <v>560</v>
      </c>
      <c r="D542" s="5">
        <v>80</v>
      </c>
      <c r="E542" s="5">
        <v>70</v>
      </c>
      <c r="F542" s="5">
        <v>62.222222222222221</v>
      </c>
      <c r="G542" s="4">
        <v>3</v>
      </c>
      <c r="H542" s="5">
        <v>213</v>
      </c>
      <c r="I542" s="5">
        <v>32</v>
      </c>
      <c r="J542" s="5">
        <v>315</v>
      </c>
    </row>
    <row r="543" spans="2:10" x14ac:dyDescent="0.25">
      <c r="B543" s="2" t="s">
        <v>807</v>
      </c>
      <c r="C543">
        <v>556</v>
      </c>
      <c r="D543" s="5">
        <v>55.6</v>
      </c>
      <c r="E543" s="5">
        <v>34.75</v>
      </c>
      <c r="F543" s="5">
        <v>55.6</v>
      </c>
      <c r="G543" s="4">
        <v>5</v>
      </c>
      <c r="H543" s="5">
        <v>0</v>
      </c>
      <c r="I543" s="5">
        <v>0</v>
      </c>
      <c r="J543" s="5">
        <v>556</v>
      </c>
    </row>
    <row r="544" spans="2:10" x14ac:dyDescent="0.25">
      <c r="B544" s="2" t="s">
        <v>1162</v>
      </c>
      <c r="C544">
        <v>554</v>
      </c>
      <c r="D544" s="5"/>
      <c r="E544" s="5"/>
      <c r="F544" s="5"/>
      <c r="G544" s="4">
        <v>5</v>
      </c>
      <c r="H544" s="5">
        <v>0</v>
      </c>
      <c r="I544" s="5"/>
      <c r="J544" s="5">
        <v>554</v>
      </c>
    </row>
    <row r="545" spans="2:10" x14ac:dyDescent="0.25">
      <c r="B545" s="2" t="s">
        <v>474</v>
      </c>
      <c r="C545">
        <v>552</v>
      </c>
      <c r="D545" s="5">
        <v>55.2</v>
      </c>
      <c r="E545" s="5">
        <v>36.799999999999997</v>
      </c>
      <c r="F545" s="5">
        <v>46</v>
      </c>
      <c r="G545" s="4">
        <v>4</v>
      </c>
      <c r="H545" s="5"/>
      <c r="I545" s="5">
        <v>6</v>
      </c>
      <c r="J545" s="5">
        <v>546</v>
      </c>
    </row>
    <row r="546" spans="2:10" x14ac:dyDescent="0.25">
      <c r="B546" s="2" t="s">
        <v>1347</v>
      </c>
      <c r="C546">
        <v>548</v>
      </c>
      <c r="D546" s="5"/>
      <c r="E546" s="5"/>
      <c r="F546" s="5"/>
      <c r="G546" s="4">
        <v>4</v>
      </c>
      <c r="H546" s="5"/>
      <c r="I546" s="5">
        <v>548</v>
      </c>
      <c r="J546" s="5"/>
    </row>
    <row r="547" spans="2:10" x14ac:dyDescent="0.25">
      <c r="B547" s="2" t="s">
        <v>399</v>
      </c>
      <c r="C547">
        <v>538</v>
      </c>
      <c r="D547" s="5">
        <v>31.647058823529413</v>
      </c>
      <c r="E547" s="5">
        <v>41.384615384615387</v>
      </c>
      <c r="F547" s="5">
        <v>29.888888888888889</v>
      </c>
      <c r="G547" s="4">
        <v>6</v>
      </c>
      <c r="H547" s="5">
        <v>3</v>
      </c>
      <c r="I547" s="5"/>
      <c r="J547" s="5">
        <v>535</v>
      </c>
    </row>
    <row r="548" spans="2:10" x14ac:dyDescent="0.25">
      <c r="B548" s="2" t="s">
        <v>333</v>
      </c>
      <c r="C548">
        <v>534</v>
      </c>
      <c r="D548" s="5">
        <v>31.411764705882351</v>
      </c>
      <c r="E548" s="5">
        <v>33.375</v>
      </c>
      <c r="F548" s="5">
        <v>59.333333333333336</v>
      </c>
      <c r="G548" s="4">
        <v>5</v>
      </c>
      <c r="H548" s="5">
        <v>0</v>
      </c>
      <c r="I548" s="5"/>
      <c r="J548" s="5">
        <v>534</v>
      </c>
    </row>
    <row r="549" spans="2:10" x14ac:dyDescent="0.25">
      <c r="B549" s="2" t="s">
        <v>697</v>
      </c>
      <c r="C549">
        <v>533</v>
      </c>
      <c r="D549" s="5">
        <v>53.3</v>
      </c>
      <c r="E549" s="5">
        <v>76.142857142857139</v>
      </c>
      <c r="F549" s="5">
        <v>33.3125</v>
      </c>
      <c r="G549" s="4">
        <v>3</v>
      </c>
      <c r="H549" s="5"/>
      <c r="I549" s="5"/>
      <c r="J549" s="5">
        <v>533</v>
      </c>
    </row>
    <row r="550" spans="2:10" x14ac:dyDescent="0.25">
      <c r="B550" s="2" t="s">
        <v>777</v>
      </c>
      <c r="C550">
        <v>526</v>
      </c>
      <c r="D550" s="5">
        <v>26.3</v>
      </c>
      <c r="E550" s="5">
        <v>35.06666666666667</v>
      </c>
      <c r="F550" s="5">
        <v>35.06666666666667</v>
      </c>
      <c r="G550" s="4">
        <v>5</v>
      </c>
      <c r="H550" s="5">
        <v>526</v>
      </c>
      <c r="I550" s="5"/>
      <c r="J550" s="5"/>
    </row>
    <row r="551" spans="2:10" x14ac:dyDescent="0.25">
      <c r="B551" s="2" t="s">
        <v>763</v>
      </c>
      <c r="C551">
        <v>525</v>
      </c>
      <c r="D551" s="5">
        <v>75</v>
      </c>
      <c r="E551" s="5">
        <v>29.166666666666668</v>
      </c>
      <c r="F551" s="5">
        <v>27.631578947368421</v>
      </c>
      <c r="G551" s="4">
        <v>6</v>
      </c>
      <c r="H551" s="5"/>
      <c r="I551" s="5">
        <v>425</v>
      </c>
      <c r="J551" s="5">
        <v>100</v>
      </c>
    </row>
    <row r="552" spans="2:10" x14ac:dyDescent="0.25">
      <c r="B552" s="2" t="s">
        <v>1060</v>
      </c>
      <c r="C552">
        <v>509</v>
      </c>
      <c r="D552" s="5"/>
      <c r="E552" s="5"/>
      <c r="F552" s="5"/>
      <c r="G552" s="4">
        <v>3</v>
      </c>
      <c r="H552" s="5">
        <v>0</v>
      </c>
      <c r="I552" s="5">
        <v>509</v>
      </c>
      <c r="J552" s="5">
        <v>0</v>
      </c>
    </row>
    <row r="553" spans="2:10" x14ac:dyDescent="0.25">
      <c r="B553" s="2" t="s">
        <v>805</v>
      </c>
      <c r="C553">
        <v>507</v>
      </c>
      <c r="D553" s="5">
        <v>36.214285714285715</v>
      </c>
      <c r="E553" s="5">
        <v>72.428571428571431</v>
      </c>
      <c r="F553" s="5">
        <v>25.35</v>
      </c>
      <c r="G553" s="4">
        <v>5</v>
      </c>
      <c r="H553" s="5">
        <v>0</v>
      </c>
      <c r="I553" s="5"/>
      <c r="J553" s="5">
        <v>507</v>
      </c>
    </row>
    <row r="554" spans="2:10" x14ac:dyDescent="0.25">
      <c r="B554" s="2" t="s">
        <v>977</v>
      </c>
      <c r="C554">
        <v>506</v>
      </c>
      <c r="D554" s="5"/>
      <c r="E554" s="5"/>
      <c r="F554" s="5"/>
      <c r="G554" s="4">
        <v>6</v>
      </c>
      <c r="H554" s="5"/>
      <c r="I554" s="5"/>
      <c r="J554" s="5">
        <v>506</v>
      </c>
    </row>
    <row r="555" spans="2:10" x14ac:dyDescent="0.25">
      <c r="B555" s="2" t="s">
        <v>1046</v>
      </c>
      <c r="C555">
        <v>494</v>
      </c>
      <c r="D555" s="5"/>
      <c r="E555" s="5"/>
      <c r="F555" s="5"/>
      <c r="G555" s="4">
        <v>6</v>
      </c>
      <c r="H555" s="5"/>
      <c r="I555" s="5">
        <v>376</v>
      </c>
      <c r="J555" s="5">
        <v>118</v>
      </c>
    </row>
    <row r="556" spans="2:10" x14ac:dyDescent="0.25">
      <c r="B556" s="2" t="s">
        <v>1041</v>
      </c>
      <c r="C556">
        <v>494</v>
      </c>
      <c r="D556" s="5"/>
      <c r="E556" s="5"/>
      <c r="F556" s="5"/>
      <c r="G556" s="4">
        <v>4</v>
      </c>
      <c r="H556" s="5"/>
      <c r="I556" s="5">
        <v>376</v>
      </c>
      <c r="J556" s="5">
        <v>118</v>
      </c>
    </row>
    <row r="557" spans="2:10" x14ac:dyDescent="0.25">
      <c r="B557" s="2" t="s">
        <v>557</v>
      </c>
      <c r="C557">
        <v>492</v>
      </c>
      <c r="D557" s="5">
        <v>61.5</v>
      </c>
      <c r="E557" s="5">
        <v>61.5</v>
      </c>
      <c r="F557" s="5">
        <v>30.75</v>
      </c>
      <c r="G557" s="4">
        <v>5</v>
      </c>
      <c r="H557" s="5">
        <v>182</v>
      </c>
      <c r="I557" s="5">
        <v>35</v>
      </c>
      <c r="J557" s="5">
        <v>275</v>
      </c>
    </row>
    <row r="558" spans="2:10" x14ac:dyDescent="0.25">
      <c r="B558" s="2" t="s">
        <v>1277</v>
      </c>
      <c r="C558">
        <v>491</v>
      </c>
      <c r="D558" s="5"/>
      <c r="E558" s="5"/>
      <c r="F558" s="5"/>
      <c r="G558" s="4">
        <v>5</v>
      </c>
      <c r="H558" s="5"/>
      <c r="I558" s="5">
        <v>0</v>
      </c>
      <c r="J558" s="5">
        <v>491</v>
      </c>
    </row>
    <row r="559" spans="2:10" x14ac:dyDescent="0.25">
      <c r="B559" s="2" t="s">
        <v>213</v>
      </c>
      <c r="C559">
        <v>490</v>
      </c>
      <c r="D559" s="5">
        <v>24.5</v>
      </c>
      <c r="E559" s="5">
        <v>44.545454545454547</v>
      </c>
      <c r="F559" s="5">
        <v>61.25</v>
      </c>
      <c r="G559" s="4">
        <v>6</v>
      </c>
      <c r="H559" s="5">
        <v>0</v>
      </c>
      <c r="I559" s="5">
        <v>310</v>
      </c>
      <c r="J559" s="5">
        <v>180</v>
      </c>
    </row>
    <row r="560" spans="2:10" x14ac:dyDescent="0.25">
      <c r="B560" s="2" t="s">
        <v>1012</v>
      </c>
      <c r="C560">
        <v>485</v>
      </c>
      <c r="D560" s="5"/>
      <c r="E560" s="5"/>
      <c r="F560" s="5"/>
      <c r="G560" s="4">
        <v>4</v>
      </c>
      <c r="H560" s="5"/>
      <c r="I560" s="5"/>
      <c r="J560" s="5">
        <v>485</v>
      </c>
    </row>
    <row r="561" spans="2:10" x14ac:dyDescent="0.25">
      <c r="B561" s="2" t="s">
        <v>1023</v>
      </c>
      <c r="C561">
        <v>484</v>
      </c>
      <c r="D561" s="5"/>
      <c r="E561" s="5"/>
      <c r="F561" s="5"/>
      <c r="G561" s="4">
        <v>3</v>
      </c>
      <c r="H561" s="5"/>
      <c r="I561" s="5"/>
      <c r="J561" s="5">
        <v>484</v>
      </c>
    </row>
    <row r="562" spans="2:10" x14ac:dyDescent="0.25">
      <c r="B562" s="2" t="s">
        <v>332</v>
      </c>
      <c r="C562">
        <v>484</v>
      </c>
      <c r="D562" s="5">
        <v>69.142857142857139</v>
      </c>
      <c r="E562" s="5">
        <v>69.142857142857139</v>
      </c>
      <c r="F562" s="5">
        <v>28.470588235294116</v>
      </c>
      <c r="G562" s="4">
        <v>3</v>
      </c>
      <c r="H562" s="5">
        <v>11</v>
      </c>
      <c r="I562" s="5">
        <v>6</v>
      </c>
      <c r="J562" s="5">
        <v>467</v>
      </c>
    </row>
    <row r="563" spans="2:10" x14ac:dyDescent="0.25">
      <c r="B563" s="2" t="s">
        <v>308</v>
      </c>
      <c r="C563">
        <v>481</v>
      </c>
      <c r="D563" s="5">
        <v>43.727272727272727</v>
      </c>
      <c r="E563" s="5">
        <v>24.05</v>
      </c>
      <c r="F563" s="5">
        <v>60.125</v>
      </c>
      <c r="G563" s="4">
        <v>3</v>
      </c>
      <c r="H563" s="5">
        <v>1</v>
      </c>
      <c r="I563" s="5">
        <v>450</v>
      </c>
      <c r="J563" s="5">
        <v>30</v>
      </c>
    </row>
    <row r="564" spans="2:10" x14ac:dyDescent="0.25">
      <c r="B564" s="2" t="s">
        <v>1351</v>
      </c>
      <c r="C564">
        <v>480</v>
      </c>
      <c r="D564" s="5"/>
      <c r="E564" s="5"/>
      <c r="F564" s="5"/>
      <c r="G564" s="4">
        <v>4</v>
      </c>
      <c r="H564" s="5"/>
      <c r="I564" s="5">
        <v>480</v>
      </c>
      <c r="J564" s="5"/>
    </row>
    <row r="565" spans="2:10" x14ac:dyDescent="0.25">
      <c r="B565" s="2" t="s">
        <v>987</v>
      </c>
      <c r="C565">
        <v>478</v>
      </c>
      <c r="D565" s="5"/>
      <c r="E565" s="5"/>
      <c r="F565" s="5"/>
      <c r="G565" s="4">
        <v>5</v>
      </c>
      <c r="H565" s="5">
        <v>133</v>
      </c>
      <c r="I565" s="5"/>
      <c r="J565" s="5">
        <v>345</v>
      </c>
    </row>
    <row r="566" spans="2:10" x14ac:dyDescent="0.25">
      <c r="B566" s="2" t="s">
        <v>990</v>
      </c>
      <c r="C566">
        <v>476</v>
      </c>
      <c r="D566" s="5"/>
      <c r="E566" s="5"/>
      <c r="F566" s="5"/>
      <c r="G566" s="4">
        <v>5</v>
      </c>
      <c r="H566" s="5">
        <v>0</v>
      </c>
      <c r="I566" s="5"/>
      <c r="J566" s="5">
        <v>476</v>
      </c>
    </row>
    <row r="567" spans="2:10" x14ac:dyDescent="0.25">
      <c r="B567" s="2" t="s">
        <v>313</v>
      </c>
      <c r="C567">
        <v>472</v>
      </c>
      <c r="D567" s="5">
        <v>33.714285714285715</v>
      </c>
      <c r="E567" s="5">
        <v>47.2</v>
      </c>
      <c r="F567" s="5">
        <v>23.6</v>
      </c>
      <c r="G567" s="4">
        <v>4</v>
      </c>
      <c r="H567" s="5">
        <v>262</v>
      </c>
      <c r="I567" s="5">
        <v>4</v>
      </c>
      <c r="J567" s="5">
        <v>206</v>
      </c>
    </row>
    <row r="568" spans="2:10" x14ac:dyDescent="0.25">
      <c r="B568" s="2" t="s">
        <v>266</v>
      </c>
      <c r="C568">
        <v>471</v>
      </c>
      <c r="D568" s="5">
        <v>47.1</v>
      </c>
      <c r="E568" s="5">
        <v>23.55</v>
      </c>
      <c r="F568" s="5">
        <v>24.789473684210527</v>
      </c>
      <c r="G568" s="4">
        <v>3</v>
      </c>
      <c r="H568" s="5">
        <v>0</v>
      </c>
      <c r="I568" s="5">
        <v>33</v>
      </c>
      <c r="J568" s="5">
        <v>438</v>
      </c>
    </row>
    <row r="569" spans="2:10" x14ac:dyDescent="0.25">
      <c r="B569" s="2" t="s">
        <v>1211</v>
      </c>
      <c r="C569">
        <v>468</v>
      </c>
      <c r="D569" s="5"/>
      <c r="E569" s="5"/>
      <c r="F569" s="5"/>
      <c r="G569" s="4">
        <v>4</v>
      </c>
      <c r="H569" s="5">
        <v>428</v>
      </c>
      <c r="I569" s="5"/>
      <c r="J569" s="5">
        <v>40</v>
      </c>
    </row>
    <row r="570" spans="2:10" x14ac:dyDescent="0.25">
      <c r="B570" s="2" t="s">
        <v>1827</v>
      </c>
      <c r="C570">
        <v>465</v>
      </c>
      <c r="D570" s="5">
        <v>25.833333333333332</v>
      </c>
      <c r="E570" s="5">
        <v>23.25</v>
      </c>
      <c r="F570" s="5">
        <v>25.833333333333332</v>
      </c>
      <c r="G570" s="4">
        <v>4</v>
      </c>
      <c r="H570" s="5"/>
      <c r="I570" s="5"/>
      <c r="J570" s="5">
        <v>465</v>
      </c>
    </row>
    <row r="571" spans="2:10" x14ac:dyDescent="0.25">
      <c r="B571" s="2" t="s">
        <v>775</v>
      </c>
      <c r="C571">
        <v>460</v>
      </c>
      <c r="D571" s="5">
        <v>27.058823529411764</v>
      </c>
      <c r="E571" s="5">
        <v>46</v>
      </c>
      <c r="F571" s="5">
        <v>30.666666666666668</v>
      </c>
      <c r="G571" s="4">
        <v>3</v>
      </c>
      <c r="H571" s="5"/>
      <c r="I571" s="5">
        <v>178</v>
      </c>
      <c r="J571" s="5">
        <v>282</v>
      </c>
    </row>
    <row r="572" spans="2:10" x14ac:dyDescent="0.25">
      <c r="B572" s="2" t="s">
        <v>860</v>
      </c>
      <c r="C572">
        <v>456</v>
      </c>
      <c r="D572" s="5">
        <v>32.571428571428569</v>
      </c>
      <c r="E572" s="5">
        <v>35.07692307692308</v>
      </c>
      <c r="F572" s="5">
        <v>65.142857142857139</v>
      </c>
      <c r="G572" s="4">
        <v>5</v>
      </c>
      <c r="H572" s="5">
        <v>456</v>
      </c>
      <c r="I572" s="5">
        <v>0</v>
      </c>
      <c r="J572" s="5">
        <v>0</v>
      </c>
    </row>
    <row r="573" spans="2:10" x14ac:dyDescent="0.25">
      <c r="B573" s="2" t="s">
        <v>1228</v>
      </c>
      <c r="C573">
        <v>455</v>
      </c>
      <c r="D573" s="5"/>
      <c r="E573" s="5"/>
      <c r="F573" s="5"/>
      <c r="G573" s="4">
        <v>6</v>
      </c>
      <c r="H573" s="5">
        <v>443</v>
      </c>
      <c r="I573" s="5"/>
      <c r="J573" s="5">
        <v>12</v>
      </c>
    </row>
    <row r="574" spans="2:10" x14ac:dyDescent="0.25">
      <c r="B574" s="2" t="s">
        <v>702</v>
      </c>
      <c r="C574">
        <v>454</v>
      </c>
      <c r="D574" s="5">
        <v>41.272727272727273</v>
      </c>
      <c r="E574" s="5">
        <v>30.266666666666666</v>
      </c>
      <c r="F574" s="5">
        <v>32.428571428571431</v>
      </c>
      <c r="G574" s="4">
        <v>6</v>
      </c>
      <c r="H574" s="5">
        <v>449</v>
      </c>
      <c r="I574" s="5">
        <v>5</v>
      </c>
      <c r="J574" s="5"/>
    </row>
    <row r="575" spans="2:10" x14ac:dyDescent="0.25">
      <c r="B575" s="2" t="s">
        <v>261</v>
      </c>
      <c r="C575">
        <v>454</v>
      </c>
      <c r="D575" s="5">
        <v>56.75</v>
      </c>
      <c r="E575" s="5">
        <v>23.894736842105264</v>
      </c>
      <c r="F575" s="5">
        <v>41.272727272727273</v>
      </c>
      <c r="G575" s="4">
        <v>4</v>
      </c>
      <c r="H575" s="5">
        <v>297</v>
      </c>
      <c r="I575" s="5"/>
      <c r="J575" s="5">
        <v>157</v>
      </c>
    </row>
    <row r="576" spans="2:10" x14ac:dyDescent="0.25">
      <c r="B576" s="2" t="s">
        <v>1010</v>
      </c>
      <c r="C576">
        <v>452</v>
      </c>
      <c r="D576" s="5"/>
      <c r="E576" s="5"/>
      <c r="F576" s="5"/>
      <c r="G576" s="4">
        <v>4</v>
      </c>
      <c r="H576" s="5">
        <v>452</v>
      </c>
      <c r="I576" s="5">
        <v>0</v>
      </c>
      <c r="J576" s="5">
        <v>0</v>
      </c>
    </row>
    <row r="577" spans="2:10" x14ac:dyDescent="0.25">
      <c r="B577" s="2" t="s">
        <v>166</v>
      </c>
      <c r="C577">
        <v>452</v>
      </c>
      <c r="D577" s="5">
        <v>28.25</v>
      </c>
      <c r="E577" s="5">
        <v>56.5</v>
      </c>
      <c r="F577" s="5">
        <v>45.2</v>
      </c>
      <c r="G577" s="4">
        <v>4</v>
      </c>
      <c r="H577" s="5">
        <v>224</v>
      </c>
      <c r="I577" s="5">
        <v>0</v>
      </c>
      <c r="J577" s="5">
        <v>228</v>
      </c>
    </row>
    <row r="578" spans="2:10" x14ac:dyDescent="0.25">
      <c r="B578" s="2" t="s">
        <v>563</v>
      </c>
      <c r="C578">
        <v>451</v>
      </c>
      <c r="D578" s="5">
        <v>25.055555555555557</v>
      </c>
      <c r="E578" s="5">
        <v>28.1875</v>
      </c>
      <c r="F578" s="5">
        <v>45.1</v>
      </c>
      <c r="G578" s="4">
        <v>3</v>
      </c>
      <c r="H578" s="5">
        <v>43</v>
      </c>
      <c r="I578" s="5">
        <v>322</v>
      </c>
      <c r="J578" s="5">
        <v>86</v>
      </c>
    </row>
    <row r="579" spans="2:10" x14ac:dyDescent="0.25">
      <c r="B579" s="2" t="s">
        <v>254</v>
      </c>
      <c r="C579">
        <v>451</v>
      </c>
      <c r="D579" s="5">
        <v>22.55</v>
      </c>
      <c r="E579" s="5">
        <v>25.055555555555557</v>
      </c>
      <c r="F579" s="5">
        <v>23.736842105263158</v>
      </c>
      <c r="G579" s="4">
        <v>3</v>
      </c>
      <c r="H579" s="5">
        <v>94</v>
      </c>
      <c r="I579" s="5"/>
      <c r="J579" s="5">
        <v>357</v>
      </c>
    </row>
    <row r="580" spans="2:10" x14ac:dyDescent="0.25">
      <c r="B580" s="2" t="s">
        <v>862</v>
      </c>
      <c r="C580">
        <v>449</v>
      </c>
      <c r="D580" s="5">
        <v>37.416666666666664</v>
      </c>
      <c r="E580" s="5">
        <v>28.0625</v>
      </c>
      <c r="F580" s="5">
        <v>23.631578947368421</v>
      </c>
      <c r="G580" s="4">
        <v>6</v>
      </c>
      <c r="H580" s="5">
        <v>449</v>
      </c>
      <c r="I580" s="5"/>
      <c r="J580" s="5">
        <v>0</v>
      </c>
    </row>
    <row r="581" spans="2:10" x14ac:dyDescent="0.25">
      <c r="B581" s="2" t="s">
        <v>446</v>
      </c>
      <c r="C581">
        <v>444</v>
      </c>
      <c r="D581" s="5">
        <v>44.4</v>
      </c>
      <c r="E581" s="5">
        <v>27.75</v>
      </c>
      <c r="F581" s="5">
        <v>40.363636363636367</v>
      </c>
      <c r="G581" s="4">
        <v>4</v>
      </c>
      <c r="H581" s="5"/>
      <c r="I581" s="5"/>
      <c r="J581" s="5">
        <v>444</v>
      </c>
    </row>
    <row r="582" spans="2:10" x14ac:dyDescent="0.25">
      <c r="B582" s="2" t="s">
        <v>391</v>
      </c>
      <c r="C582">
        <v>443</v>
      </c>
      <c r="D582" s="5">
        <v>44.3</v>
      </c>
      <c r="E582" s="5">
        <v>26.058823529411764</v>
      </c>
      <c r="F582" s="5">
        <v>63.285714285714285</v>
      </c>
      <c r="G582" s="4">
        <v>5</v>
      </c>
      <c r="H582" s="5"/>
      <c r="I582" s="5"/>
      <c r="J582" s="5">
        <v>443</v>
      </c>
    </row>
    <row r="583" spans="2:10" x14ac:dyDescent="0.25">
      <c r="B583" s="2" t="s">
        <v>1179</v>
      </c>
      <c r="C583">
        <v>441</v>
      </c>
      <c r="D583" s="5"/>
      <c r="E583" s="5"/>
      <c r="F583" s="5"/>
      <c r="G583" s="4">
        <v>5</v>
      </c>
      <c r="H583" s="5">
        <v>274</v>
      </c>
      <c r="I583" s="5">
        <v>155</v>
      </c>
      <c r="J583" s="5">
        <v>12</v>
      </c>
    </row>
    <row r="584" spans="2:10" x14ac:dyDescent="0.25">
      <c r="B584" s="2" t="s">
        <v>1346</v>
      </c>
      <c r="C584">
        <v>438</v>
      </c>
      <c r="D584" s="5"/>
      <c r="E584" s="5"/>
      <c r="F584" s="5"/>
      <c r="G584" s="4">
        <v>5</v>
      </c>
      <c r="H584" s="5"/>
      <c r="I584" s="5">
        <v>395</v>
      </c>
      <c r="J584" s="5">
        <v>43</v>
      </c>
    </row>
    <row r="585" spans="2:10" x14ac:dyDescent="0.25">
      <c r="B585" s="2" t="s">
        <v>1272</v>
      </c>
      <c r="C585">
        <v>430</v>
      </c>
      <c r="D585" s="5"/>
      <c r="E585" s="5"/>
      <c r="F585" s="5"/>
      <c r="G585" s="4">
        <v>5</v>
      </c>
      <c r="H585" s="5"/>
      <c r="I585" s="5">
        <v>0</v>
      </c>
      <c r="J585" s="5">
        <v>430</v>
      </c>
    </row>
    <row r="586" spans="2:10" x14ac:dyDescent="0.25">
      <c r="B586" s="2" t="s">
        <v>1205</v>
      </c>
      <c r="C586">
        <v>428</v>
      </c>
      <c r="D586" s="5"/>
      <c r="E586" s="5"/>
      <c r="F586" s="5"/>
      <c r="G586" s="4">
        <v>6</v>
      </c>
      <c r="H586" s="5">
        <v>0</v>
      </c>
      <c r="I586" s="5">
        <v>349</v>
      </c>
      <c r="J586" s="5">
        <v>79</v>
      </c>
    </row>
    <row r="587" spans="2:10" x14ac:dyDescent="0.25">
      <c r="B587" s="2" t="s">
        <v>750</v>
      </c>
      <c r="C587">
        <v>427</v>
      </c>
      <c r="D587" s="5">
        <v>28.466666666666665</v>
      </c>
      <c r="E587" s="5">
        <v>26.6875</v>
      </c>
      <c r="F587" s="5">
        <v>25.117647058823529</v>
      </c>
      <c r="G587" s="4">
        <v>3</v>
      </c>
      <c r="H587" s="5"/>
      <c r="I587" s="5">
        <v>306</v>
      </c>
      <c r="J587" s="5">
        <v>121</v>
      </c>
    </row>
    <row r="588" spans="2:10" x14ac:dyDescent="0.25">
      <c r="B588" s="2" t="s">
        <v>1339</v>
      </c>
      <c r="C588">
        <v>420</v>
      </c>
      <c r="D588" s="5"/>
      <c r="E588" s="5"/>
      <c r="F588" s="5"/>
      <c r="G588" s="4">
        <v>3</v>
      </c>
      <c r="H588" s="5">
        <v>66</v>
      </c>
      <c r="I588" s="5"/>
      <c r="J588" s="5">
        <v>354</v>
      </c>
    </row>
    <row r="589" spans="2:10" x14ac:dyDescent="0.25">
      <c r="B589" s="2" t="s">
        <v>901</v>
      </c>
      <c r="C589">
        <v>420</v>
      </c>
      <c r="D589" s="5">
        <v>26.25</v>
      </c>
      <c r="E589" s="5">
        <v>32.307692307692307</v>
      </c>
      <c r="F589" s="5">
        <v>24.705882352941178</v>
      </c>
      <c r="G589" s="4">
        <v>4</v>
      </c>
      <c r="H589" s="5">
        <v>420</v>
      </c>
      <c r="I589" s="5"/>
      <c r="J589" s="5">
        <v>0</v>
      </c>
    </row>
    <row r="590" spans="2:10" x14ac:dyDescent="0.25">
      <c r="B590" s="2" t="s">
        <v>660</v>
      </c>
      <c r="C590">
        <v>419</v>
      </c>
      <c r="D590" s="5">
        <v>32.230769230769234</v>
      </c>
      <c r="E590" s="5">
        <v>59.857142857142854</v>
      </c>
      <c r="F590" s="5">
        <v>38.090909090909093</v>
      </c>
      <c r="G590" s="4">
        <v>6</v>
      </c>
      <c r="H590" s="5">
        <v>4</v>
      </c>
      <c r="I590" s="5">
        <v>237</v>
      </c>
      <c r="J590" s="5">
        <v>178</v>
      </c>
    </row>
    <row r="591" spans="2:10" x14ac:dyDescent="0.25">
      <c r="B591" s="2" t="s">
        <v>1024</v>
      </c>
      <c r="C591">
        <v>417</v>
      </c>
      <c r="D591" s="5"/>
      <c r="E591" s="5"/>
      <c r="F591" s="5"/>
      <c r="G591" s="4">
        <v>4</v>
      </c>
      <c r="H591" s="5"/>
      <c r="I591" s="5"/>
      <c r="J591" s="5">
        <v>417</v>
      </c>
    </row>
    <row r="592" spans="2:10" x14ac:dyDescent="0.25">
      <c r="B592" s="2" t="s">
        <v>731</v>
      </c>
      <c r="C592">
        <v>416</v>
      </c>
      <c r="D592" s="5">
        <v>41.6</v>
      </c>
      <c r="E592" s="5">
        <v>20.8</v>
      </c>
      <c r="F592" s="5">
        <v>27.733333333333334</v>
      </c>
      <c r="G592" s="4">
        <v>3</v>
      </c>
      <c r="H592" s="5"/>
      <c r="I592" s="5">
        <v>188</v>
      </c>
      <c r="J592" s="5">
        <v>228</v>
      </c>
    </row>
    <row r="593" spans="2:10" x14ac:dyDescent="0.25">
      <c r="B593" s="2" t="s">
        <v>1327</v>
      </c>
      <c r="C593">
        <v>405</v>
      </c>
      <c r="D593" s="5"/>
      <c r="E593" s="5"/>
      <c r="F593" s="5"/>
      <c r="G593" s="4">
        <v>5</v>
      </c>
      <c r="H593" s="5">
        <v>0</v>
      </c>
      <c r="I593" s="5"/>
      <c r="J593" s="5">
        <v>405</v>
      </c>
    </row>
    <row r="594" spans="2:10" x14ac:dyDescent="0.25">
      <c r="B594" s="2" t="s">
        <v>1026</v>
      </c>
      <c r="C594">
        <v>397</v>
      </c>
      <c r="D594" s="5"/>
      <c r="E594" s="5"/>
      <c r="F594" s="5"/>
      <c r="G594" s="4">
        <v>4</v>
      </c>
      <c r="H594" s="5">
        <v>397</v>
      </c>
      <c r="I594" s="5"/>
      <c r="J594" s="5"/>
    </row>
    <row r="595" spans="2:10" x14ac:dyDescent="0.25">
      <c r="B595" s="2" t="s">
        <v>1058</v>
      </c>
      <c r="C595">
        <v>396</v>
      </c>
      <c r="D595" s="5"/>
      <c r="E595" s="5"/>
      <c r="F595" s="5"/>
      <c r="G595" s="4">
        <v>5</v>
      </c>
      <c r="H595" s="5"/>
      <c r="I595" s="5">
        <v>392</v>
      </c>
      <c r="J595" s="5">
        <v>4</v>
      </c>
    </row>
    <row r="596" spans="2:10" x14ac:dyDescent="0.25">
      <c r="B596" s="2" t="s">
        <v>869</v>
      </c>
      <c r="C596">
        <v>389</v>
      </c>
      <c r="D596" s="5">
        <v>38.9</v>
      </c>
      <c r="E596" s="5">
        <v>55.571428571428569</v>
      </c>
      <c r="F596" s="5">
        <v>21.611111111111111</v>
      </c>
      <c r="G596" s="4">
        <v>3</v>
      </c>
      <c r="H596" s="5">
        <v>387</v>
      </c>
      <c r="I596" s="5"/>
      <c r="J596" s="5">
        <v>2</v>
      </c>
    </row>
    <row r="597" spans="2:10" x14ac:dyDescent="0.25">
      <c r="B597" s="2" t="s">
        <v>967</v>
      </c>
      <c r="C597">
        <v>388</v>
      </c>
      <c r="D597" s="5"/>
      <c r="E597" s="5"/>
      <c r="F597" s="5"/>
      <c r="G597" s="4">
        <v>6</v>
      </c>
      <c r="H597" s="5"/>
      <c r="I597" s="5"/>
      <c r="J597" s="5">
        <v>388</v>
      </c>
    </row>
    <row r="598" spans="2:10" x14ac:dyDescent="0.25">
      <c r="B598" s="2" t="s">
        <v>997</v>
      </c>
      <c r="C598">
        <v>388</v>
      </c>
      <c r="D598" s="5"/>
      <c r="E598" s="5"/>
      <c r="F598" s="5"/>
      <c r="G598" s="4">
        <v>6</v>
      </c>
      <c r="H598" s="5">
        <v>0</v>
      </c>
      <c r="I598" s="5"/>
      <c r="J598" s="5">
        <v>388</v>
      </c>
    </row>
    <row r="599" spans="2:10" x14ac:dyDescent="0.25">
      <c r="B599" s="2" t="s">
        <v>335</v>
      </c>
      <c r="C599">
        <v>387</v>
      </c>
      <c r="D599" s="5">
        <v>26.5</v>
      </c>
      <c r="E599" s="5">
        <v>39.75</v>
      </c>
      <c r="F599" s="5">
        <v>22.714285714285715</v>
      </c>
      <c r="G599" s="4">
        <v>6</v>
      </c>
      <c r="H599" s="5">
        <v>367</v>
      </c>
      <c r="I599" s="5">
        <v>6</v>
      </c>
      <c r="J599" s="5">
        <v>14</v>
      </c>
    </row>
    <row r="600" spans="2:10" x14ac:dyDescent="0.25">
      <c r="B600" s="2" t="s">
        <v>113</v>
      </c>
      <c r="C600">
        <v>385</v>
      </c>
      <c r="D600" s="5">
        <v>24.0625</v>
      </c>
      <c r="E600" s="5">
        <v>19.25</v>
      </c>
      <c r="F600" s="5">
        <v>22.647058823529413</v>
      </c>
      <c r="G600" s="4">
        <v>3</v>
      </c>
      <c r="H600" s="5">
        <v>51</v>
      </c>
      <c r="I600" s="5">
        <v>284</v>
      </c>
      <c r="J600" s="5">
        <v>50</v>
      </c>
    </row>
    <row r="601" spans="2:10" x14ac:dyDescent="0.25">
      <c r="B601" s="2" t="s">
        <v>324</v>
      </c>
      <c r="C601">
        <v>382</v>
      </c>
      <c r="D601" s="5">
        <v>22.470588235294116</v>
      </c>
      <c r="E601" s="5">
        <v>27.285714285714285</v>
      </c>
      <c r="F601" s="5">
        <v>20.105263157894736</v>
      </c>
      <c r="G601" s="4">
        <v>6</v>
      </c>
      <c r="H601" s="5"/>
      <c r="I601" s="5"/>
      <c r="J601" s="5">
        <v>382</v>
      </c>
    </row>
    <row r="602" spans="2:10" x14ac:dyDescent="0.25">
      <c r="B602" s="2" t="s">
        <v>1069</v>
      </c>
      <c r="C602">
        <v>380</v>
      </c>
      <c r="D602" s="5"/>
      <c r="E602" s="5"/>
      <c r="F602" s="5"/>
      <c r="G602" s="4">
        <v>3</v>
      </c>
      <c r="H602" s="5"/>
      <c r="I602" s="5">
        <v>380</v>
      </c>
      <c r="J602" s="5"/>
    </row>
    <row r="603" spans="2:10" x14ac:dyDescent="0.25">
      <c r="B603" s="2" t="s">
        <v>1118</v>
      </c>
      <c r="C603">
        <v>378</v>
      </c>
      <c r="D603" s="5"/>
      <c r="E603" s="5"/>
      <c r="F603" s="5"/>
      <c r="G603" s="4">
        <v>6</v>
      </c>
      <c r="H603" s="5">
        <v>0</v>
      </c>
      <c r="I603" s="5">
        <v>0</v>
      </c>
      <c r="J603" s="5">
        <v>378</v>
      </c>
    </row>
    <row r="604" spans="2:10" x14ac:dyDescent="0.25">
      <c r="B604" s="2" t="s">
        <v>1222</v>
      </c>
      <c r="C604">
        <v>375</v>
      </c>
      <c r="D604" s="5"/>
      <c r="E604" s="5"/>
      <c r="F604" s="5"/>
      <c r="G604" s="4">
        <v>6</v>
      </c>
      <c r="H604" s="5"/>
      <c r="I604" s="5"/>
      <c r="J604" s="5">
        <v>375</v>
      </c>
    </row>
    <row r="605" spans="2:10" x14ac:dyDescent="0.25">
      <c r="B605" s="2" t="s">
        <v>1025</v>
      </c>
      <c r="C605">
        <v>374</v>
      </c>
      <c r="D605" s="5"/>
      <c r="E605" s="5"/>
      <c r="F605" s="5"/>
      <c r="G605" s="4">
        <v>5</v>
      </c>
      <c r="H605" s="5"/>
      <c r="I605" s="5"/>
      <c r="J605" s="5">
        <v>374</v>
      </c>
    </row>
    <row r="606" spans="2:10" x14ac:dyDescent="0.25">
      <c r="B606" s="2" t="s">
        <v>381</v>
      </c>
      <c r="C606">
        <v>374</v>
      </c>
      <c r="D606" s="5">
        <v>26.714285714285715</v>
      </c>
      <c r="E606" s="5">
        <v>28.76923076923077</v>
      </c>
      <c r="F606" s="5">
        <v>31.166666666666668</v>
      </c>
      <c r="G606" s="4">
        <v>4</v>
      </c>
      <c r="H606" s="5">
        <v>0</v>
      </c>
      <c r="I606" s="5"/>
      <c r="J606" s="5">
        <v>374</v>
      </c>
    </row>
    <row r="607" spans="2:10" x14ac:dyDescent="0.25">
      <c r="B607" s="2" t="s">
        <v>656</v>
      </c>
      <c r="C607">
        <v>373</v>
      </c>
      <c r="D607" s="5">
        <v>18.649999999999999</v>
      </c>
      <c r="E607" s="5">
        <v>53.285714285714285</v>
      </c>
      <c r="F607" s="5">
        <v>21.941176470588236</v>
      </c>
      <c r="G607" s="4">
        <v>5</v>
      </c>
      <c r="H607" s="5"/>
      <c r="I607" s="5"/>
      <c r="J607" s="5">
        <v>373</v>
      </c>
    </row>
    <row r="608" spans="2:10" x14ac:dyDescent="0.25">
      <c r="B608" s="2" t="s">
        <v>1027</v>
      </c>
      <c r="C608">
        <v>373</v>
      </c>
      <c r="D608" s="5"/>
      <c r="E608" s="5"/>
      <c r="F608" s="5"/>
      <c r="G608" s="4">
        <v>5</v>
      </c>
      <c r="H608" s="5"/>
      <c r="I608" s="5">
        <v>373</v>
      </c>
      <c r="J608" s="5"/>
    </row>
    <row r="609" spans="2:10" x14ac:dyDescent="0.25">
      <c r="B609" s="2" t="s">
        <v>598</v>
      </c>
      <c r="C609">
        <v>371</v>
      </c>
      <c r="D609" s="5">
        <v>26.5</v>
      </c>
      <c r="E609" s="5">
        <v>53</v>
      </c>
      <c r="F609" s="5">
        <v>21.823529411764707</v>
      </c>
      <c r="G609" s="4">
        <v>5</v>
      </c>
      <c r="H609" s="5"/>
      <c r="I609" s="5"/>
      <c r="J609" s="5">
        <v>371</v>
      </c>
    </row>
    <row r="610" spans="2:10" x14ac:dyDescent="0.25">
      <c r="B610" s="2" t="s">
        <v>584</v>
      </c>
      <c r="C610">
        <v>369</v>
      </c>
      <c r="D610" s="5">
        <v>28.384615384615383</v>
      </c>
      <c r="E610" s="5">
        <v>36.9</v>
      </c>
      <c r="F610" s="5">
        <v>26.357142857142858</v>
      </c>
      <c r="G610" s="4">
        <v>3</v>
      </c>
      <c r="H610" s="5">
        <v>218</v>
      </c>
      <c r="I610" s="5">
        <v>44</v>
      </c>
      <c r="J610" s="5">
        <v>107</v>
      </c>
    </row>
    <row r="611" spans="2:10" x14ac:dyDescent="0.25">
      <c r="B611" s="2" t="s">
        <v>707</v>
      </c>
      <c r="C611">
        <v>368</v>
      </c>
      <c r="D611" s="5">
        <v>30.666666666666668</v>
      </c>
      <c r="E611" s="5">
        <v>46</v>
      </c>
      <c r="F611" s="5">
        <v>46</v>
      </c>
      <c r="G611" s="4">
        <v>5</v>
      </c>
      <c r="H611" s="5">
        <v>368</v>
      </c>
      <c r="I611" s="5"/>
      <c r="J611" s="5"/>
    </row>
    <row r="612" spans="2:10" x14ac:dyDescent="0.25">
      <c r="B612" s="2" t="s">
        <v>902</v>
      </c>
      <c r="C612">
        <v>367</v>
      </c>
      <c r="D612" s="5">
        <v>22.9375</v>
      </c>
      <c r="E612" s="5">
        <v>52.428571428571431</v>
      </c>
      <c r="F612" s="5">
        <v>30.583333333333332</v>
      </c>
      <c r="G612" s="4">
        <v>4</v>
      </c>
      <c r="H612" s="5"/>
      <c r="I612" s="5"/>
      <c r="J612" s="5">
        <v>367</v>
      </c>
    </row>
    <row r="613" spans="2:10" x14ac:dyDescent="0.25">
      <c r="B613" s="2" t="s">
        <v>451</v>
      </c>
      <c r="C613">
        <v>366</v>
      </c>
      <c r="D613" s="5">
        <v>18.3</v>
      </c>
      <c r="E613" s="5">
        <v>36.6</v>
      </c>
      <c r="F613" s="5">
        <v>45.75</v>
      </c>
      <c r="G613" s="4">
        <v>4</v>
      </c>
      <c r="H613" s="5">
        <v>1</v>
      </c>
      <c r="I613" s="5"/>
      <c r="J613" s="5">
        <v>365</v>
      </c>
    </row>
    <row r="614" spans="2:10" x14ac:dyDescent="0.25">
      <c r="B614" s="2" t="s">
        <v>1057</v>
      </c>
      <c r="C614">
        <v>365</v>
      </c>
      <c r="D614" s="5"/>
      <c r="E614" s="5"/>
      <c r="F614" s="5"/>
      <c r="G614" s="4">
        <v>3</v>
      </c>
      <c r="H614" s="5">
        <v>0</v>
      </c>
      <c r="I614" s="5"/>
      <c r="J614" s="5">
        <v>365</v>
      </c>
    </row>
    <row r="615" spans="2:10" x14ac:dyDescent="0.25">
      <c r="B615" s="2" t="s">
        <v>378</v>
      </c>
      <c r="C615">
        <v>365</v>
      </c>
      <c r="D615" s="5">
        <v>20.277777777777779</v>
      </c>
      <c r="E615" s="5">
        <v>21.470588235294116</v>
      </c>
      <c r="F615" s="5">
        <v>20.277777777777779</v>
      </c>
      <c r="G615" s="4">
        <v>3</v>
      </c>
      <c r="H615" s="5"/>
      <c r="I615" s="5"/>
      <c r="J615" s="5">
        <v>365</v>
      </c>
    </row>
    <row r="616" spans="2:10" x14ac:dyDescent="0.25">
      <c r="B616" s="2" t="s">
        <v>1096</v>
      </c>
      <c r="C616">
        <v>360</v>
      </c>
      <c r="D616" s="5"/>
      <c r="E616" s="5"/>
      <c r="F616" s="5"/>
      <c r="G616" s="4">
        <v>3</v>
      </c>
      <c r="H616" s="5">
        <v>2</v>
      </c>
      <c r="I616" s="5">
        <v>0</v>
      </c>
      <c r="J616" s="5">
        <v>358</v>
      </c>
    </row>
    <row r="617" spans="2:10" x14ac:dyDescent="0.25">
      <c r="B617" s="2" t="s">
        <v>1208</v>
      </c>
      <c r="C617">
        <v>355</v>
      </c>
      <c r="D617" s="5"/>
      <c r="E617" s="5"/>
      <c r="F617" s="5"/>
      <c r="G617" s="4">
        <v>6</v>
      </c>
      <c r="H617" s="5"/>
      <c r="I617" s="5"/>
      <c r="J617" s="5">
        <v>355</v>
      </c>
    </row>
    <row r="618" spans="2:10" x14ac:dyDescent="0.25">
      <c r="B618" s="2" t="s">
        <v>706</v>
      </c>
      <c r="C618">
        <v>355</v>
      </c>
      <c r="D618" s="5">
        <v>17.75</v>
      </c>
      <c r="E618" s="5">
        <v>22.1875</v>
      </c>
      <c r="F618" s="5">
        <v>35.5</v>
      </c>
      <c r="G618" s="4">
        <v>3</v>
      </c>
      <c r="H618" s="5"/>
      <c r="I618" s="5"/>
      <c r="J618" s="5">
        <v>355</v>
      </c>
    </row>
    <row r="619" spans="2:10" x14ac:dyDescent="0.25">
      <c r="B619" s="2" t="s">
        <v>1271</v>
      </c>
      <c r="C619">
        <v>353</v>
      </c>
      <c r="D619" s="5"/>
      <c r="E619" s="5"/>
      <c r="F619" s="5"/>
      <c r="G619" s="4">
        <v>6</v>
      </c>
      <c r="H619" s="5">
        <v>351</v>
      </c>
      <c r="I619" s="5">
        <v>2</v>
      </c>
      <c r="J619" s="5"/>
    </row>
    <row r="620" spans="2:10" x14ac:dyDescent="0.25">
      <c r="B620" s="2" t="s">
        <v>903</v>
      </c>
      <c r="C620">
        <v>350</v>
      </c>
      <c r="D620" s="5">
        <v>43.75</v>
      </c>
      <c r="E620" s="5">
        <v>25</v>
      </c>
      <c r="F620" s="5">
        <v>43.75</v>
      </c>
      <c r="G620" s="4">
        <v>4</v>
      </c>
      <c r="H620" s="5">
        <v>350</v>
      </c>
      <c r="I620" s="5"/>
      <c r="J620" s="5">
        <v>0</v>
      </c>
    </row>
    <row r="621" spans="2:10" x14ac:dyDescent="0.25">
      <c r="B621" s="2" t="s">
        <v>447</v>
      </c>
      <c r="C621">
        <v>349</v>
      </c>
      <c r="D621" s="5">
        <v>17.45</v>
      </c>
      <c r="E621" s="5">
        <v>23.266666666666666</v>
      </c>
      <c r="F621" s="5">
        <v>34.9</v>
      </c>
      <c r="G621" s="4">
        <v>3</v>
      </c>
      <c r="H621" s="5"/>
      <c r="I621" s="5">
        <v>349</v>
      </c>
      <c r="J621" s="5"/>
    </row>
    <row r="622" spans="2:10" x14ac:dyDescent="0.25">
      <c r="B622" s="2" t="s">
        <v>396</v>
      </c>
      <c r="C622">
        <v>339</v>
      </c>
      <c r="D622" s="5">
        <v>16.95</v>
      </c>
      <c r="E622" s="5">
        <v>30.818181818181817</v>
      </c>
      <c r="F622" s="5">
        <v>22.6</v>
      </c>
      <c r="G622" s="4">
        <v>4</v>
      </c>
      <c r="H622" s="5">
        <v>1</v>
      </c>
      <c r="I622" s="5"/>
      <c r="J622" s="5">
        <v>338</v>
      </c>
    </row>
    <row r="623" spans="2:10" x14ac:dyDescent="0.25">
      <c r="B623" s="2" t="s">
        <v>327</v>
      </c>
      <c r="C623">
        <v>334</v>
      </c>
      <c r="D623" s="5">
        <v>22.266666666666666</v>
      </c>
      <c r="E623" s="5">
        <v>33.4</v>
      </c>
      <c r="F623" s="5">
        <v>27.833333333333332</v>
      </c>
      <c r="G623" s="4">
        <v>6</v>
      </c>
      <c r="H623" s="5">
        <v>60</v>
      </c>
      <c r="I623" s="5"/>
      <c r="J623" s="5">
        <v>274</v>
      </c>
    </row>
    <row r="624" spans="2:10" x14ac:dyDescent="0.25">
      <c r="B624" s="2" t="s">
        <v>991</v>
      </c>
      <c r="C624">
        <v>334</v>
      </c>
      <c r="D624" s="5"/>
      <c r="E624" s="5"/>
      <c r="F624" s="5"/>
      <c r="G624" s="4">
        <v>5</v>
      </c>
      <c r="H624" s="5">
        <v>0</v>
      </c>
      <c r="I624" s="5"/>
      <c r="J624" s="5">
        <v>334</v>
      </c>
    </row>
    <row r="625" spans="2:10" x14ac:dyDescent="0.25">
      <c r="B625" s="2" t="s">
        <v>1061</v>
      </c>
      <c r="C625">
        <v>333</v>
      </c>
      <c r="D625" s="5"/>
      <c r="E625" s="5"/>
      <c r="F625" s="5"/>
      <c r="G625" s="4">
        <v>5</v>
      </c>
      <c r="H625" s="5"/>
      <c r="I625" s="5"/>
      <c r="J625" s="5">
        <v>333</v>
      </c>
    </row>
    <row r="626" spans="2:10" x14ac:dyDescent="0.25">
      <c r="B626" s="2" t="s">
        <v>722</v>
      </c>
      <c r="C626">
        <v>329</v>
      </c>
      <c r="D626" s="5">
        <v>47</v>
      </c>
      <c r="E626" s="5">
        <v>19.352941176470587</v>
      </c>
      <c r="F626" s="5">
        <v>17.315789473684209</v>
      </c>
      <c r="G626" s="4">
        <v>6</v>
      </c>
      <c r="H626" s="5"/>
      <c r="I626" s="5"/>
      <c r="J626" s="5">
        <v>329</v>
      </c>
    </row>
    <row r="627" spans="2:10" x14ac:dyDescent="0.25">
      <c r="B627" s="2" t="s">
        <v>597</v>
      </c>
      <c r="C627">
        <v>329</v>
      </c>
      <c r="D627" s="5">
        <v>25.307692307692307</v>
      </c>
      <c r="E627" s="5">
        <v>21.933333333333334</v>
      </c>
      <c r="F627" s="5">
        <v>36.555555555555557</v>
      </c>
      <c r="G627" s="4">
        <v>5</v>
      </c>
      <c r="H627" s="5">
        <v>6</v>
      </c>
      <c r="I627" s="5"/>
      <c r="J627" s="5">
        <v>323</v>
      </c>
    </row>
    <row r="628" spans="2:10" x14ac:dyDescent="0.25">
      <c r="B628" s="2" t="s">
        <v>754</v>
      </c>
      <c r="C628">
        <v>328</v>
      </c>
      <c r="D628" s="5">
        <v>32.799999999999997</v>
      </c>
      <c r="E628" s="5">
        <v>32.799999999999997</v>
      </c>
      <c r="F628" s="5">
        <v>29.818181818181817</v>
      </c>
      <c r="G628" s="4">
        <v>4</v>
      </c>
      <c r="H628" s="5"/>
      <c r="I628" s="5">
        <v>100</v>
      </c>
      <c r="J628" s="5">
        <v>228</v>
      </c>
    </row>
    <row r="629" spans="2:10" x14ac:dyDescent="0.25">
      <c r="B629" s="2" t="s">
        <v>994</v>
      </c>
      <c r="C629">
        <v>326</v>
      </c>
      <c r="D629" s="5"/>
      <c r="E629" s="5"/>
      <c r="F629" s="5"/>
      <c r="G629" s="4">
        <v>5</v>
      </c>
      <c r="H629" s="5">
        <v>309</v>
      </c>
      <c r="I629" s="5"/>
      <c r="J629" s="5">
        <v>17</v>
      </c>
    </row>
    <row r="630" spans="2:10" x14ac:dyDescent="0.25">
      <c r="B630" s="2" t="s">
        <v>591</v>
      </c>
      <c r="C630">
        <v>326</v>
      </c>
      <c r="D630" s="5">
        <v>29.636363636363637</v>
      </c>
      <c r="E630" s="5">
        <v>32.6</v>
      </c>
      <c r="F630" s="5">
        <v>16.3</v>
      </c>
      <c r="G630" s="4">
        <v>6</v>
      </c>
      <c r="H630" s="5"/>
      <c r="I630" s="5"/>
      <c r="J630" s="5">
        <v>326</v>
      </c>
    </row>
    <row r="631" spans="2:10" x14ac:dyDescent="0.25">
      <c r="B631" s="2" t="s">
        <v>1022</v>
      </c>
      <c r="C631">
        <v>325</v>
      </c>
      <c r="D631" s="5"/>
      <c r="E631" s="5"/>
      <c r="F631" s="5"/>
      <c r="G631" s="4">
        <v>4</v>
      </c>
      <c r="H631" s="5">
        <v>325</v>
      </c>
      <c r="I631" s="5"/>
      <c r="J631" s="5"/>
    </row>
    <row r="632" spans="2:10" x14ac:dyDescent="0.25">
      <c r="B632" s="2" t="s">
        <v>165</v>
      </c>
      <c r="C632">
        <v>325</v>
      </c>
      <c r="D632" s="5">
        <v>20.3125</v>
      </c>
      <c r="E632" s="5">
        <v>16.25</v>
      </c>
      <c r="F632" s="5">
        <v>19.117647058823529</v>
      </c>
      <c r="G632" s="4">
        <v>4</v>
      </c>
      <c r="H632" s="5">
        <v>0</v>
      </c>
      <c r="I632" s="5">
        <v>322</v>
      </c>
      <c r="J632" s="5">
        <v>3</v>
      </c>
    </row>
    <row r="633" spans="2:10" x14ac:dyDescent="0.25">
      <c r="B633" s="2" t="s">
        <v>1348</v>
      </c>
      <c r="C633">
        <v>321</v>
      </c>
      <c r="D633" s="5"/>
      <c r="E633" s="5"/>
      <c r="F633" s="5"/>
      <c r="G633" s="4">
        <v>6</v>
      </c>
      <c r="H633" s="5"/>
      <c r="I633" s="5"/>
      <c r="J633" s="5">
        <v>321</v>
      </c>
    </row>
    <row r="634" spans="2:10" x14ac:dyDescent="0.25">
      <c r="B634" s="2" t="s">
        <v>1194</v>
      </c>
      <c r="C634">
        <v>320</v>
      </c>
      <c r="D634" s="5"/>
      <c r="E634" s="5"/>
      <c r="F634" s="5"/>
      <c r="G634" s="4">
        <v>5</v>
      </c>
      <c r="H634" s="5">
        <v>228</v>
      </c>
      <c r="I634" s="5">
        <v>92</v>
      </c>
      <c r="J634" s="5">
        <v>0</v>
      </c>
    </row>
    <row r="635" spans="2:10" x14ac:dyDescent="0.25">
      <c r="B635" s="2" t="s">
        <v>1132</v>
      </c>
      <c r="C635">
        <v>319</v>
      </c>
      <c r="D635" s="5"/>
      <c r="E635" s="5"/>
      <c r="F635" s="5"/>
      <c r="G635" s="4">
        <v>5</v>
      </c>
      <c r="H635" s="5">
        <v>143</v>
      </c>
      <c r="I635" s="5"/>
      <c r="J635" s="5">
        <v>176</v>
      </c>
    </row>
    <row r="636" spans="2:10" x14ac:dyDescent="0.25">
      <c r="B636" s="2" t="s">
        <v>1282</v>
      </c>
      <c r="C636">
        <v>315</v>
      </c>
      <c r="D636" s="5"/>
      <c r="E636" s="5"/>
      <c r="F636" s="5"/>
      <c r="G636" s="4">
        <v>5</v>
      </c>
      <c r="H636" s="5">
        <v>315</v>
      </c>
      <c r="I636" s="5"/>
      <c r="J636" s="5">
        <v>0</v>
      </c>
    </row>
    <row r="637" spans="2:10" x14ac:dyDescent="0.25">
      <c r="B637" s="2" t="s">
        <v>784</v>
      </c>
      <c r="C637">
        <v>309</v>
      </c>
      <c r="D637" s="5">
        <v>34.333333333333336</v>
      </c>
      <c r="E637" s="5">
        <v>28.09090909090909</v>
      </c>
      <c r="F637" s="5">
        <v>22.071428571428573</v>
      </c>
      <c r="G637" s="4">
        <v>6</v>
      </c>
      <c r="H637" s="5"/>
      <c r="I637" s="5"/>
      <c r="J637" s="5">
        <v>309</v>
      </c>
    </row>
    <row r="638" spans="2:10" x14ac:dyDescent="0.25">
      <c r="B638" s="2" t="s">
        <v>1213</v>
      </c>
      <c r="C638">
        <v>303</v>
      </c>
      <c r="D638" s="5"/>
      <c r="E638" s="5"/>
      <c r="F638" s="5"/>
      <c r="G638" s="4">
        <v>4</v>
      </c>
      <c r="H638" s="5">
        <v>19</v>
      </c>
      <c r="I638" s="5">
        <v>62</v>
      </c>
      <c r="J638" s="5">
        <v>222</v>
      </c>
    </row>
    <row r="639" spans="2:10" x14ac:dyDescent="0.25">
      <c r="B639" s="2" t="s">
        <v>320</v>
      </c>
      <c r="C639">
        <v>303</v>
      </c>
      <c r="D639" s="5">
        <v>25.25</v>
      </c>
      <c r="E639" s="5">
        <v>18.9375</v>
      </c>
      <c r="F639" s="5">
        <v>21.642857142857142</v>
      </c>
      <c r="G639" s="4">
        <v>5</v>
      </c>
      <c r="H639" s="5"/>
      <c r="I639" s="5">
        <v>272</v>
      </c>
      <c r="J639" s="5">
        <v>31</v>
      </c>
    </row>
    <row r="640" spans="2:10" x14ac:dyDescent="0.25">
      <c r="B640" s="2" t="s">
        <v>1047</v>
      </c>
      <c r="C640">
        <v>302</v>
      </c>
      <c r="D640" s="5"/>
      <c r="E640" s="5"/>
      <c r="F640" s="5"/>
      <c r="G640" s="4">
        <v>6</v>
      </c>
      <c r="H640" s="5">
        <v>0</v>
      </c>
      <c r="I640" s="5"/>
      <c r="J640" s="5">
        <v>302</v>
      </c>
    </row>
    <row r="641" spans="2:10" x14ac:dyDescent="0.25">
      <c r="B641" s="2" t="s">
        <v>1136</v>
      </c>
      <c r="C641">
        <v>300</v>
      </c>
      <c r="D641" s="5"/>
      <c r="E641" s="5"/>
      <c r="F641" s="5"/>
      <c r="G641" s="4">
        <v>5</v>
      </c>
      <c r="H641" s="5">
        <v>33</v>
      </c>
      <c r="I641" s="5"/>
      <c r="J641" s="5">
        <v>267</v>
      </c>
    </row>
    <row r="642" spans="2:10" x14ac:dyDescent="0.25">
      <c r="B642" s="2" t="s">
        <v>590</v>
      </c>
      <c r="C642">
        <v>297</v>
      </c>
      <c r="D642" s="5">
        <v>29.7</v>
      </c>
      <c r="E642" s="5">
        <v>22.846153846153847</v>
      </c>
      <c r="F642" s="5">
        <v>16.5</v>
      </c>
      <c r="G642" s="4">
        <v>6</v>
      </c>
      <c r="H642" s="5"/>
      <c r="I642" s="5"/>
      <c r="J642" s="5">
        <v>297</v>
      </c>
    </row>
    <row r="643" spans="2:10" x14ac:dyDescent="0.25">
      <c r="B643" s="2" t="s">
        <v>808</v>
      </c>
      <c r="C643">
        <v>296</v>
      </c>
      <c r="D643" s="5">
        <v>26.90909090909091</v>
      </c>
      <c r="E643" s="5">
        <v>42.285714285714285</v>
      </c>
      <c r="F643" s="5">
        <v>22.76923076923077</v>
      </c>
      <c r="G643" s="4">
        <v>4</v>
      </c>
      <c r="H643" s="5">
        <v>0</v>
      </c>
      <c r="I643" s="5">
        <v>0</v>
      </c>
      <c r="J643" s="5">
        <v>296</v>
      </c>
    </row>
    <row r="644" spans="2:10" x14ac:dyDescent="0.25">
      <c r="B644" s="2" t="s">
        <v>1221</v>
      </c>
      <c r="C644">
        <v>293</v>
      </c>
      <c r="D644" s="5"/>
      <c r="E644" s="5"/>
      <c r="F644" s="5"/>
      <c r="G644" s="4">
        <v>6</v>
      </c>
      <c r="H644" s="5">
        <v>0</v>
      </c>
      <c r="I644" s="5"/>
      <c r="J644" s="5">
        <v>293</v>
      </c>
    </row>
    <row r="645" spans="2:10" x14ac:dyDescent="0.25">
      <c r="B645" s="2" t="s">
        <v>599</v>
      </c>
      <c r="C645">
        <v>293</v>
      </c>
      <c r="D645" s="5">
        <v>22.53846153846154</v>
      </c>
      <c r="E645" s="5">
        <v>22.53846153846154</v>
      </c>
      <c r="F645" s="5">
        <v>19.533333333333335</v>
      </c>
      <c r="G645" s="4">
        <v>6</v>
      </c>
      <c r="H645" s="5">
        <v>287</v>
      </c>
      <c r="I645" s="5"/>
      <c r="J645" s="5">
        <v>6</v>
      </c>
    </row>
    <row r="646" spans="2:10" x14ac:dyDescent="0.25">
      <c r="B646" s="2" t="s">
        <v>1273</v>
      </c>
      <c r="C646">
        <v>290</v>
      </c>
      <c r="D646" s="5"/>
      <c r="E646" s="5"/>
      <c r="F646" s="5"/>
      <c r="G646" s="4">
        <v>3</v>
      </c>
      <c r="H646" s="5">
        <v>290</v>
      </c>
      <c r="I646" s="5"/>
      <c r="J646" s="5">
        <v>0</v>
      </c>
    </row>
    <row r="647" spans="2:10" x14ac:dyDescent="0.25">
      <c r="B647" s="2" t="s">
        <v>230</v>
      </c>
      <c r="C647">
        <v>289</v>
      </c>
      <c r="D647" s="5">
        <v>14.45</v>
      </c>
      <c r="E647" s="5">
        <v>18.0625</v>
      </c>
      <c r="F647" s="5">
        <v>24.083333333333332</v>
      </c>
      <c r="G647" s="4">
        <v>6</v>
      </c>
      <c r="H647" s="5">
        <v>151</v>
      </c>
      <c r="I647" s="5">
        <v>0</v>
      </c>
      <c r="J647" s="5">
        <v>138</v>
      </c>
    </row>
    <row r="648" spans="2:10" x14ac:dyDescent="0.25">
      <c r="B648" s="2" t="s">
        <v>749</v>
      </c>
      <c r="C648">
        <v>288</v>
      </c>
      <c r="D648" s="5">
        <v>26.181818181818183</v>
      </c>
      <c r="E648" s="5">
        <v>28.8</v>
      </c>
      <c r="F648" s="5">
        <v>14.4</v>
      </c>
      <c r="G648" s="4">
        <v>3</v>
      </c>
      <c r="H648" s="5">
        <v>0</v>
      </c>
      <c r="I648" s="5"/>
      <c r="J648" s="5">
        <v>288</v>
      </c>
    </row>
    <row r="649" spans="2:10" x14ac:dyDescent="0.25">
      <c r="B649" s="2" t="s">
        <v>325</v>
      </c>
      <c r="C649">
        <v>288</v>
      </c>
      <c r="D649" s="5">
        <v>15.157894736842104</v>
      </c>
      <c r="E649" s="5">
        <v>32</v>
      </c>
      <c r="F649" s="5">
        <v>15.157894736842104</v>
      </c>
      <c r="G649" s="4">
        <v>6</v>
      </c>
      <c r="H649" s="5"/>
      <c r="I649" s="5"/>
      <c r="J649" s="5">
        <v>288</v>
      </c>
    </row>
    <row r="650" spans="2:10" x14ac:dyDescent="0.25">
      <c r="B650" s="2" t="s">
        <v>605</v>
      </c>
      <c r="C650">
        <v>287</v>
      </c>
      <c r="D650" s="5">
        <v>14.35</v>
      </c>
      <c r="E650" s="5">
        <v>31.888888888888889</v>
      </c>
      <c r="F650" s="5">
        <v>20.5</v>
      </c>
      <c r="G650" s="4">
        <v>6</v>
      </c>
      <c r="H650" s="5"/>
      <c r="I650" s="5"/>
      <c r="J650" s="5">
        <v>287</v>
      </c>
    </row>
    <row r="651" spans="2:10" x14ac:dyDescent="0.25">
      <c r="B651" s="2" t="s">
        <v>872</v>
      </c>
      <c r="C651">
        <v>283</v>
      </c>
      <c r="D651" s="5">
        <v>21.76923076923077</v>
      </c>
      <c r="E651" s="5">
        <v>14.15</v>
      </c>
      <c r="F651" s="5">
        <v>15.722222222222221</v>
      </c>
      <c r="G651" s="4">
        <v>3</v>
      </c>
      <c r="H651" s="5">
        <v>0</v>
      </c>
      <c r="I651" s="5"/>
      <c r="J651" s="5">
        <v>283</v>
      </c>
    </row>
    <row r="652" spans="2:10" x14ac:dyDescent="0.25">
      <c r="B652" s="2" t="s">
        <v>966</v>
      </c>
      <c r="C652">
        <v>280</v>
      </c>
      <c r="D652" s="5"/>
      <c r="E652" s="5"/>
      <c r="F652" s="5"/>
      <c r="G652" s="4">
        <v>5</v>
      </c>
      <c r="H652" s="5"/>
      <c r="I652" s="5"/>
      <c r="J652" s="5">
        <v>280</v>
      </c>
    </row>
    <row r="653" spans="2:10" x14ac:dyDescent="0.25">
      <c r="B653" s="2" t="s">
        <v>776</v>
      </c>
      <c r="C653">
        <v>279</v>
      </c>
      <c r="D653" s="5">
        <v>14.684210526315789</v>
      </c>
      <c r="E653" s="5">
        <v>27.9</v>
      </c>
      <c r="F653" s="5">
        <v>31</v>
      </c>
      <c r="G653" s="4">
        <v>4</v>
      </c>
      <c r="H653" s="5"/>
      <c r="I653" s="5"/>
      <c r="J653" s="5">
        <v>279</v>
      </c>
    </row>
    <row r="654" spans="2:10" x14ac:dyDescent="0.25">
      <c r="B654" s="2" t="s">
        <v>1055</v>
      </c>
      <c r="C654">
        <v>279</v>
      </c>
      <c r="D654" s="5"/>
      <c r="E654" s="5"/>
      <c r="F654" s="5"/>
      <c r="G654" s="4">
        <v>3</v>
      </c>
      <c r="H654" s="5"/>
      <c r="I654" s="5"/>
      <c r="J654" s="5">
        <v>279</v>
      </c>
    </row>
    <row r="655" spans="2:10" x14ac:dyDescent="0.25">
      <c r="B655" s="2" t="s">
        <v>1137</v>
      </c>
      <c r="C655">
        <v>276</v>
      </c>
      <c r="D655" s="5"/>
      <c r="E655" s="5"/>
      <c r="F655" s="5"/>
      <c r="G655" s="4">
        <v>6</v>
      </c>
      <c r="H655" s="5">
        <v>108</v>
      </c>
      <c r="I655" s="5"/>
      <c r="J655" s="5">
        <v>168</v>
      </c>
    </row>
    <row r="656" spans="2:10" x14ac:dyDescent="0.25">
      <c r="B656" s="2" t="s">
        <v>1140</v>
      </c>
      <c r="C656">
        <v>275</v>
      </c>
      <c r="D656" s="5"/>
      <c r="E656" s="5"/>
      <c r="F656" s="5"/>
      <c r="G656" s="4">
        <v>3</v>
      </c>
      <c r="H656" s="5"/>
      <c r="I656" s="5"/>
      <c r="J656" s="5">
        <v>275</v>
      </c>
    </row>
    <row r="657" spans="2:10" x14ac:dyDescent="0.25">
      <c r="B657" s="2" t="s">
        <v>935</v>
      </c>
      <c r="C657">
        <v>268</v>
      </c>
      <c r="D657" s="5">
        <v>14.105263157894736</v>
      </c>
      <c r="E657" s="5">
        <v>24.363636363636363</v>
      </c>
      <c r="F657" s="5">
        <v>14.105263157894736</v>
      </c>
      <c r="G657" s="4">
        <v>3</v>
      </c>
      <c r="H657" s="5">
        <v>265</v>
      </c>
      <c r="I657" s="5">
        <v>3</v>
      </c>
      <c r="J657" s="5">
        <v>0</v>
      </c>
    </row>
    <row r="658" spans="2:10" x14ac:dyDescent="0.25">
      <c r="B658" s="2" t="s">
        <v>1009</v>
      </c>
      <c r="C658">
        <v>268</v>
      </c>
      <c r="D658" s="5"/>
      <c r="E658" s="5"/>
      <c r="F658" s="5"/>
      <c r="G658" s="4">
        <v>5</v>
      </c>
      <c r="H658" s="5">
        <v>268</v>
      </c>
      <c r="I658" s="5"/>
      <c r="J658" s="5">
        <v>0</v>
      </c>
    </row>
    <row r="659" spans="2:10" x14ac:dyDescent="0.25">
      <c r="B659" s="2" t="s">
        <v>1064</v>
      </c>
      <c r="C659">
        <v>265</v>
      </c>
      <c r="D659" s="5"/>
      <c r="E659" s="5"/>
      <c r="F659" s="5"/>
      <c r="G659" s="4">
        <v>5</v>
      </c>
      <c r="H659" s="5">
        <v>265</v>
      </c>
      <c r="I659" s="5"/>
      <c r="J659" s="5"/>
    </row>
    <row r="660" spans="2:10" x14ac:dyDescent="0.25">
      <c r="B660" s="2" t="s">
        <v>1322</v>
      </c>
      <c r="C660">
        <v>264</v>
      </c>
      <c r="D660" s="5"/>
      <c r="E660" s="5"/>
      <c r="F660" s="5"/>
      <c r="G660" s="4">
        <v>6</v>
      </c>
      <c r="H660" s="5">
        <v>3</v>
      </c>
      <c r="I660" s="5">
        <v>19</v>
      </c>
      <c r="J660" s="5">
        <v>242</v>
      </c>
    </row>
    <row r="661" spans="2:10" x14ac:dyDescent="0.25">
      <c r="B661" s="2" t="s">
        <v>993</v>
      </c>
      <c r="C661">
        <v>263</v>
      </c>
      <c r="D661" s="5"/>
      <c r="E661" s="5"/>
      <c r="F661" s="5"/>
      <c r="G661" s="4">
        <v>3</v>
      </c>
      <c r="H661" s="5">
        <v>0</v>
      </c>
      <c r="I661" s="5">
        <v>206</v>
      </c>
      <c r="J661" s="5">
        <v>57</v>
      </c>
    </row>
    <row r="662" spans="2:10" x14ac:dyDescent="0.25">
      <c r="B662" s="2" t="s">
        <v>911</v>
      </c>
      <c r="C662">
        <v>263</v>
      </c>
      <c r="D662" s="5">
        <v>13.15</v>
      </c>
      <c r="E662" s="5">
        <v>17.533333333333335</v>
      </c>
      <c r="F662" s="5">
        <v>20.23076923076923</v>
      </c>
      <c r="G662" s="4">
        <v>3</v>
      </c>
      <c r="H662" s="5">
        <v>263</v>
      </c>
      <c r="I662" s="5"/>
      <c r="J662" s="5">
        <v>0</v>
      </c>
    </row>
    <row r="663" spans="2:10" x14ac:dyDescent="0.25">
      <c r="B663" s="2" t="s">
        <v>315</v>
      </c>
      <c r="C663">
        <v>262</v>
      </c>
      <c r="D663" s="5">
        <v>15.058823529411764</v>
      </c>
      <c r="E663" s="5">
        <v>18.285714285714285</v>
      </c>
      <c r="F663" s="5">
        <v>13.473684210526315</v>
      </c>
      <c r="G663" s="4">
        <v>6</v>
      </c>
      <c r="H663" s="5"/>
      <c r="I663" s="5"/>
      <c r="J663" s="5">
        <v>262</v>
      </c>
    </row>
    <row r="664" spans="2:10" x14ac:dyDescent="0.25">
      <c r="B664" s="2" t="s">
        <v>764</v>
      </c>
      <c r="C664">
        <v>257</v>
      </c>
      <c r="D664" s="5">
        <v>25.7</v>
      </c>
      <c r="E664" s="5">
        <v>28.555555555555557</v>
      </c>
      <c r="F664" s="5">
        <v>23.363636363636363</v>
      </c>
      <c r="G664" s="4">
        <v>5</v>
      </c>
      <c r="H664" s="5"/>
      <c r="I664" s="5"/>
      <c r="J664" s="5">
        <v>257</v>
      </c>
    </row>
    <row r="665" spans="2:10" x14ac:dyDescent="0.25">
      <c r="B665" s="2" t="s">
        <v>404</v>
      </c>
      <c r="C665">
        <v>254</v>
      </c>
      <c r="D665" s="5">
        <v>13.368421052631579</v>
      </c>
      <c r="E665" s="5">
        <v>14.111111111111111</v>
      </c>
      <c r="F665" s="5">
        <v>23.09090909090909</v>
      </c>
      <c r="G665" s="4">
        <v>6</v>
      </c>
      <c r="H665" s="5"/>
      <c r="I665" s="5">
        <v>1</v>
      </c>
      <c r="J665" s="5">
        <v>253</v>
      </c>
    </row>
    <row r="666" spans="2:10" x14ac:dyDescent="0.25">
      <c r="B666" s="2" t="s">
        <v>848</v>
      </c>
      <c r="C666">
        <v>254</v>
      </c>
      <c r="D666" s="5">
        <v>16.933333333333334</v>
      </c>
      <c r="E666" s="5">
        <v>14.941176470588236</v>
      </c>
      <c r="F666" s="5">
        <v>14.941176470588236</v>
      </c>
      <c r="G666" s="4">
        <v>4</v>
      </c>
      <c r="H666" s="5">
        <v>2</v>
      </c>
      <c r="I666" s="5">
        <v>43</v>
      </c>
      <c r="J666" s="5">
        <v>209</v>
      </c>
    </row>
    <row r="667" spans="2:10" x14ac:dyDescent="0.25">
      <c r="B667" s="2" t="s">
        <v>394</v>
      </c>
      <c r="C667">
        <v>252</v>
      </c>
      <c r="D667" s="5">
        <v>25.2</v>
      </c>
      <c r="E667" s="5">
        <v>25.2</v>
      </c>
      <c r="F667" s="5">
        <v>31.5</v>
      </c>
      <c r="G667" s="4">
        <v>4</v>
      </c>
      <c r="H667" s="5"/>
      <c r="I667" s="5"/>
      <c r="J667" s="5">
        <v>252</v>
      </c>
    </row>
    <row r="668" spans="2:10" x14ac:dyDescent="0.25">
      <c r="B668" s="2" t="s">
        <v>395</v>
      </c>
      <c r="C668">
        <v>252</v>
      </c>
      <c r="D668" s="5">
        <v>36</v>
      </c>
      <c r="E668" s="5">
        <v>36</v>
      </c>
      <c r="F668" s="5">
        <v>18</v>
      </c>
      <c r="G668" s="4">
        <v>3</v>
      </c>
      <c r="H668" s="5">
        <v>251</v>
      </c>
      <c r="I668" s="5"/>
      <c r="J668" s="5">
        <v>1</v>
      </c>
    </row>
    <row r="669" spans="2:10" x14ac:dyDescent="0.25">
      <c r="B669" s="2" t="s">
        <v>1320</v>
      </c>
      <c r="C669">
        <v>250</v>
      </c>
      <c r="D669" s="5"/>
      <c r="E669" s="5"/>
      <c r="F669" s="5"/>
      <c r="G669" s="4">
        <v>5</v>
      </c>
      <c r="H669" s="5"/>
      <c r="I669" s="5">
        <v>3</v>
      </c>
      <c r="J669" s="5">
        <v>247</v>
      </c>
    </row>
    <row r="670" spans="2:10" x14ac:dyDescent="0.25">
      <c r="B670" s="2" t="s">
        <v>954</v>
      </c>
      <c r="C670">
        <v>248</v>
      </c>
      <c r="D670" s="5">
        <v>13.052631578947368</v>
      </c>
      <c r="E670" s="5">
        <v>13.052631578947368</v>
      </c>
      <c r="F670" s="5">
        <v>14.588235294117647</v>
      </c>
      <c r="G670" s="4">
        <v>6</v>
      </c>
      <c r="H670" s="5"/>
      <c r="I670" s="5">
        <v>237</v>
      </c>
      <c r="J670" s="5">
        <v>11</v>
      </c>
    </row>
    <row r="671" spans="2:10" x14ac:dyDescent="0.25">
      <c r="B671" s="2" t="s">
        <v>334</v>
      </c>
      <c r="C671">
        <v>245</v>
      </c>
      <c r="D671" s="5">
        <v>15.3125</v>
      </c>
      <c r="E671" s="5">
        <v>15.3125</v>
      </c>
      <c r="F671" s="5">
        <v>24.5</v>
      </c>
      <c r="G671" s="4">
        <v>4</v>
      </c>
      <c r="H671" s="5"/>
      <c r="I671" s="5"/>
      <c r="J671" s="5">
        <v>245</v>
      </c>
    </row>
    <row r="672" spans="2:10" x14ac:dyDescent="0.25">
      <c r="B672" s="2" t="s">
        <v>845</v>
      </c>
      <c r="C672">
        <v>243</v>
      </c>
      <c r="D672" s="5">
        <v>27</v>
      </c>
      <c r="E672" s="5">
        <v>17.357142857142858</v>
      </c>
      <c r="F672" s="5">
        <v>18.692307692307693</v>
      </c>
      <c r="G672" s="4">
        <v>6</v>
      </c>
      <c r="H672" s="5">
        <v>139</v>
      </c>
      <c r="I672" s="5">
        <v>0</v>
      </c>
      <c r="J672" s="5">
        <v>104</v>
      </c>
    </row>
    <row r="673" spans="2:10" x14ac:dyDescent="0.25">
      <c r="B673" s="2" t="s">
        <v>587</v>
      </c>
      <c r="C673">
        <v>241</v>
      </c>
      <c r="D673" s="5">
        <v>21.90909090909091</v>
      </c>
      <c r="E673" s="5">
        <v>16.066666666666666</v>
      </c>
      <c r="F673" s="5">
        <v>20.083333333333332</v>
      </c>
      <c r="G673" s="4">
        <v>4</v>
      </c>
      <c r="H673" s="5"/>
      <c r="I673" s="5"/>
      <c r="J673" s="5">
        <v>241</v>
      </c>
    </row>
    <row r="674" spans="2:10" x14ac:dyDescent="0.25">
      <c r="B674" s="2" t="s">
        <v>602</v>
      </c>
      <c r="C674">
        <v>241</v>
      </c>
      <c r="D674" s="5">
        <v>20.083333333333332</v>
      </c>
      <c r="E674" s="5">
        <v>16.066666666666666</v>
      </c>
      <c r="F674" s="5">
        <v>24.1</v>
      </c>
      <c r="G674" s="4">
        <v>6</v>
      </c>
      <c r="H674" s="5"/>
      <c r="I674" s="5"/>
      <c r="J674" s="5">
        <v>241</v>
      </c>
    </row>
    <row r="675" spans="2:10" x14ac:dyDescent="0.25">
      <c r="B675" s="2" t="s">
        <v>1065</v>
      </c>
      <c r="C675">
        <v>239</v>
      </c>
      <c r="D675" s="5"/>
      <c r="E675" s="5"/>
      <c r="F675" s="5"/>
      <c r="G675" s="4">
        <v>4</v>
      </c>
      <c r="H675" s="5"/>
      <c r="I675" s="5">
        <v>239</v>
      </c>
      <c r="J675" s="5"/>
    </row>
    <row r="676" spans="2:10" x14ac:dyDescent="0.25">
      <c r="B676" s="2" t="s">
        <v>314</v>
      </c>
      <c r="C676">
        <v>238</v>
      </c>
      <c r="D676" s="5">
        <v>12.526315789473685</v>
      </c>
      <c r="E676" s="5">
        <v>14.875</v>
      </c>
      <c r="F676" s="5">
        <v>18.307692307692307</v>
      </c>
      <c r="G676" s="4">
        <v>5</v>
      </c>
      <c r="H676" s="5">
        <v>220</v>
      </c>
      <c r="I676" s="5"/>
      <c r="J676" s="5">
        <v>18</v>
      </c>
    </row>
    <row r="677" spans="2:10" x14ac:dyDescent="0.25">
      <c r="B677" s="2" t="s">
        <v>247</v>
      </c>
      <c r="C677">
        <v>238</v>
      </c>
      <c r="D677" s="5">
        <v>19.833333333333332</v>
      </c>
      <c r="E677" s="5">
        <v>19.833333333333332</v>
      </c>
      <c r="F677" s="5">
        <v>23.8</v>
      </c>
      <c r="G677" s="4">
        <v>4</v>
      </c>
      <c r="H677" s="5">
        <v>9</v>
      </c>
      <c r="I677" s="5">
        <v>0</v>
      </c>
      <c r="J677" s="5">
        <v>229</v>
      </c>
    </row>
    <row r="678" spans="2:10" x14ac:dyDescent="0.25">
      <c r="B678" s="2" t="s">
        <v>672</v>
      </c>
      <c r="C678">
        <v>237</v>
      </c>
      <c r="D678" s="5">
        <v>21.545454545454547</v>
      </c>
      <c r="E678" s="5">
        <v>23.7</v>
      </c>
      <c r="F678" s="5">
        <v>21.545454545454547</v>
      </c>
      <c r="G678" s="4">
        <v>6</v>
      </c>
      <c r="H678" s="5"/>
      <c r="I678" s="5"/>
      <c r="J678" s="5">
        <v>237</v>
      </c>
    </row>
    <row r="679" spans="2:10" x14ac:dyDescent="0.25">
      <c r="B679" s="2" t="s">
        <v>298</v>
      </c>
      <c r="C679">
        <v>237</v>
      </c>
      <c r="D679" s="5">
        <v>23.7</v>
      </c>
      <c r="E679" s="5">
        <v>11.85</v>
      </c>
      <c r="F679" s="5">
        <v>29.625</v>
      </c>
      <c r="G679" s="4">
        <v>6</v>
      </c>
      <c r="H679" s="5">
        <v>151</v>
      </c>
      <c r="I679" s="5">
        <v>0</v>
      </c>
      <c r="J679" s="5">
        <v>86</v>
      </c>
    </row>
    <row r="680" spans="2:10" x14ac:dyDescent="0.25">
      <c r="B680" s="2" t="s">
        <v>970</v>
      </c>
      <c r="C680">
        <v>234</v>
      </c>
      <c r="D680" s="5"/>
      <c r="E680" s="5"/>
      <c r="F680" s="5"/>
      <c r="G680" s="4">
        <v>4</v>
      </c>
      <c r="H680" s="5">
        <v>234</v>
      </c>
      <c r="I680" s="5"/>
      <c r="J680" s="5"/>
    </row>
    <row r="681" spans="2:10" x14ac:dyDescent="0.25">
      <c r="B681" s="2" t="s">
        <v>976</v>
      </c>
      <c r="C681">
        <v>232</v>
      </c>
      <c r="D681" s="5"/>
      <c r="E681" s="5"/>
      <c r="F681" s="5"/>
      <c r="G681" s="4">
        <v>6</v>
      </c>
      <c r="H681" s="5">
        <v>232</v>
      </c>
      <c r="I681" s="5">
        <v>0</v>
      </c>
      <c r="J681" s="5">
        <v>0</v>
      </c>
    </row>
    <row r="682" spans="2:10" x14ac:dyDescent="0.25">
      <c r="B682" s="2" t="s">
        <v>900</v>
      </c>
      <c r="C682">
        <v>230</v>
      </c>
      <c r="D682" s="5">
        <v>19.166666666666668</v>
      </c>
      <c r="E682" s="5">
        <v>13.529411764705882</v>
      </c>
      <c r="F682" s="5">
        <v>12.777777777777779</v>
      </c>
      <c r="G682" s="4">
        <v>4</v>
      </c>
      <c r="H682" s="5">
        <v>230</v>
      </c>
      <c r="I682" s="5"/>
      <c r="J682" s="5">
        <v>0</v>
      </c>
    </row>
    <row r="683" spans="2:10" x14ac:dyDescent="0.25">
      <c r="B683" s="2" t="s">
        <v>676</v>
      </c>
      <c r="C683">
        <v>228</v>
      </c>
      <c r="D683" s="5">
        <v>22.8</v>
      </c>
      <c r="E683" s="5">
        <v>28.5</v>
      </c>
      <c r="F683" s="5">
        <v>17.53846153846154</v>
      </c>
      <c r="G683" s="4">
        <v>5</v>
      </c>
      <c r="H683" s="5"/>
      <c r="I683" s="5"/>
      <c r="J683" s="5">
        <v>228</v>
      </c>
    </row>
    <row r="684" spans="2:10" x14ac:dyDescent="0.25">
      <c r="B684" s="2" t="s">
        <v>674</v>
      </c>
      <c r="C684">
        <v>228</v>
      </c>
      <c r="D684" s="5">
        <v>12</v>
      </c>
      <c r="E684" s="5">
        <v>12.666666666666666</v>
      </c>
      <c r="F684" s="5">
        <v>22.8</v>
      </c>
      <c r="G684" s="4">
        <v>5</v>
      </c>
      <c r="H684" s="5"/>
      <c r="I684" s="5"/>
      <c r="J684" s="5">
        <v>228</v>
      </c>
    </row>
    <row r="685" spans="2:10" x14ac:dyDescent="0.25">
      <c r="B685" s="2" t="s">
        <v>595</v>
      </c>
      <c r="C685">
        <v>227</v>
      </c>
      <c r="D685" s="5">
        <v>17.46153846153846</v>
      </c>
      <c r="E685" s="5">
        <v>13.352941176470589</v>
      </c>
      <c r="F685" s="5">
        <v>11.35</v>
      </c>
      <c r="G685" s="4">
        <v>3</v>
      </c>
      <c r="H685" s="5"/>
      <c r="I685" s="5">
        <v>227</v>
      </c>
      <c r="J685" s="5"/>
    </row>
    <row r="686" spans="2:10" x14ac:dyDescent="0.25">
      <c r="B686" s="2" t="s">
        <v>279</v>
      </c>
      <c r="C686">
        <v>226</v>
      </c>
      <c r="D686" s="5">
        <v>14.125</v>
      </c>
      <c r="E686" s="5">
        <v>25.111111111111111</v>
      </c>
      <c r="F686" s="5">
        <v>12.555555555555555</v>
      </c>
      <c r="G686" s="4">
        <v>3</v>
      </c>
      <c r="H686" s="5">
        <v>85</v>
      </c>
      <c r="I686" s="5">
        <v>12</v>
      </c>
      <c r="J686" s="5">
        <v>129</v>
      </c>
    </row>
    <row r="687" spans="2:10" x14ac:dyDescent="0.25">
      <c r="B687" s="2" t="s">
        <v>240</v>
      </c>
      <c r="C687">
        <v>224</v>
      </c>
      <c r="D687" s="5">
        <v>18.666666666666668</v>
      </c>
      <c r="E687" s="5">
        <v>20.363636363636363</v>
      </c>
      <c r="F687" s="5">
        <v>28</v>
      </c>
      <c r="G687" s="4">
        <v>6</v>
      </c>
      <c r="H687" s="5">
        <v>105</v>
      </c>
      <c r="I687" s="5">
        <v>13</v>
      </c>
      <c r="J687" s="5">
        <v>106</v>
      </c>
    </row>
    <row r="688" spans="2:10" x14ac:dyDescent="0.25">
      <c r="B688" s="2" t="s">
        <v>630</v>
      </c>
      <c r="C688">
        <v>224</v>
      </c>
      <c r="D688" s="5">
        <v>20.363636363636363</v>
      </c>
      <c r="E688" s="5">
        <v>14</v>
      </c>
      <c r="F688" s="5">
        <v>18.666666666666668</v>
      </c>
      <c r="G688" s="4">
        <v>3</v>
      </c>
      <c r="H688" s="5"/>
      <c r="I688" s="5">
        <v>200</v>
      </c>
      <c r="J688" s="5">
        <v>24</v>
      </c>
    </row>
    <row r="689" spans="2:10" x14ac:dyDescent="0.25">
      <c r="B689" s="2" t="s">
        <v>1232</v>
      </c>
      <c r="C689">
        <v>218</v>
      </c>
      <c r="D689" s="5"/>
      <c r="E689" s="5"/>
      <c r="F689" s="5"/>
      <c r="G689" s="4">
        <v>3</v>
      </c>
      <c r="H689" s="5">
        <v>0</v>
      </c>
      <c r="I689" s="5"/>
      <c r="J689" s="5">
        <v>218</v>
      </c>
    </row>
    <row r="690" spans="2:10" x14ac:dyDescent="0.25">
      <c r="B690" s="2" t="s">
        <v>968</v>
      </c>
      <c r="C690">
        <v>217</v>
      </c>
      <c r="D690" s="5"/>
      <c r="E690" s="5"/>
      <c r="F690" s="5"/>
      <c r="G690" s="4">
        <v>3</v>
      </c>
      <c r="H690" s="5"/>
      <c r="I690" s="5"/>
      <c r="J690" s="5">
        <v>217</v>
      </c>
    </row>
    <row r="691" spans="2:10" x14ac:dyDescent="0.25">
      <c r="B691" s="2" t="s">
        <v>596</v>
      </c>
      <c r="C691">
        <v>215</v>
      </c>
      <c r="D691" s="5">
        <v>30.714285714285715</v>
      </c>
      <c r="E691" s="5">
        <v>11.315789473684211</v>
      </c>
      <c r="F691" s="5">
        <v>14.333333333333334</v>
      </c>
      <c r="G691" s="4">
        <v>6</v>
      </c>
      <c r="H691" s="5"/>
      <c r="I691" s="5"/>
      <c r="J691" s="5">
        <v>215</v>
      </c>
    </row>
    <row r="692" spans="2:10" x14ac:dyDescent="0.25">
      <c r="B692" s="2" t="s">
        <v>626</v>
      </c>
      <c r="C692">
        <v>214</v>
      </c>
      <c r="D692" s="5">
        <v>12.588235294117647</v>
      </c>
      <c r="E692" s="5">
        <v>17.833333333333332</v>
      </c>
      <c r="F692" s="5">
        <v>26.75</v>
      </c>
      <c r="G692" s="4">
        <v>4</v>
      </c>
      <c r="H692" s="5">
        <v>199</v>
      </c>
      <c r="I692" s="5"/>
      <c r="J692" s="5">
        <v>15</v>
      </c>
    </row>
    <row r="693" spans="2:10" x14ac:dyDescent="0.25">
      <c r="B693" s="2" t="s">
        <v>1259</v>
      </c>
      <c r="C693">
        <v>209</v>
      </c>
      <c r="D693" s="5"/>
      <c r="E693" s="5"/>
      <c r="F693" s="5"/>
      <c r="G693" s="4">
        <v>4</v>
      </c>
      <c r="H693" s="5"/>
      <c r="I693" s="5">
        <v>209</v>
      </c>
      <c r="J693" s="5"/>
    </row>
    <row r="694" spans="2:10" x14ac:dyDescent="0.25">
      <c r="B694" s="2" t="s">
        <v>389</v>
      </c>
      <c r="C694">
        <v>207</v>
      </c>
      <c r="D694" s="5">
        <v>14.785714285714286</v>
      </c>
      <c r="E694" s="5">
        <v>18.818181818181817</v>
      </c>
      <c r="F694" s="5">
        <v>15.923076923076923</v>
      </c>
      <c r="G694" s="4">
        <v>3</v>
      </c>
      <c r="H694" s="5"/>
      <c r="I694" s="5"/>
      <c r="J694" s="5">
        <v>207</v>
      </c>
    </row>
    <row r="695" spans="2:10" x14ac:dyDescent="0.25">
      <c r="B695" s="2" t="s">
        <v>1071</v>
      </c>
      <c r="C695">
        <v>206</v>
      </c>
      <c r="D695" s="5"/>
      <c r="E695" s="5"/>
      <c r="F695" s="5"/>
      <c r="G695" s="4">
        <v>4</v>
      </c>
      <c r="H695" s="5"/>
      <c r="I695" s="5">
        <v>206</v>
      </c>
      <c r="J695" s="5">
        <v>0</v>
      </c>
    </row>
    <row r="696" spans="2:10" x14ac:dyDescent="0.25">
      <c r="B696" s="2" t="s">
        <v>592</v>
      </c>
      <c r="C696">
        <v>206</v>
      </c>
      <c r="D696" s="5">
        <v>17.166666666666668</v>
      </c>
      <c r="E696" s="5">
        <v>12.875</v>
      </c>
      <c r="F696" s="5">
        <v>12.117647058823529</v>
      </c>
      <c r="G696" s="4">
        <v>5</v>
      </c>
      <c r="H696" s="5"/>
      <c r="I696" s="5">
        <v>200</v>
      </c>
      <c r="J696" s="5">
        <v>6</v>
      </c>
    </row>
    <row r="697" spans="2:10" x14ac:dyDescent="0.25">
      <c r="B697" s="2" t="s">
        <v>594</v>
      </c>
      <c r="C697">
        <v>203</v>
      </c>
      <c r="D697" s="5">
        <v>16.916666666666668</v>
      </c>
      <c r="E697" s="5">
        <v>25.375</v>
      </c>
      <c r="F697" s="5">
        <v>15.615384615384615</v>
      </c>
      <c r="G697" s="4">
        <v>3</v>
      </c>
      <c r="H697" s="5"/>
      <c r="I697" s="5">
        <v>203</v>
      </c>
      <c r="J697" s="5"/>
    </row>
    <row r="698" spans="2:10" x14ac:dyDescent="0.25">
      <c r="B698" s="2" t="s">
        <v>759</v>
      </c>
      <c r="C698">
        <v>203</v>
      </c>
      <c r="D698" s="5">
        <v>13.533333333333333</v>
      </c>
      <c r="E698" s="5">
        <v>10.684210526315789</v>
      </c>
      <c r="F698" s="5">
        <v>11.941176470588236</v>
      </c>
      <c r="G698" s="4">
        <v>6</v>
      </c>
      <c r="H698" s="5"/>
      <c r="I698" s="5"/>
      <c r="J698" s="5">
        <v>203</v>
      </c>
    </row>
    <row r="699" spans="2:10" x14ac:dyDescent="0.25">
      <c r="B699" s="2" t="s">
        <v>1028</v>
      </c>
      <c r="C699">
        <v>202</v>
      </c>
      <c r="D699" s="5"/>
      <c r="E699" s="5"/>
      <c r="F699" s="5"/>
      <c r="G699" s="4">
        <v>3</v>
      </c>
      <c r="H699" s="5">
        <v>0</v>
      </c>
      <c r="I699" s="5">
        <v>0</v>
      </c>
      <c r="J699" s="5">
        <v>202</v>
      </c>
    </row>
    <row r="700" spans="2:10" x14ac:dyDescent="0.25">
      <c r="B700" s="2" t="s">
        <v>1350</v>
      </c>
      <c r="C700">
        <v>201</v>
      </c>
      <c r="D700" s="5"/>
      <c r="E700" s="5"/>
      <c r="F700" s="5"/>
      <c r="G700" s="4">
        <v>5</v>
      </c>
      <c r="H700" s="5"/>
      <c r="I700" s="5"/>
      <c r="J700" s="5">
        <v>201</v>
      </c>
    </row>
    <row r="701" spans="2:10" x14ac:dyDescent="0.25">
      <c r="B701" s="2" t="s">
        <v>780</v>
      </c>
      <c r="C701">
        <v>201</v>
      </c>
      <c r="D701" s="5">
        <v>28.714285714285715</v>
      </c>
      <c r="E701" s="5">
        <v>25.125</v>
      </c>
      <c r="F701" s="5">
        <v>25.125</v>
      </c>
      <c r="G701" s="4">
        <v>5</v>
      </c>
      <c r="H701" s="5">
        <v>74</v>
      </c>
      <c r="I701" s="5"/>
      <c r="J701" s="5">
        <v>127</v>
      </c>
    </row>
    <row r="702" spans="2:10" x14ac:dyDescent="0.25">
      <c r="B702" s="2" t="s">
        <v>452</v>
      </c>
      <c r="C702">
        <v>200</v>
      </c>
      <c r="D702" s="5">
        <v>12.5</v>
      </c>
      <c r="E702" s="5">
        <v>16.666666666666668</v>
      </c>
      <c r="F702" s="5">
        <v>12.5</v>
      </c>
      <c r="G702" s="4">
        <v>6</v>
      </c>
      <c r="H702" s="5">
        <v>0</v>
      </c>
      <c r="I702" s="5"/>
      <c r="J702" s="5">
        <v>200</v>
      </c>
    </row>
    <row r="703" spans="2:10" x14ac:dyDescent="0.25">
      <c r="B703" s="2" t="s">
        <v>1050</v>
      </c>
      <c r="C703">
        <v>200</v>
      </c>
      <c r="D703" s="5"/>
      <c r="E703" s="5"/>
      <c r="F703" s="5"/>
      <c r="G703" s="4">
        <v>3</v>
      </c>
      <c r="H703" s="5"/>
      <c r="I703" s="5"/>
      <c r="J703" s="5">
        <v>200</v>
      </c>
    </row>
    <row r="704" spans="2:10" x14ac:dyDescent="0.25">
      <c r="B704" s="2" t="s">
        <v>1063</v>
      </c>
      <c r="C704">
        <v>199</v>
      </c>
      <c r="D704" s="5"/>
      <c r="E704" s="5"/>
      <c r="F704" s="5"/>
      <c r="G704" s="4">
        <v>5</v>
      </c>
      <c r="H704" s="5"/>
      <c r="I704" s="5"/>
      <c r="J704" s="5">
        <v>199</v>
      </c>
    </row>
    <row r="705" spans="2:10" x14ac:dyDescent="0.25">
      <c r="B705" s="2" t="s">
        <v>755</v>
      </c>
      <c r="C705">
        <v>199</v>
      </c>
      <c r="D705" s="5">
        <v>10.473684210526315</v>
      </c>
      <c r="E705" s="5">
        <v>12.4375</v>
      </c>
      <c r="F705" s="5">
        <v>16.583333333333332</v>
      </c>
      <c r="G705" s="4">
        <v>3</v>
      </c>
      <c r="H705" s="5">
        <v>37</v>
      </c>
      <c r="I705" s="5"/>
      <c r="J705" s="5">
        <v>162</v>
      </c>
    </row>
    <row r="706" spans="2:10" x14ac:dyDescent="0.25">
      <c r="B706" s="2" t="s">
        <v>307</v>
      </c>
      <c r="C706">
        <v>199</v>
      </c>
      <c r="D706" s="5">
        <v>14.214285714285714</v>
      </c>
      <c r="E706" s="5">
        <v>18.09090909090909</v>
      </c>
      <c r="F706" s="5">
        <v>12.4375</v>
      </c>
      <c r="G706" s="4">
        <v>5</v>
      </c>
      <c r="H706" s="5">
        <v>67</v>
      </c>
      <c r="I706" s="5"/>
      <c r="J706" s="5">
        <v>132</v>
      </c>
    </row>
    <row r="707" spans="2:10" x14ac:dyDescent="0.25">
      <c r="B707" s="2" t="s">
        <v>1337</v>
      </c>
      <c r="C707">
        <v>199</v>
      </c>
      <c r="D707" s="5"/>
      <c r="E707" s="5"/>
      <c r="F707" s="5"/>
      <c r="G707" s="4">
        <v>6</v>
      </c>
      <c r="H707" s="5">
        <v>150</v>
      </c>
      <c r="I707" s="5"/>
      <c r="J707" s="5">
        <v>49</v>
      </c>
    </row>
    <row r="708" spans="2:10" x14ac:dyDescent="0.25">
      <c r="B708" s="2" t="s">
        <v>675</v>
      </c>
      <c r="C708">
        <v>199</v>
      </c>
      <c r="D708" s="5">
        <v>11.705882352941176</v>
      </c>
      <c r="E708" s="5">
        <v>22.111111111111111</v>
      </c>
      <c r="F708" s="5">
        <v>11.705882352941176</v>
      </c>
      <c r="G708" s="4">
        <v>4</v>
      </c>
      <c r="H708" s="5">
        <v>5</v>
      </c>
      <c r="I708" s="5"/>
      <c r="J708" s="5">
        <v>194</v>
      </c>
    </row>
    <row r="709" spans="2:10" x14ac:dyDescent="0.25">
      <c r="B709" s="2" t="s">
        <v>122</v>
      </c>
      <c r="C709">
        <v>195</v>
      </c>
      <c r="D709" s="5">
        <v>9.75</v>
      </c>
      <c r="E709" s="5">
        <v>9.75</v>
      </c>
      <c r="F709" s="5">
        <v>13</v>
      </c>
      <c r="G709" s="4">
        <v>4</v>
      </c>
      <c r="H709" s="5">
        <v>33</v>
      </c>
      <c r="I709" s="5">
        <v>0</v>
      </c>
      <c r="J709" s="5">
        <v>162</v>
      </c>
    </row>
    <row r="710" spans="2:10" x14ac:dyDescent="0.25">
      <c r="B710" s="2" t="s">
        <v>1056</v>
      </c>
      <c r="C710">
        <v>195</v>
      </c>
      <c r="D710" s="5"/>
      <c r="E710" s="5"/>
      <c r="F710" s="5"/>
      <c r="G710" s="4">
        <v>5</v>
      </c>
      <c r="H710" s="5">
        <v>0</v>
      </c>
      <c r="I710" s="5">
        <v>144</v>
      </c>
      <c r="J710" s="5">
        <v>51</v>
      </c>
    </row>
    <row r="711" spans="2:10" x14ac:dyDescent="0.25">
      <c r="B711" s="2" t="s">
        <v>1104</v>
      </c>
      <c r="C711">
        <v>194</v>
      </c>
      <c r="D711" s="5"/>
      <c r="E711" s="5"/>
      <c r="F711" s="5"/>
      <c r="G711" s="4">
        <v>4</v>
      </c>
      <c r="H711" s="5">
        <v>5</v>
      </c>
      <c r="I711" s="5"/>
      <c r="J711" s="5">
        <v>189</v>
      </c>
    </row>
    <row r="712" spans="2:10" x14ac:dyDescent="0.25">
      <c r="B712" s="2" t="s">
        <v>593</v>
      </c>
      <c r="C712">
        <v>192</v>
      </c>
      <c r="D712" s="5">
        <v>11.294117647058824</v>
      </c>
      <c r="E712" s="5">
        <v>11.294117647058824</v>
      </c>
      <c r="F712" s="5">
        <v>27.428571428571427</v>
      </c>
      <c r="G712" s="4">
        <v>4</v>
      </c>
      <c r="H712" s="5"/>
      <c r="I712" s="5"/>
      <c r="J712" s="5">
        <v>192</v>
      </c>
    </row>
    <row r="713" spans="2:10" x14ac:dyDescent="0.25">
      <c r="B713" s="2" t="s">
        <v>601</v>
      </c>
      <c r="C713">
        <v>191</v>
      </c>
      <c r="D713" s="5">
        <v>19.100000000000001</v>
      </c>
      <c r="E713" s="5">
        <v>15.916666666666666</v>
      </c>
      <c r="F713" s="5">
        <v>15.916666666666666</v>
      </c>
      <c r="G713" s="4">
        <v>6</v>
      </c>
      <c r="H713" s="5"/>
      <c r="I713" s="5">
        <v>191</v>
      </c>
      <c r="J713" s="5"/>
    </row>
    <row r="714" spans="2:10" x14ac:dyDescent="0.25">
      <c r="B714" s="2" t="s">
        <v>1291</v>
      </c>
      <c r="C714">
        <v>191</v>
      </c>
      <c r="D714" s="5"/>
      <c r="E714" s="5"/>
      <c r="F714" s="5"/>
      <c r="G714" s="4">
        <v>4</v>
      </c>
      <c r="H714" s="5"/>
      <c r="I714" s="5"/>
      <c r="J714" s="5">
        <v>191</v>
      </c>
    </row>
    <row r="715" spans="2:10" x14ac:dyDescent="0.25">
      <c r="B715" s="2" t="s">
        <v>454</v>
      </c>
      <c r="C715">
        <v>190</v>
      </c>
      <c r="D715" s="5">
        <v>27.142857142857142</v>
      </c>
      <c r="E715" s="5">
        <v>12.666666666666666</v>
      </c>
      <c r="F715" s="5">
        <v>11.875</v>
      </c>
      <c r="G715" s="4">
        <v>3</v>
      </c>
      <c r="H715" s="5">
        <v>1</v>
      </c>
      <c r="I715" s="5"/>
      <c r="J715" s="5">
        <v>189</v>
      </c>
    </row>
    <row r="716" spans="2:10" x14ac:dyDescent="0.25">
      <c r="B716" s="2" t="s">
        <v>879</v>
      </c>
      <c r="C716">
        <v>189</v>
      </c>
      <c r="D716" s="5">
        <v>21</v>
      </c>
      <c r="E716" s="5">
        <v>9.4499999999999993</v>
      </c>
      <c r="F716" s="5">
        <v>9.4499999999999993</v>
      </c>
      <c r="G716" s="4">
        <v>3</v>
      </c>
      <c r="H716" s="5"/>
      <c r="I716" s="5"/>
      <c r="J716" s="5">
        <v>189</v>
      </c>
    </row>
    <row r="717" spans="2:10" x14ac:dyDescent="0.25">
      <c r="B717" s="2" t="s">
        <v>321</v>
      </c>
      <c r="C717">
        <v>185</v>
      </c>
      <c r="D717" s="5">
        <v>10.277777777777779</v>
      </c>
      <c r="E717" s="5">
        <v>10.882352941176471</v>
      </c>
      <c r="F717" s="5">
        <v>23.125</v>
      </c>
      <c r="G717" s="4">
        <v>4</v>
      </c>
      <c r="H717" s="5">
        <v>185</v>
      </c>
      <c r="I717" s="5"/>
      <c r="J717" s="5"/>
    </row>
    <row r="718" spans="2:10" x14ac:dyDescent="0.25">
      <c r="B718" s="2" t="s">
        <v>583</v>
      </c>
      <c r="C718">
        <v>184</v>
      </c>
      <c r="D718" s="5">
        <v>13.142857142857142</v>
      </c>
      <c r="E718" s="5">
        <v>23</v>
      </c>
      <c r="F718" s="5">
        <v>10.222222222222221</v>
      </c>
      <c r="G718" s="4">
        <v>3</v>
      </c>
      <c r="H718" s="5"/>
      <c r="I718" s="5"/>
      <c r="J718" s="5">
        <v>184</v>
      </c>
    </row>
    <row r="719" spans="2:10" x14ac:dyDescent="0.25">
      <c r="B719" s="2" t="s">
        <v>1197</v>
      </c>
      <c r="C719">
        <v>179</v>
      </c>
      <c r="D719" s="5"/>
      <c r="E719" s="5"/>
      <c r="F719" s="5"/>
      <c r="G719" s="4">
        <v>3</v>
      </c>
      <c r="H719" s="5">
        <v>179</v>
      </c>
      <c r="I719" s="5"/>
      <c r="J719" s="5">
        <v>0</v>
      </c>
    </row>
    <row r="720" spans="2:10" x14ac:dyDescent="0.25">
      <c r="B720" s="2" t="s">
        <v>588</v>
      </c>
      <c r="C720">
        <v>175</v>
      </c>
      <c r="D720" s="5">
        <v>9.2105263157894743</v>
      </c>
      <c r="E720" s="5">
        <v>17.5</v>
      </c>
      <c r="F720" s="5">
        <v>12.5</v>
      </c>
      <c r="G720" s="4">
        <v>4</v>
      </c>
      <c r="H720" s="5"/>
      <c r="I720" s="5"/>
      <c r="J720" s="5">
        <v>175</v>
      </c>
    </row>
    <row r="721" spans="2:10" x14ac:dyDescent="0.25">
      <c r="B721" s="2" t="s">
        <v>491</v>
      </c>
      <c r="C721">
        <v>175</v>
      </c>
      <c r="D721" s="5">
        <v>9.7222222222222214</v>
      </c>
      <c r="E721" s="5">
        <v>12.5</v>
      </c>
      <c r="F721" s="5">
        <v>21.875</v>
      </c>
      <c r="G721" s="4">
        <v>5</v>
      </c>
      <c r="H721" s="5">
        <v>4</v>
      </c>
      <c r="I721" s="5">
        <v>1</v>
      </c>
      <c r="J721" s="5">
        <v>170</v>
      </c>
    </row>
    <row r="722" spans="2:10" x14ac:dyDescent="0.25">
      <c r="B722" s="2" t="s">
        <v>955</v>
      </c>
      <c r="C722">
        <v>173</v>
      </c>
      <c r="D722" s="5">
        <v>17.3</v>
      </c>
      <c r="E722" s="5">
        <v>8.65</v>
      </c>
      <c r="F722" s="5">
        <v>12.357142857142858</v>
      </c>
      <c r="G722" s="4">
        <v>5</v>
      </c>
      <c r="H722" s="5">
        <v>115</v>
      </c>
      <c r="I722" s="5">
        <v>57</v>
      </c>
      <c r="J722" s="5">
        <v>1</v>
      </c>
    </row>
    <row r="723" spans="2:10" x14ac:dyDescent="0.25">
      <c r="B723" s="2" t="s">
        <v>1109</v>
      </c>
      <c r="C723">
        <v>172</v>
      </c>
      <c r="D723" s="5"/>
      <c r="E723" s="5"/>
      <c r="F723" s="5"/>
      <c r="G723" s="4">
        <v>4</v>
      </c>
      <c r="H723" s="5">
        <v>169</v>
      </c>
      <c r="I723" s="5">
        <v>0</v>
      </c>
      <c r="J723" s="5">
        <v>3</v>
      </c>
    </row>
    <row r="724" spans="2:10" x14ac:dyDescent="0.25">
      <c r="B724" s="2" t="s">
        <v>1105</v>
      </c>
      <c r="C724">
        <v>172</v>
      </c>
      <c r="D724" s="5"/>
      <c r="E724" s="5"/>
      <c r="F724" s="5"/>
      <c r="G724" s="4">
        <v>4</v>
      </c>
      <c r="H724" s="5">
        <v>168</v>
      </c>
      <c r="I724" s="5">
        <v>0</v>
      </c>
      <c r="J724" s="5">
        <v>4</v>
      </c>
    </row>
    <row r="725" spans="2:10" x14ac:dyDescent="0.25">
      <c r="B725" s="2" t="s">
        <v>473</v>
      </c>
      <c r="C725">
        <v>172</v>
      </c>
      <c r="D725" s="5">
        <v>10.117647058823529</v>
      </c>
      <c r="E725" s="5">
        <v>21.5</v>
      </c>
      <c r="F725" s="5">
        <v>24.571428571428573</v>
      </c>
      <c r="G725" s="4">
        <v>4</v>
      </c>
      <c r="H725" s="5"/>
      <c r="I725" s="5">
        <v>14</v>
      </c>
      <c r="J725" s="5">
        <v>158</v>
      </c>
    </row>
    <row r="726" spans="2:10" x14ac:dyDescent="0.25">
      <c r="B726" s="2" t="s">
        <v>1239</v>
      </c>
      <c r="C726">
        <v>171</v>
      </c>
      <c r="D726" s="5"/>
      <c r="E726" s="5"/>
      <c r="F726" s="5"/>
      <c r="G726" s="4">
        <v>4</v>
      </c>
      <c r="H726" s="5">
        <v>61</v>
      </c>
      <c r="I726" s="5"/>
      <c r="J726" s="5">
        <v>110</v>
      </c>
    </row>
    <row r="727" spans="2:10" x14ac:dyDescent="0.25">
      <c r="B727" s="2" t="s">
        <v>232</v>
      </c>
      <c r="C727">
        <v>170</v>
      </c>
      <c r="D727" s="5">
        <v>11.934640522875817</v>
      </c>
      <c r="E727" s="5">
        <v>16.202020202020201</v>
      </c>
      <c r="F727" s="5">
        <v>11.8125</v>
      </c>
      <c r="G727" s="4">
        <v>5</v>
      </c>
      <c r="H727" s="5">
        <v>5</v>
      </c>
      <c r="I727" s="5">
        <v>0</v>
      </c>
      <c r="J727" s="5">
        <v>165</v>
      </c>
    </row>
    <row r="728" spans="2:10" x14ac:dyDescent="0.25">
      <c r="B728" s="2" t="s">
        <v>1261</v>
      </c>
      <c r="C728">
        <v>170</v>
      </c>
      <c r="D728" s="5"/>
      <c r="E728" s="5"/>
      <c r="F728" s="5"/>
      <c r="G728" s="4">
        <v>6</v>
      </c>
      <c r="H728" s="5"/>
      <c r="I728" s="5"/>
      <c r="J728" s="5">
        <v>170</v>
      </c>
    </row>
    <row r="729" spans="2:10" x14ac:dyDescent="0.25">
      <c r="B729" s="2" t="s">
        <v>180</v>
      </c>
      <c r="C729">
        <v>166</v>
      </c>
      <c r="D729" s="5">
        <v>11.857142857142858</v>
      </c>
      <c r="E729" s="5">
        <v>15.090909090909092</v>
      </c>
      <c r="F729" s="5">
        <v>11.066666666666666</v>
      </c>
      <c r="G729" s="4">
        <v>3</v>
      </c>
      <c r="H729" s="5">
        <v>2</v>
      </c>
      <c r="I729" s="5">
        <v>3</v>
      </c>
      <c r="J729" s="5">
        <v>161</v>
      </c>
    </row>
    <row r="730" spans="2:10" x14ac:dyDescent="0.25">
      <c r="B730" s="2" t="s">
        <v>448</v>
      </c>
      <c r="C730">
        <v>166</v>
      </c>
      <c r="D730" s="5">
        <v>11.066666666666666</v>
      </c>
      <c r="E730" s="5">
        <v>8.7368421052631575</v>
      </c>
      <c r="F730" s="5">
        <v>11.857142857142858</v>
      </c>
      <c r="G730" s="4">
        <v>5</v>
      </c>
      <c r="H730" s="5">
        <v>129</v>
      </c>
      <c r="I730" s="5"/>
      <c r="J730" s="5">
        <v>37</v>
      </c>
    </row>
    <row r="731" spans="2:10" x14ac:dyDescent="0.25">
      <c r="B731" s="2" t="s">
        <v>405</v>
      </c>
      <c r="C731">
        <v>165</v>
      </c>
      <c r="D731" s="5">
        <v>10.3125</v>
      </c>
      <c r="E731" s="5">
        <v>12.692307692307692</v>
      </c>
      <c r="F731" s="5">
        <v>16.5</v>
      </c>
      <c r="G731" s="4">
        <v>6</v>
      </c>
      <c r="H731" s="5"/>
      <c r="I731" s="5">
        <v>6</v>
      </c>
      <c r="J731" s="5">
        <v>159</v>
      </c>
    </row>
    <row r="732" spans="2:10" x14ac:dyDescent="0.25">
      <c r="B732" s="2" t="s">
        <v>999</v>
      </c>
      <c r="C732">
        <v>165</v>
      </c>
      <c r="D732" s="5"/>
      <c r="E732" s="5"/>
      <c r="F732" s="5"/>
      <c r="G732" s="4">
        <v>4</v>
      </c>
      <c r="H732" s="5">
        <v>0</v>
      </c>
      <c r="I732" s="5">
        <v>165</v>
      </c>
      <c r="J732" s="5">
        <v>0</v>
      </c>
    </row>
    <row r="733" spans="2:10" x14ac:dyDescent="0.25">
      <c r="B733" s="2" t="s">
        <v>665</v>
      </c>
      <c r="C733">
        <v>164</v>
      </c>
      <c r="D733" s="5">
        <v>8.6315789473684212</v>
      </c>
      <c r="E733" s="5">
        <v>16.399999999999999</v>
      </c>
      <c r="F733" s="5">
        <v>12.615384615384615</v>
      </c>
      <c r="G733" s="4">
        <v>6</v>
      </c>
      <c r="H733" s="5"/>
      <c r="I733" s="5"/>
      <c r="J733" s="5">
        <v>164</v>
      </c>
    </row>
    <row r="734" spans="2:10" x14ac:dyDescent="0.25">
      <c r="B734" s="2" t="s">
        <v>1110</v>
      </c>
      <c r="C734">
        <v>163</v>
      </c>
      <c r="D734" s="5"/>
      <c r="E734" s="5"/>
      <c r="F734" s="5"/>
      <c r="G734" s="4">
        <v>5</v>
      </c>
      <c r="H734" s="5">
        <v>0</v>
      </c>
      <c r="I734" s="5"/>
      <c r="J734" s="5">
        <v>163</v>
      </c>
    </row>
    <row r="735" spans="2:10" x14ac:dyDescent="0.25">
      <c r="B735" s="2" t="s">
        <v>453</v>
      </c>
      <c r="C735">
        <v>163</v>
      </c>
      <c r="D735" s="5">
        <v>8.15</v>
      </c>
      <c r="E735" s="5">
        <v>8.5789473684210531</v>
      </c>
      <c r="F735" s="5">
        <v>18.111111111111111</v>
      </c>
      <c r="G735" s="4">
        <v>4</v>
      </c>
      <c r="H735" s="5">
        <v>7</v>
      </c>
      <c r="I735" s="5"/>
      <c r="J735" s="5">
        <v>156</v>
      </c>
    </row>
    <row r="736" spans="2:10" x14ac:dyDescent="0.25">
      <c r="B736" s="2" t="s">
        <v>403</v>
      </c>
      <c r="C736">
        <v>163</v>
      </c>
      <c r="D736" s="5">
        <v>8.15</v>
      </c>
      <c r="E736" s="5">
        <v>18.111111111111111</v>
      </c>
      <c r="F736" s="5">
        <v>10.1875</v>
      </c>
      <c r="G736" s="4">
        <v>3</v>
      </c>
      <c r="H736" s="5">
        <v>1</v>
      </c>
      <c r="I736" s="5"/>
      <c r="J736" s="5">
        <v>162</v>
      </c>
    </row>
    <row r="737" spans="2:10" x14ac:dyDescent="0.25">
      <c r="B737" s="2" t="s">
        <v>981</v>
      </c>
      <c r="C737">
        <v>162</v>
      </c>
      <c r="D737" s="5"/>
      <c r="E737" s="5"/>
      <c r="F737" s="5"/>
      <c r="G737" s="4">
        <v>5</v>
      </c>
      <c r="H737" s="5">
        <v>0</v>
      </c>
      <c r="I737" s="5"/>
      <c r="J737" s="5">
        <v>162</v>
      </c>
    </row>
    <row r="738" spans="2:10" x14ac:dyDescent="0.25">
      <c r="B738" s="2" t="s">
        <v>856</v>
      </c>
      <c r="C738">
        <v>162</v>
      </c>
      <c r="D738" s="5">
        <v>13.5</v>
      </c>
      <c r="E738" s="5">
        <v>10.125</v>
      </c>
      <c r="F738" s="5">
        <v>12.461538461538462</v>
      </c>
      <c r="G738" s="4">
        <v>6</v>
      </c>
      <c r="H738" s="5">
        <v>0</v>
      </c>
      <c r="I738" s="5"/>
      <c r="J738" s="5">
        <v>162</v>
      </c>
    </row>
    <row r="739" spans="2:10" x14ac:dyDescent="0.25">
      <c r="B739" s="2" t="s">
        <v>1097</v>
      </c>
      <c r="C739">
        <v>162</v>
      </c>
      <c r="D739" s="5"/>
      <c r="E739" s="5"/>
      <c r="F739" s="5"/>
      <c r="G739" s="4">
        <v>5</v>
      </c>
      <c r="H739" s="5">
        <v>132</v>
      </c>
      <c r="I739" s="5"/>
      <c r="J739" s="5">
        <v>30</v>
      </c>
    </row>
    <row r="740" spans="2:10" x14ac:dyDescent="0.25">
      <c r="B740" s="2" t="s">
        <v>760</v>
      </c>
      <c r="C740">
        <v>157</v>
      </c>
      <c r="D740" s="5">
        <v>17.444444444444443</v>
      </c>
      <c r="E740" s="5">
        <v>8.7222222222222214</v>
      </c>
      <c r="F740" s="5">
        <v>13.083333333333334</v>
      </c>
      <c r="G740" s="4">
        <v>6</v>
      </c>
      <c r="H740" s="5"/>
      <c r="I740" s="5">
        <v>157</v>
      </c>
      <c r="J740" s="5"/>
    </row>
    <row r="741" spans="2:10" x14ac:dyDescent="0.25">
      <c r="B741" s="2" t="s">
        <v>191</v>
      </c>
      <c r="C741">
        <v>157</v>
      </c>
      <c r="D741" s="5">
        <v>9.8125</v>
      </c>
      <c r="E741" s="5">
        <v>22.428571428571427</v>
      </c>
      <c r="F741" s="5">
        <v>15.7</v>
      </c>
      <c r="G741" s="4">
        <v>3</v>
      </c>
      <c r="H741" s="5">
        <v>0</v>
      </c>
      <c r="I741" s="5"/>
      <c r="J741" s="5">
        <v>157</v>
      </c>
    </row>
    <row r="742" spans="2:10" x14ac:dyDescent="0.25">
      <c r="B742" s="2" t="s">
        <v>1066</v>
      </c>
      <c r="C742">
        <v>156</v>
      </c>
      <c r="D742" s="5"/>
      <c r="E742" s="5"/>
      <c r="F742" s="5"/>
      <c r="G742" s="4">
        <v>4</v>
      </c>
      <c r="H742" s="5">
        <v>156</v>
      </c>
      <c r="I742" s="5"/>
      <c r="J742" s="5">
        <v>0</v>
      </c>
    </row>
    <row r="743" spans="2:10" x14ac:dyDescent="0.25">
      <c r="B743" s="2" t="s">
        <v>1067</v>
      </c>
      <c r="C743">
        <v>156</v>
      </c>
      <c r="D743" s="5"/>
      <c r="E743" s="5"/>
      <c r="F743" s="5"/>
      <c r="G743" s="4">
        <v>6</v>
      </c>
      <c r="H743" s="5">
        <v>0</v>
      </c>
      <c r="I743" s="5"/>
      <c r="J743" s="5">
        <v>156</v>
      </c>
    </row>
    <row r="744" spans="2:10" x14ac:dyDescent="0.25">
      <c r="B744" s="2" t="s">
        <v>934</v>
      </c>
      <c r="C744">
        <v>153</v>
      </c>
      <c r="D744" s="5">
        <v>12.75</v>
      </c>
      <c r="E744" s="5">
        <v>10.199999999999999</v>
      </c>
      <c r="F744" s="5">
        <v>9.5625</v>
      </c>
      <c r="G744" s="4">
        <v>6</v>
      </c>
      <c r="H744" s="5">
        <v>97</v>
      </c>
      <c r="I744" s="5">
        <v>0</v>
      </c>
      <c r="J744" s="5">
        <v>56</v>
      </c>
    </row>
    <row r="745" spans="2:10" x14ac:dyDescent="0.25">
      <c r="B745" s="2" t="s">
        <v>627</v>
      </c>
      <c r="C745">
        <v>153</v>
      </c>
      <c r="D745" s="5">
        <v>21.857142857142858</v>
      </c>
      <c r="E745" s="5">
        <v>17</v>
      </c>
      <c r="F745" s="5">
        <v>12.75</v>
      </c>
      <c r="G745" s="4">
        <v>6</v>
      </c>
      <c r="H745" s="5"/>
      <c r="I745" s="5"/>
      <c r="J745" s="5">
        <v>153</v>
      </c>
    </row>
    <row r="746" spans="2:10" x14ac:dyDescent="0.25">
      <c r="B746" s="2" t="s">
        <v>1316</v>
      </c>
      <c r="C746">
        <v>152</v>
      </c>
      <c r="D746" s="5"/>
      <c r="E746" s="5"/>
      <c r="F746" s="5"/>
      <c r="G746" s="4">
        <v>4</v>
      </c>
      <c r="H746" s="5">
        <v>5</v>
      </c>
      <c r="I746" s="5"/>
      <c r="J746" s="5">
        <v>147</v>
      </c>
    </row>
    <row r="747" spans="2:10" x14ac:dyDescent="0.25">
      <c r="B747" s="2" t="s">
        <v>1133</v>
      </c>
      <c r="C747">
        <v>150</v>
      </c>
      <c r="D747" s="5"/>
      <c r="E747" s="5"/>
      <c r="F747" s="5"/>
      <c r="G747" s="4">
        <v>6</v>
      </c>
      <c r="H747" s="5">
        <v>80</v>
      </c>
      <c r="I747" s="5"/>
      <c r="J747" s="5">
        <v>70</v>
      </c>
    </row>
    <row r="748" spans="2:10" x14ac:dyDescent="0.25">
      <c r="B748" s="2" t="s">
        <v>1231</v>
      </c>
      <c r="C748">
        <v>148</v>
      </c>
      <c r="D748" s="5"/>
      <c r="E748" s="5"/>
      <c r="F748" s="5"/>
      <c r="G748" s="4">
        <v>3</v>
      </c>
      <c r="H748" s="5"/>
      <c r="I748" s="5"/>
      <c r="J748" s="5">
        <v>148</v>
      </c>
    </row>
    <row r="749" spans="2:10" x14ac:dyDescent="0.25">
      <c r="B749" s="2" t="s">
        <v>664</v>
      </c>
      <c r="C749">
        <v>148</v>
      </c>
      <c r="D749" s="5">
        <v>8.7058823529411757</v>
      </c>
      <c r="E749" s="5">
        <v>14.8</v>
      </c>
      <c r="F749" s="5">
        <v>9.8666666666666671</v>
      </c>
      <c r="G749" s="4">
        <v>5</v>
      </c>
      <c r="H749" s="5"/>
      <c r="I749" s="5"/>
      <c r="J749" s="5">
        <v>148</v>
      </c>
    </row>
    <row r="750" spans="2:10" x14ac:dyDescent="0.25">
      <c r="B750" s="2" t="s">
        <v>998</v>
      </c>
      <c r="C750">
        <v>146</v>
      </c>
      <c r="D750" s="5"/>
      <c r="E750" s="5"/>
      <c r="F750" s="5"/>
      <c r="G750" s="4">
        <v>5</v>
      </c>
      <c r="H750" s="5">
        <v>0</v>
      </c>
      <c r="I750" s="5">
        <v>9</v>
      </c>
      <c r="J750" s="5">
        <v>137</v>
      </c>
    </row>
    <row r="751" spans="2:10" x14ac:dyDescent="0.25">
      <c r="B751" s="2" t="s">
        <v>668</v>
      </c>
      <c r="C751">
        <v>145</v>
      </c>
      <c r="D751" s="5">
        <v>9.0625</v>
      </c>
      <c r="E751" s="5">
        <v>9.6666666666666661</v>
      </c>
      <c r="F751" s="5">
        <v>12.083333333333334</v>
      </c>
      <c r="G751" s="4">
        <v>4</v>
      </c>
      <c r="H751" s="5"/>
      <c r="I751" s="5"/>
      <c r="J751" s="5">
        <v>145</v>
      </c>
    </row>
    <row r="752" spans="2:10" x14ac:dyDescent="0.25">
      <c r="B752" s="2" t="s">
        <v>752</v>
      </c>
      <c r="C752">
        <v>144</v>
      </c>
      <c r="D752" s="5">
        <v>7.5789473684210522</v>
      </c>
      <c r="E752" s="5">
        <v>16</v>
      </c>
      <c r="F752" s="5">
        <v>8.4705882352941178</v>
      </c>
      <c r="G752" s="4">
        <v>6</v>
      </c>
      <c r="H752" s="5"/>
      <c r="I752" s="5"/>
      <c r="J752" s="5">
        <v>144</v>
      </c>
    </row>
    <row r="753" spans="2:10" x14ac:dyDescent="0.25">
      <c r="B753" s="2" t="s">
        <v>1253</v>
      </c>
      <c r="C753">
        <v>144</v>
      </c>
      <c r="D753" s="5"/>
      <c r="E753" s="5"/>
      <c r="F753" s="5"/>
      <c r="G753" s="4">
        <v>5</v>
      </c>
      <c r="H753" s="5">
        <v>144</v>
      </c>
      <c r="I753" s="5"/>
      <c r="J753" s="5">
        <v>0</v>
      </c>
    </row>
    <row r="754" spans="2:10" x14ac:dyDescent="0.25">
      <c r="B754" s="2" t="s">
        <v>585</v>
      </c>
      <c r="C754">
        <v>143</v>
      </c>
      <c r="D754" s="5">
        <v>11.916666666666666</v>
      </c>
      <c r="E754" s="5">
        <v>7.9444444444444446</v>
      </c>
      <c r="F754" s="5">
        <v>7.5263157894736841</v>
      </c>
      <c r="G754" s="4">
        <v>4</v>
      </c>
      <c r="H754" s="5">
        <v>143</v>
      </c>
      <c r="I754" s="5"/>
      <c r="J754" s="5"/>
    </row>
    <row r="755" spans="2:10" x14ac:dyDescent="0.25">
      <c r="B755" s="2" t="s">
        <v>319</v>
      </c>
      <c r="C755">
        <v>143</v>
      </c>
      <c r="D755" s="5">
        <v>15.888888888888889</v>
      </c>
      <c r="E755" s="5">
        <v>7.15</v>
      </c>
      <c r="F755" s="5">
        <v>10.214285714285714</v>
      </c>
      <c r="G755" s="4">
        <v>5</v>
      </c>
      <c r="H755" s="5">
        <v>0</v>
      </c>
      <c r="I755" s="5"/>
      <c r="J755" s="5">
        <v>143</v>
      </c>
    </row>
    <row r="756" spans="2:10" x14ac:dyDescent="0.25">
      <c r="B756" s="2" t="s">
        <v>1177</v>
      </c>
      <c r="C756">
        <v>142</v>
      </c>
      <c r="D756" s="5"/>
      <c r="E756" s="5"/>
      <c r="F756" s="5"/>
      <c r="G756" s="4">
        <v>5</v>
      </c>
      <c r="H756" s="5">
        <v>12</v>
      </c>
      <c r="I756" s="5">
        <v>104</v>
      </c>
      <c r="J756" s="5">
        <v>26</v>
      </c>
    </row>
    <row r="757" spans="2:10" x14ac:dyDescent="0.25">
      <c r="B757" s="2" t="s">
        <v>384</v>
      </c>
      <c r="C757">
        <v>140</v>
      </c>
      <c r="D757" s="5">
        <v>10.76923076923077</v>
      </c>
      <c r="E757" s="5">
        <v>9.3333333333333339</v>
      </c>
      <c r="F757" s="5">
        <v>7.3684210526315788</v>
      </c>
      <c r="G757" s="4">
        <v>6</v>
      </c>
      <c r="H757" s="5">
        <v>1</v>
      </c>
      <c r="I757" s="5">
        <v>0</v>
      </c>
      <c r="J757" s="5">
        <v>139</v>
      </c>
    </row>
    <row r="758" spans="2:10" x14ac:dyDescent="0.25">
      <c r="B758" s="2" t="s">
        <v>1116</v>
      </c>
      <c r="C758">
        <v>136</v>
      </c>
      <c r="D758" s="5"/>
      <c r="E758" s="5"/>
      <c r="F758" s="5"/>
      <c r="G758" s="4">
        <v>5</v>
      </c>
      <c r="H758" s="5">
        <v>135</v>
      </c>
      <c r="I758" s="5"/>
      <c r="J758" s="5">
        <v>1</v>
      </c>
    </row>
    <row r="759" spans="2:10" x14ac:dyDescent="0.25">
      <c r="B759" s="2" t="s">
        <v>782</v>
      </c>
      <c r="C759">
        <v>135</v>
      </c>
      <c r="D759" s="5">
        <v>8.4375</v>
      </c>
      <c r="E759" s="5">
        <v>7.1052631578947372</v>
      </c>
      <c r="F759" s="5">
        <v>19.285714285714285</v>
      </c>
      <c r="G759" s="4">
        <v>3</v>
      </c>
      <c r="H759" s="5"/>
      <c r="I759" s="5"/>
      <c r="J759" s="5">
        <v>135</v>
      </c>
    </row>
    <row r="760" spans="2:10" x14ac:dyDescent="0.25">
      <c r="B760" s="2" t="s">
        <v>1070</v>
      </c>
      <c r="C760">
        <v>132</v>
      </c>
      <c r="D760" s="5"/>
      <c r="E760" s="5"/>
      <c r="F760" s="5"/>
      <c r="G760" s="4">
        <v>6</v>
      </c>
      <c r="H760" s="5"/>
      <c r="I760" s="5"/>
      <c r="J760" s="5">
        <v>132</v>
      </c>
    </row>
    <row r="761" spans="2:10" x14ac:dyDescent="0.25">
      <c r="B761" s="2" t="s">
        <v>1059</v>
      </c>
      <c r="C761">
        <v>127</v>
      </c>
      <c r="D761" s="5"/>
      <c r="E761" s="5"/>
      <c r="F761" s="5"/>
      <c r="G761" s="4">
        <v>4</v>
      </c>
      <c r="H761" s="5"/>
      <c r="I761" s="5">
        <v>92</v>
      </c>
      <c r="J761" s="5">
        <v>35</v>
      </c>
    </row>
    <row r="762" spans="2:10" x14ac:dyDescent="0.25">
      <c r="B762" s="2" t="s">
        <v>778</v>
      </c>
      <c r="C762">
        <v>126</v>
      </c>
      <c r="D762" s="5">
        <v>15.75</v>
      </c>
      <c r="E762" s="5">
        <v>9</v>
      </c>
      <c r="F762" s="5">
        <v>9.6923076923076916</v>
      </c>
      <c r="G762" s="4">
        <v>4</v>
      </c>
      <c r="H762" s="5">
        <v>100</v>
      </c>
      <c r="I762" s="5"/>
      <c r="J762" s="5">
        <v>26</v>
      </c>
    </row>
    <row r="763" spans="2:10" x14ac:dyDescent="0.25">
      <c r="B763" s="2" t="s">
        <v>582</v>
      </c>
      <c r="C763">
        <v>126</v>
      </c>
      <c r="D763" s="5">
        <v>9.6923076923076916</v>
      </c>
      <c r="E763" s="5">
        <v>12.6</v>
      </c>
      <c r="F763" s="5">
        <v>12.6</v>
      </c>
      <c r="G763" s="4">
        <v>6</v>
      </c>
      <c r="H763" s="5"/>
      <c r="I763" s="5">
        <v>4</v>
      </c>
      <c r="J763" s="5">
        <v>122</v>
      </c>
    </row>
    <row r="764" spans="2:10" x14ac:dyDescent="0.25">
      <c r="B764" s="2" t="s">
        <v>1174</v>
      </c>
      <c r="C764">
        <v>124</v>
      </c>
      <c r="D764" s="5"/>
      <c r="E764" s="5"/>
      <c r="F764" s="5"/>
      <c r="G764" s="4">
        <v>4</v>
      </c>
      <c r="H764" s="5">
        <v>1</v>
      </c>
      <c r="I764" s="5">
        <v>12</v>
      </c>
      <c r="J764" s="5">
        <v>111</v>
      </c>
    </row>
    <row r="765" spans="2:10" x14ac:dyDescent="0.25">
      <c r="B765" s="2" t="s">
        <v>818</v>
      </c>
      <c r="C765">
        <v>123</v>
      </c>
      <c r="D765" s="5">
        <v>9.4615384615384617</v>
      </c>
      <c r="E765" s="5">
        <v>7.2352941176470589</v>
      </c>
      <c r="F765" s="5">
        <v>15.375</v>
      </c>
      <c r="G765" s="4">
        <v>3</v>
      </c>
      <c r="H765" s="5">
        <v>0</v>
      </c>
      <c r="I765" s="5">
        <v>36</v>
      </c>
      <c r="J765" s="5">
        <v>87</v>
      </c>
    </row>
    <row r="766" spans="2:10" x14ac:dyDescent="0.25">
      <c r="B766" s="2" t="s">
        <v>893</v>
      </c>
      <c r="C766">
        <v>123</v>
      </c>
      <c r="D766" s="5">
        <v>6.833333333333333</v>
      </c>
      <c r="E766" s="5">
        <v>6.833333333333333</v>
      </c>
      <c r="F766" s="5">
        <v>6.833333333333333</v>
      </c>
      <c r="G766" s="4">
        <v>5</v>
      </c>
      <c r="H766" s="5">
        <v>120</v>
      </c>
      <c r="I766" s="5"/>
      <c r="J766" s="5">
        <v>3</v>
      </c>
    </row>
    <row r="767" spans="2:10" x14ac:dyDescent="0.25">
      <c r="B767" s="2" t="s">
        <v>589</v>
      </c>
      <c r="C767">
        <v>122</v>
      </c>
      <c r="D767" s="5">
        <v>8.1333333333333329</v>
      </c>
      <c r="E767" s="5">
        <v>12.2</v>
      </c>
      <c r="F767" s="5">
        <v>11.090909090909092</v>
      </c>
      <c r="G767" s="4">
        <v>5</v>
      </c>
      <c r="H767" s="5"/>
      <c r="I767" s="5"/>
      <c r="J767" s="5">
        <v>122</v>
      </c>
    </row>
    <row r="768" spans="2:10" x14ac:dyDescent="0.25">
      <c r="B768" s="2" t="s">
        <v>181</v>
      </c>
      <c r="C768">
        <v>117</v>
      </c>
      <c r="D768" s="5">
        <v>10.636363636363637</v>
      </c>
      <c r="E768" s="5">
        <v>6.5</v>
      </c>
      <c r="F768" s="5">
        <v>6.882352941176471</v>
      </c>
      <c r="G768" s="4">
        <v>4</v>
      </c>
      <c r="H768" s="5">
        <v>40</v>
      </c>
      <c r="I768" s="5"/>
      <c r="J768" s="5">
        <v>77</v>
      </c>
    </row>
    <row r="769" spans="2:10" x14ac:dyDescent="0.25">
      <c r="B769" s="2" t="s">
        <v>383</v>
      </c>
      <c r="C769">
        <v>117</v>
      </c>
      <c r="D769" s="5">
        <v>16.714285714285715</v>
      </c>
      <c r="E769" s="5">
        <v>6.882352941176471</v>
      </c>
      <c r="F769" s="5">
        <v>14.625</v>
      </c>
      <c r="G769" s="4">
        <v>6</v>
      </c>
      <c r="H769" s="5">
        <v>1</v>
      </c>
      <c r="I769" s="5">
        <v>0</v>
      </c>
      <c r="J769" s="5">
        <v>116</v>
      </c>
    </row>
    <row r="770" spans="2:10" x14ac:dyDescent="0.25">
      <c r="B770" s="2" t="s">
        <v>92</v>
      </c>
      <c r="C770">
        <v>116</v>
      </c>
      <c r="D770" s="5">
        <v>7.7333333333333334</v>
      </c>
      <c r="E770" s="5">
        <v>11.6</v>
      </c>
      <c r="F770" s="5">
        <v>7.7333333333333334</v>
      </c>
      <c r="G770" s="4">
        <v>3</v>
      </c>
      <c r="H770" s="5">
        <v>6</v>
      </c>
      <c r="I770" s="5">
        <v>9</v>
      </c>
      <c r="J770" s="5">
        <v>101</v>
      </c>
    </row>
    <row r="771" spans="2:10" x14ac:dyDescent="0.25">
      <c r="B771" s="2" t="s">
        <v>200</v>
      </c>
      <c r="C771">
        <v>116</v>
      </c>
      <c r="D771" s="5">
        <v>6.8235294117647056</v>
      </c>
      <c r="E771" s="5">
        <v>8.2857142857142865</v>
      </c>
      <c r="F771" s="5">
        <v>10.545454545454545</v>
      </c>
      <c r="G771" s="4">
        <v>6</v>
      </c>
      <c r="H771" s="5">
        <v>0</v>
      </c>
      <c r="I771" s="5"/>
      <c r="J771" s="5">
        <v>116</v>
      </c>
    </row>
    <row r="772" spans="2:10" x14ac:dyDescent="0.25">
      <c r="B772" s="2" t="s">
        <v>450</v>
      </c>
      <c r="C772">
        <v>115</v>
      </c>
      <c r="D772" s="5">
        <v>14.375</v>
      </c>
      <c r="E772" s="5">
        <v>12.777777777777779</v>
      </c>
      <c r="F772" s="5">
        <v>6.0526315789473681</v>
      </c>
      <c r="G772" s="4">
        <v>4</v>
      </c>
      <c r="H772" s="5"/>
      <c r="I772" s="5"/>
      <c r="J772" s="5">
        <v>115</v>
      </c>
    </row>
    <row r="773" spans="2:10" x14ac:dyDescent="0.25">
      <c r="B773" s="2" t="s">
        <v>576</v>
      </c>
      <c r="C773">
        <v>114</v>
      </c>
      <c r="D773" s="5">
        <v>11.4</v>
      </c>
      <c r="E773" s="5">
        <v>11.4</v>
      </c>
      <c r="F773" s="5">
        <v>16.285714285714285</v>
      </c>
      <c r="G773" s="4">
        <v>4</v>
      </c>
      <c r="H773" s="5">
        <v>0</v>
      </c>
      <c r="I773" s="5">
        <v>11</v>
      </c>
      <c r="J773" s="5">
        <v>103</v>
      </c>
    </row>
    <row r="774" spans="2:10" x14ac:dyDescent="0.25">
      <c r="B774" s="2" t="s">
        <v>1107</v>
      </c>
      <c r="C774">
        <v>112</v>
      </c>
      <c r="D774" s="5"/>
      <c r="E774" s="5"/>
      <c r="F774" s="5"/>
      <c r="G774" s="4">
        <v>6</v>
      </c>
      <c r="H774" s="5">
        <v>0</v>
      </c>
      <c r="I774" s="5">
        <v>0</v>
      </c>
      <c r="J774" s="5">
        <v>112</v>
      </c>
    </row>
    <row r="775" spans="2:10" x14ac:dyDescent="0.25">
      <c r="B775" s="2" t="s">
        <v>1102</v>
      </c>
      <c r="C775">
        <v>110</v>
      </c>
      <c r="D775" s="5"/>
      <c r="E775" s="5"/>
      <c r="F775" s="5"/>
      <c r="G775" s="4">
        <v>6</v>
      </c>
      <c r="H775" s="5">
        <v>108</v>
      </c>
      <c r="I775" s="5">
        <v>0</v>
      </c>
      <c r="J775" s="5">
        <v>2</v>
      </c>
    </row>
    <row r="776" spans="2:10" x14ac:dyDescent="0.25">
      <c r="B776" s="2" t="s">
        <v>182</v>
      </c>
      <c r="C776">
        <v>110</v>
      </c>
      <c r="D776" s="5">
        <v>8.4615384615384617</v>
      </c>
      <c r="E776" s="5">
        <v>15.714285714285714</v>
      </c>
      <c r="F776" s="5">
        <v>12.222222222222221</v>
      </c>
      <c r="G776" s="4">
        <v>3</v>
      </c>
      <c r="H776" s="5">
        <v>5</v>
      </c>
      <c r="I776" s="5"/>
      <c r="J776" s="5">
        <v>105</v>
      </c>
    </row>
    <row r="777" spans="2:10" x14ac:dyDescent="0.25">
      <c r="B777" s="2" t="s">
        <v>603</v>
      </c>
      <c r="C777">
        <v>105</v>
      </c>
      <c r="D777" s="5">
        <v>9.545454545454545</v>
      </c>
      <c r="E777" s="5">
        <v>6.5625</v>
      </c>
      <c r="F777" s="5">
        <v>10.5</v>
      </c>
      <c r="G777" s="4">
        <v>3</v>
      </c>
      <c r="H777" s="5"/>
      <c r="I777" s="5"/>
      <c r="J777" s="5">
        <v>105</v>
      </c>
    </row>
    <row r="778" spans="2:10" x14ac:dyDescent="0.25">
      <c r="B778" s="2" t="s">
        <v>683</v>
      </c>
      <c r="C778">
        <v>102</v>
      </c>
      <c r="D778" s="5">
        <v>14.571428571428571</v>
      </c>
      <c r="E778" s="5">
        <v>14.571428571428571</v>
      </c>
      <c r="F778" s="5">
        <v>9.2727272727272734</v>
      </c>
      <c r="G778" s="4">
        <v>5</v>
      </c>
      <c r="H778" s="5">
        <v>6</v>
      </c>
      <c r="I778" s="5">
        <v>72</v>
      </c>
      <c r="J778" s="5">
        <v>24</v>
      </c>
    </row>
    <row r="779" spans="2:10" x14ac:dyDescent="0.25">
      <c r="B779" s="2" t="s">
        <v>136</v>
      </c>
      <c r="C779">
        <v>102</v>
      </c>
      <c r="D779" s="5">
        <v>7.2857142857142856</v>
      </c>
      <c r="E779" s="5">
        <v>5.666666666666667</v>
      </c>
      <c r="F779" s="5">
        <v>12.75</v>
      </c>
      <c r="G779" s="4">
        <v>3</v>
      </c>
      <c r="H779" s="5">
        <v>7</v>
      </c>
      <c r="I779" s="5">
        <v>0</v>
      </c>
      <c r="J779" s="5">
        <v>95</v>
      </c>
    </row>
    <row r="780" spans="2:10" x14ac:dyDescent="0.25">
      <c r="B780" s="2" t="s">
        <v>1114</v>
      </c>
      <c r="C780">
        <v>101</v>
      </c>
      <c r="D780" s="5"/>
      <c r="E780" s="5"/>
      <c r="F780" s="5"/>
      <c r="G780" s="4">
        <v>4</v>
      </c>
      <c r="H780" s="5">
        <v>98</v>
      </c>
      <c r="I780" s="5">
        <v>0</v>
      </c>
      <c r="J780" s="5">
        <v>3</v>
      </c>
    </row>
    <row r="781" spans="2:10" x14ac:dyDescent="0.25">
      <c r="B781" s="2" t="s">
        <v>914</v>
      </c>
      <c r="C781">
        <v>100</v>
      </c>
      <c r="D781" s="5">
        <v>9.0909090909090917</v>
      </c>
      <c r="E781" s="5">
        <v>10</v>
      </c>
      <c r="F781" s="5">
        <v>6.666666666666667</v>
      </c>
      <c r="G781" s="4">
        <v>6</v>
      </c>
      <c r="H781" s="5">
        <v>0</v>
      </c>
      <c r="I781" s="5"/>
      <c r="J781" s="5">
        <v>100</v>
      </c>
    </row>
    <row r="782" spans="2:10" x14ac:dyDescent="0.25">
      <c r="B782" s="2" t="s">
        <v>802</v>
      </c>
      <c r="C782">
        <v>100</v>
      </c>
      <c r="D782" s="5">
        <v>7.6923076923076925</v>
      </c>
      <c r="E782" s="5">
        <v>14.285714285714286</v>
      </c>
      <c r="F782" s="5">
        <v>5</v>
      </c>
      <c r="G782" s="4">
        <v>6</v>
      </c>
      <c r="H782" s="5">
        <v>0</v>
      </c>
      <c r="I782" s="5"/>
      <c r="J782" s="5">
        <v>100</v>
      </c>
    </row>
    <row r="783" spans="2:10" x14ac:dyDescent="0.25">
      <c r="B783" s="2" t="s">
        <v>600</v>
      </c>
      <c r="C783">
        <v>99</v>
      </c>
      <c r="D783" s="5">
        <v>5.2105263157894735</v>
      </c>
      <c r="E783" s="5">
        <v>7.0714285714285712</v>
      </c>
      <c r="F783" s="5">
        <v>5.2105263157894735</v>
      </c>
      <c r="G783" s="4">
        <v>4</v>
      </c>
      <c r="H783" s="5"/>
      <c r="I783" s="5"/>
      <c r="J783" s="5">
        <v>99</v>
      </c>
    </row>
    <row r="784" spans="2:10" x14ac:dyDescent="0.25">
      <c r="B784" s="2" t="s">
        <v>923</v>
      </c>
      <c r="C784">
        <v>99</v>
      </c>
      <c r="D784" s="5">
        <v>12.375</v>
      </c>
      <c r="E784" s="5">
        <v>6.6</v>
      </c>
      <c r="F784" s="5">
        <v>6.6</v>
      </c>
      <c r="G784" s="4">
        <v>6</v>
      </c>
      <c r="H784" s="5"/>
      <c r="I784" s="5"/>
      <c r="J784" s="5">
        <v>99</v>
      </c>
    </row>
    <row r="785" spans="2:10" x14ac:dyDescent="0.25">
      <c r="B785" s="2" t="s">
        <v>1101</v>
      </c>
      <c r="C785">
        <v>98</v>
      </c>
      <c r="D785" s="5"/>
      <c r="E785" s="5"/>
      <c r="F785" s="5"/>
      <c r="G785" s="4">
        <v>4</v>
      </c>
      <c r="H785" s="5">
        <v>0</v>
      </c>
      <c r="I785" s="5"/>
      <c r="J785" s="5">
        <v>98</v>
      </c>
    </row>
    <row r="786" spans="2:10" x14ac:dyDescent="0.25">
      <c r="B786" s="2" t="s">
        <v>742</v>
      </c>
      <c r="C786">
        <v>98</v>
      </c>
      <c r="D786" s="5">
        <v>7.5384615384615383</v>
      </c>
      <c r="E786" s="5">
        <v>6.5333333333333332</v>
      </c>
      <c r="F786" s="5">
        <v>7</v>
      </c>
      <c r="G786" s="4">
        <v>4</v>
      </c>
      <c r="H786" s="5"/>
      <c r="I786" s="5"/>
      <c r="J786" s="5">
        <v>98</v>
      </c>
    </row>
    <row r="787" spans="2:10" x14ac:dyDescent="0.25">
      <c r="B787" s="2" t="s">
        <v>1068</v>
      </c>
      <c r="C787">
        <v>97</v>
      </c>
      <c r="D787" s="5"/>
      <c r="E787" s="5"/>
      <c r="F787" s="5"/>
      <c r="G787" s="4">
        <v>6</v>
      </c>
      <c r="H787" s="5">
        <v>97</v>
      </c>
      <c r="I787" s="5"/>
      <c r="J787" s="5"/>
    </row>
    <row r="788" spans="2:10" x14ac:dyDescent="0.25">
      <c r="B788" s="2" t="s">
        <v>915</v>
      </c>
      <c r="C788">
        <v>95</v>
      </c>
      <c r="D788" s="5">
        <v>7.916666666666667</v>
      </c>
      <c r="E788" s="5">
        <v>11.875</v>
      </c>
      <c r="F788" s="5">
        <v>6.7857142857142856</v>
      </c>
      <c r="G788" s="4">
        <v>4</v>
      </c>
      <c r="H788" s="5">
        <v>0</v>
      </c>
      <c r="I788" s="5"/>
      <c r="J788" s="5">
        <v>95</v>
      </c>
    </row>
    <row r="789" spans="2:10" x14ac:dyDescent="0.25">
      <c r="B789" s="2" t="s">
        <v>1246</v>
      </c>
      <c r="C789">
        <v>95</v>
      </c>
      <c r="D789" s="5"/>
      <c r="E789" s="5"/>
      <c r="F789" s="5"/>
      <c r="G789" s="4">
        <v>4</v>
      </c>
      <c r="H789" s="5">
        <v>0</v>
      </c>
      <c r="I789" s="5">
        <v>6</v>
      </c>
      <c r="J789" s="5">
        <v>89</v>
      </c>
    </row>
    <row r="790" spans="2:10" x14ac:dyDescent="0.25">
      <c r="B790" s="2" t="s">
        <v>578</v>
      </c>
      <c r="C790">
        <v>94</v>
      </c>
      <c r="D790" s="5">
        <v>4.9473684210526319</v>
      </c>
      <c r="E790" s="5">
        <v>8.545454545454545</v>
      </c>
      <c r="F790" s="5">
        <v>5.875</v>
      </c>
      <c r="G790" s="4">
        <v>5</v>
      </c>
      <c r="H790" s="5">
        <v>0</v>
      </c>
      <c r="I790" s="5">
        <v>43</v>
      </c>
      <c r="J790" s="5">
        <v>51</v>
      </c>
    </row>
    <row r="791" spans="2:10" x14ac:dyDescent="0.25">
      <c r="B791" s="2" t="s">
        <v>666</v>
      </c>
      <c r="C791">
        <v>93</v>
      </c>
      <c r="D791" s="5">
        <v>10.333333333333334</v>
      </c>
      <c r="E791" s="5">
        <v>11.625</v>
      </c>
      <c r="F791" s="5">
        <v>5.8125</v>
      </c>
      <c r="G791" s="4">
        <v>4</v>
      </c>
      <c r="H791" s="5">
        <v>93</v>
      </c>
      <c r="I791" s="5"/>
      <c r="J791" s="5"/>
    </row>
    <row r="792" spans="2:10" x14ac:dyDescent="0.25">
      <c r="B792" s="2" t="s">
        <v>958</v>
      </c>
      <c r="C792">
        <v>92</v>
      </c>
      <c r="D792" s="5">
        <v>5.1111111111111107</v>
      </c>
      <c r="E792" s="5">
        <v>10.222222222222221</v>
      </c>
      <c r="F792" s="5">
        <v>4.5999999999999996</v>
      </c>
      <c r="G792" s="4">
        <v>6</v>
      </c>
      <c r="H792" s="5">
        <v>92</v>
      </c>
      <c r="I792" s="5"/>
      <c r="J792" s="5"/>
    </row>
    <row r="793" spans="2:10" x14ac:dyDescent="0.25">
      <c r="B793" s="2" t="s">
        <v>104</v>
      </c>
      <c r="C793">
        <v>85</v>
      </c>
      <c r="D793" s="5">
        <v>4.4736842105263159</v>
      </c>
      <c r="E793" s="5">
        <v>4.4736842105263159</v>
      </c>
      <c r="F793" s="5">
        <v>4.4736842105263159</v>
      </c>
      <c r="G793" s="4">
        <v>4</v>
      </c>
      <c r="H793" s="5">
        <v>19</v>
      </c>
      <c r="I793" s="5">
        <v>0</v>
      </c>
      <c r="J793" s="5">
        <v>66</v>
      </c>
    </row>
    <row r="794" spans="2:10" x14ac:dyDescent="0.25">
      <c r="B794" s="2" t="s">
        <v>390</v>
      </c>
      <c r="C794">
        <v>85</v>
      </c>
      <c r="D794" s="5">
        <v>12.142857142857142</v>
      </c>
      <c r="E794" s="5">
        <v>6.0714285714285712</v>
      </c>
      <c r="F794" s="5">
        <v>4.4736842105263159</v>
      </c>
      <c r="G794" s="4">
        <v>4</v>
      </c>
      <c r="H794" s="5"/>
      <c r="I794" s="5"/>
      <c r="J794" s="5">
        <v>85</v>
      </c>
    </row>
    <row r="795" spans="2:10" x14ac:dyDescent="0.25">
      <c r="B795" s="2" t="s">
        <v>302</v>
      </c>
      <c r="C795">
        <v>83</v>
      </c>
      <c r="D795" s="5">
        <v>7.5454545454545459</v>
      </c>
      <c r="E795" s="5">
        <v>4.1500000000000004</v>
      </c>
      <c r="F795" s="5">
        <v>8.3000000000000007</v>
      </c>
      <c r="G795" s="4">
        <v>6</v>
      </c>
      <c r="H795" s="5">
        <v>11</v>
      </c>
      <c r="I795" s="5"/>
      <c r="J795" s="5">
        <v>72</v>
      </c>
    </row>
    <row r="796" spans="2:10" x14ac:dyDescent="0.25">
      <c r="B796" s="2" t="s">
        <v>1375</v>
      </c>
      <c r="C796">
        <v>82</v>
      </c>
      <c r="D796" s="5"/>
      <c r="E796" s="5"/>
      <c r="F796" s="5"/>
      <c r="G796" s="4">
        <v>5</v>
      </c>
      <c r="H796" s="5"/>
      <c r="I796" s="5"/>
      <c r="J796" s="5">
        <v>82</v>
      </c>
    </row>
    <row r="797" spans="2:10" x14ac:dyDescent="0.25">
      <c r="B797" s="2" t="s">
        <v>566</v>
      </c>
      <c r="C797">
        <v>81</v>
      </c>
      <c r="D797" s="5">
        <v>6.2307692307692308</v>
      </c>
      <c r="E797" s="5">
        <v>4.5</v>
      </c>
      <c r="F797" s="5">
        <v>5.0625</v>
      </c>
      <c r="G797" s="4">
        <v>3</v>
      </c>
      <c r="H797" s="5">
        <v>0</v>
      </c>
      <c r="I797" s="5"/>
      <c r="J797" s="5">
        <v>81</v>
      </c>
    </row>
    <row r="798" spans="2:10" x14ac:dyDescent="0.25">
      <c r="B798" s="2" t="s">
        <v>871</v>
      </c>
      <c r="C798">
        <v>80</v>
      </c>
      <c r="D798" s="5">
        <v>4</v>
      </c>
      <c r="E798" s="5">
        <v>5</v>
      </c>
      <c r="F798" s="5">
        <v>11.428571428571429</v>
      </c>
      <c r="G798" s="4">
        <v>4</v>
      </c>
      <c r="H798" s="5">
        <v>80</v>
      </c>
      <c r="I798" s="5"/>
      <c r="J798" s="5">
        <v>0</v>
      </c>
    </row>
    <row r="799" spans="2:10" x14ac:dyDescent="0.25">
      <c r="B799" s="2" t="s">
        <v>657</v>
      </c>
      <c r="C799">
        <v>80</v>
      </c>
      <c r="D799" s="5">
        <v>8.8888888888888893</v>
      </c>
      <c r="E799" s="5">
        <v>4.7058823529411766</v>
      </c>
      <c r="F799" s="5">
        <v>4.2105263157894735</v>
      </c>
      <c r="G799" s="4">
        <v>5</v>
      </c>
      <c r="H799" s="5"/>
      <c r="I799" s="5"/>
      <c r="J799" s="5">
        <v>80</v>
      </c>
    </row>
    <row r="800" spans="2:10" x14ac:dyDescent="0.25">
      <c r="B800" s="2" t="s">
        <v>100</v>
      </c>
      <c r="C800">
        <v>79</v>
      </c>
      <c r="D800" s="5">
        <v>4.6470588235294121</v>
      </c>
      <c r="E800" s="5">
        <v>4.6470588235294121</v>
      </c>
      <c r="F800" s="5">
        <v>3.95</v>
      </c>
      <c r="G800" s="4">
        <v>3</v>
      </c>
      <c r="H800" s="5">
        <v>18</v>
      </c>
      <c r="I800" s="5">
        <v>0</v>
      </c>
      <c r="J800" s="5">
        <v>61</v>
      </c>
    </row>
    <row r="801" spans="2:10" x14ac:dyDescent="0.25">
      <c r="B801" s="2" t="s">
        <v>109</v>
      </c>
      <c r="C801">
        <v>78</v>
      </c>
      <c r="D801" s="5">
        <v>5.5714285714285712</v>
      </c>
      <c r="E801" s="5">
        <v>9.75</v>
      </c>
      <c r="F801" s="5">
        <v>4.5882352941176467</v>
      </c>
      <c r="G801" s="4">
        <v>5</v>
      </c>
      <c r="H801" s="5">
        <v>25</v>
      </c>
      <c r="I801" s="5">
        <v>0</v>
      </c>
      <c r="J801" s="5">
        <v>53</v>
      </c>
    </row>
    <row r="802" spans="2:10" x14ac:dyDescent="0.25">
      <c r="B802" s="2" t="s">
        <v>910</v>
      </c>
      <c r="C802">
        <v>77</v>
      </c>
      <c r="D802" s="5">
        <v>5.5</v>
      </c>
      <c r="E802" s="5">
        <v>5.1333333333333337</v>
      </c>
      <c r="F802" s="5">
        <v>3.85</v>
      </c>
      <c r="G802" s="4">
        <v>4</v>
      </c>
      <c r="H802" s="5">
        <v>0</v>
      </c>
      <c r="I802" s="5"/>
      <c r="J802" s="5">
        <v>77</v>
      </c>
    </row>
    <row r="803" spans="2:10" x14ac:dyDescent="0.25">
      <c r="B803" s="2" t="s">
        <v>326</v>
      </c>
      <c r="C803">
        <v>77</v>
      </c>
      <c r="D803" s="5">
        <v>6.416666666666667</v>
      </c>
      <c r="E803" s="5">
        <v>4.2777777777777777</v>
      </c>
      <c r="F803" s="5">
        <v>7.7</v>
      </c>
      <c r="G803" s="4">
        <v>5</v>
      </c>
      <c r="H803" s="5">
        <v>62</v>
      </c>
      <c r="I803" s="5"/>
      <c r="J803" s="5">
        <v>15</v>
      </c>
    </row>
    <row r="804" spans="2:10" x14ac:dyDescent="0.25">
      <c r="B804" s="2" t="s">
        <v>1049</v>
      </c>
      <c r="C804">
        <v>77</v>
      </c>
      <c r="D804" s="5"/>
      <c r="E804" s="5"/>
      <c r="F804" s="5"/>
      <c r="G804" s="4">
        <v>6</v>
      </c>
      <c r="H804" s="5"/>
      <c r="I804" s="5"/>
      <c r="J804" s="5">
        <v>77</v>
      </c>
    </row>
    <row r="805" spans="2:10" x14ac:dyDescent="0.25">
      <c r="B805" s="2" t="s">
        <v>265</v>
      </c>
      <c r="C805">
        <v>77</v>
      </c>
      <c r="D805" s="5">
        <v>9.625</v>
      </c>
      <c r="E805" s="5">
        <v>5.5</v>
      </c>
      <c r="F805" s="5">
        <v>7</v>
      </c>
      <c r="G805" s="4">
        <v>4</v>
      </c>
      <c r="H805" s="5">
        <v>0</v>
      </c>
      <c r="I805" s="5">
        <v>0</v>
      </c>
      <c r="J805" s="5">
        <v>77</v>
      </c>
    </row>
    <row r="806" spans="2:10" x14ac:dyDescent="0.25">
      <c r="B806" s="2" t="s">
        <v>1138</v>
      </c>
      <c r="C806">
        <v>75</v>
      </c>
      <c r="D806" s="5"/>
      <c r="E806" s="5"/>
      <c r="F806" s="5"/>
      <c r="G806" s="4">
        <v>6</v>
      </c>
      <c r="H806" s="5">
        <v>1</v>
      </c>
      <c r="I806" s="5"/>
      <c r="J806" s="5">
        <v>74</v>
      </c>
    </row>
    <row r="807" spans="2:10" x14ac:dyDescent="0.25">
      <c r="B807" s="2" t="s">
        <v>371</v>
      </c>
      <c r="C807">
        <v>74</v>
      </c>
      <c r="D807" s="5">
        <v>10.571428571428571</v>
      </c>
      <c r="E807" s="5">
        <v>5.6923076923076925</v>
      </c>
      <c r="F807" s="5">
        <v>5.2857142857142856</v>
      </c>
      <c r="G807" s="4">
        <v>4</v>
      </c>
      <c r="H807" s="5"/>
      <c r="I807" s="5"/>
      <c r="J807" s="5">
        <v>74</v>
      </c>
    </row>
    <row r="808" spans="2:10" x14ac:dyDescent="0.25">
      <c r="B808" s="2" t="s">
        <v>178</v>
      </c>
      <c r="C808">
        <v>71</v>
      </c>
      <c r="D808" s="5">
        <v>6.4545454545454541</v>
      </c>
      <c r="E808" s="5">
        <v>3.9444444444444446</v>
      </c>
      <c r="F808" s="5">
        <v>4.1764705882352944</v>
      </c>
      <c r="G808" s="4">
        <v>4</v>
      </c>
      <c r="H808" s="5">
        <v>6</v>
      </c>
      <c r="I808" s="5">
        <v>0</v>
      </c>
      <c r="J808" s="5">
        <v>65</v>
      </c>
    </row>
    <row r="809" spans="2:10" x14ac:dyDescent="0.25">
      <c r="B809" s="2" t="s">
        <v>757</v>
      </c>
      <c r="C809">
        <v>70</v>
      </c>
      <c r="D809" s="5">
        <v>3.8888888888888888</v>
      </c>
      <c r="E809" s="5">
        <v>5.833333333333333</v>
      </c>
      <c r="F809" s="5">
        <v>4.666666666666667</v>
      </c>
      <c r="G809" s="4">
        <v>6</v>
      </c>
      <c r="H809" s="5">
        <v>70</v>
      </c>
      <c r="I809" s="5"/>
      <c r="J809" s="5"/>
    </row>
    <row r="810" spans="2:10" x14ac:dyDescent="0.25">
      <c r="B810" s="2" t="s">
        <v>586</v>
      </c>
      <c r="C810">
        <v>70</v>
      </c>
      <c r="D810" s="5">
        <v>5.833333333333333</v>
      </c>
      <c r="E810" s="5">
        <v>6.3636363636363633</v>
      </c>
      <c r="F810" s="5">
        <v>6.3636363636363633</v>
      </c>
      <c r="G810" s="4">
        <v>3</v>
      </c>
      <c r="H810" s="5">
        <v>40</v>
      </c>
      <c r="I810" s="5"/>
      <c r="J810" s="5">
        <v>30</v>
      </c>
    </row>
    <row r="811" spans="2:10" x14ac:dyDescent="0.25">
      <c r="B811" s="2" t="s">
        <v>1178</v>
      </c>
      <c r="C811">
        <v>70</v>
      </c>
      <c r="D811" s="5"/>
      <c r="E811" s="5"/>
      <c r="F811" s="5"/>
      <c r="G811" s="4">
        <v>3</v>
      </c>
      <c r="H811" s="5">
        <v>0</v>
      </c>
      <c r="I811" s="5">
        <v>0</v>
      </c>
      <c r="J811" s="5">
        <v>70</v>
      </c>
    </row>
    <row r="812" spans="2:10" x14ac:dyDescent="0.25">
      <c r="B812" s="2" t="s">
        <v>1176</v>
      </c>
      <c r="C812">
        <v>69</v>
      </c>
      <c r="D812" s="5"/>
      <c r="E812" s="5"/>
      <c r="F812" s="5"/>
      <c r="G812" s="4">
        <v>6</v>
      </c>
      <c r="H812" s="5">
        <v>0</v>
      </c>
      <c r="I812" s="5">
        <v>0</v>
      </c>
      <c r="J812" s="5">
        <v>69</v>
      </c>
    </row>
    <row r="813" spans="2:10" x14ac:dyDescent="0.25">
      <c r="B813" s="2" t="s">
        <v>198</v>
      </c>
      <c r="C813">
        <v>67</v>
      </c>
      <c r="D813" s="5">
        <v>6.7</v>
      </c>
      <c r="E813" s="5">
        <v>6.7</v>
      </c>
      <c r="F813" s="5">
        <v>3.35</v>
      </c>
      <c r="G813" s="4">
        <v>6</v>
      </c>
      <c r="H813" s="5">
        <v>67</v>
      </c>
      <c r="I813" s="5"/>
      <c r="J813" s="5"/>
    </row>
    <row r="814" spans="2:10" x14ac:dyDescent="0.25">
      <c r="B814" s="2" t="s">
        <v>1377</v>
      </c>
      <c r="C814">
        <v>66</v>
      </c>
      <c r="D814" s="5"/>
      <c r="E814" s="5"/>
      <c r="F814" s="5"/>
      <c r="G814" s="4">
        <v>4</v>
      </c>
      <c r="H814" s="5"/>
      <c r="I814" s="5"/>
      <c r="J814" s="5">
        <v>66</v>
      </c>
    </row>
    <row r="815" spans="2:10" x14ac:dyDescent="0.25">
      <c r="B815" s="2" t="s">
        <v>1378</v>
      </c>
      <c r="C815">
        <v>64</v>
      </c>
      <c r="D815" s="5"/>
      <c r="E815" s="5"/>
      <c r="F815" s="5"/>
      <c r="G815" s="4">
        <v>5</v>
      </c>
      <c r="H815" s="5">
        <v>0</v>
      </c>
      <c r="I815" s="5">
        <v>64</v>
      </c>
      <c r="J815" s="5"/>
    </row>
    <row r="816" spans="2:10" x14ac:dyDescent="0.25">
      <c r="B816" s="2" t="s">
        <v>936</v>
      </c>
      <c r="C816">
        <v>62</v>
      </c>
      <c r="D816" s="5">
        <v>4.4285714285714288</v>
      </c>
      <c r="E816" s="5">
        <v>8.8571428571428577</v>
      </c>
      <c r="F816" s="5">
        <v>4.1333333333333337</v>
      </c>
      <c r="G816" s="4">
        <v>5</v>
      </c>
      <c r="H816" s="5">
        <v>0</v>
      </c>
      <c r="I816" s="5">
        <v>7</v>
      </c>
      <c r="J816" s="5">
        <v>55</v>
      </c>
    </row>
    <row r="817" spans="2:10" x14ac:dyDescent="0.25">
      <c r="B817" s="2" t="s">
        <v>604</v>
      </c>
      <c r="C817">
        <v>62</v>
      </c>
      <c r="D817" s="5">
        <v>5.166666666666667</v>
      </c>
      <c r="E817" s="5">
        <v>3.875</v>
      </c>
      <c r="F817" s="5">
        <v>5.6363636363636367</v>
      </c>
      <c r="G817" s="4">
        <v>3</v>
      </c>
      <c r="H817" s="5"/>
      <c r="I817" s="5"/>
      <c r="J817" s="5">
        <v>62</v>
      </c>
    </row>
    <row r="818" spans="2:10" x14ac:dyDescent="0.25">
      <c r="B818" s="2" t="s">
        <v>667</v>
      </c>
      <c r="C818">
        <v>61</v>
      </c>
      <c r="D818" s="5">
        <v>5.083333333333333</v>
      </c>
      <c r="E818" s="5">
        <v>6.1</v>
      </c>
      <c r="F818" s="5">
        <v>3.3888888888888888</v>
      </c>
      <c r="G818" s="4">
        <v>4</v>
      </c>
      <c r="H818" s="5"/>
      <c r="I818" s="5"/>
      <c r="J818" s="5">
        <v>61</v>
      </c>
    </row>
    <row r="819" spans="2:10" x14ac:dyDescent="0.25">
      <c r="B819" s="2" t="s">
        <v>933</v>
      </c>
      <c r="C819">
        <v>60</v>
      </c>
      <c r="D819" s="5">
        <v>6</v>
      </c>
      <c r="E819" s="5">
        <v>3.3333333333333335</v>
      </c>
      <c r="F819" s="5">
        <v>3</v>
      </c>
      <c r="G819" s="4">
        <v>3</v>
      </c>
      <c r="H819" s="5">
        <v>57</v>
      </c>
      <c r="I819" s="5">
        <v>3</v>
      </c>
      <c r="J819" s="5">
        <v>0</v>
      </c>
    </row>
    <row r="820" spans="2:10" x14ac:dyDescent="0.25">
      <c r="B820" s="2" t="s">
        <v>229</v>
      </c>
      <c r="C820">
        <v>59</v>
      </c>
      <c r="D820" s="5">
        <v>3.4705882352941178</v>
      </c>
      <c r="E820" s="5">
        <v>8.4285714285714288</v>
      </c>
      <c r="F820" s="5">
        <v>4.2142857142857144</v>
      </c>
      <c r="G820" s="4">
        <v>4</v>
      </c>
      <c r="H820" s="5">
        <v>48</v>
      </c>
      <c r="I820" s="5">
        <v>2</v>
      </c>
      <c r="J820" s="5">
        <v>9</v>
      </c>
    </row>
    <row r="821" spans="2:10" x14ac:dyDescent="0.25">
      <c r="B821" s="2" t="s">
        <v>1342</v>
      </c>
      <c r="C821">
        <v>59</v>
      </c>
      <c r="D821" s="5"/>
      <c r="E821" s="5"/>
      <c r="F821" s="5"/>
      <c r="G821" s="4">
        <v>3</v>
      </c>
      <c r="H821" s="5"/>
      <c r="I821" s="5"/>
      <c r="J821" s="5">
        <v>59</v>
      </c>
    </row>
    <row r="822" spans="2:10" x14ac:dyDescent="0.25">
      <c r="B822" s="2" t="s">
        <v>747</v>
      </c>
      <c r="C822">
        <v>59</v>
      </c>
      <c r="D822" s="5">
        <v>6.5555555555555554</v>
      </c>
      <c r="E822" s="5">
        <v>3.4705882352941178</v>
      </c>
      <c r="F822" s="5">
        <v>3.2777777777777777</v>
      </c>
      <c r="G822" s="4">
        <v>6</v>
      </c>
      <c r="H822" s="5"/>
      <c r="I822" s="5">
        <v>50</v>
      </c>
      <c r="J822" s="5">
        <v>9</v>
      </c>
    </row>
    <row r="823" spans="2:10" x14ac:dyDescent="0.25">
      <c r="B823" s="2" t="s">
        <v>673</v>
      </c>
      <c r="C823">
        <v>57</v>
      </c>
      <c r="D823" s="5">
        <v>3</v>
      </c>
      <c r="E823" s="5">
        <v>2.85</v>
      </c>
      <c r="F823" s="5">
        <v>3.1666666666666665</v>
      </c>
      <c r="G823" s="4">
        <v>3</v>
      </c>
      <c r="H823" s="5"/>
      <c r="I823" s="5"/>
      <c r="J823" s="5">
        <v>57</v>
      </c>
    </row>
    <row r="824" spans="2:10" x14ac:dyDescent="0.25">
      <c r="B824" s="2" t="s">
        <v>1130</v>
      </c>
      <c r="C824">
        <v>57</v>
      </c>
      <c r="D824" s="5"/>
      <c r="E824" s="5"/>
      <c r="F824" s="5"/>
      <c r="G824" s="4">
        <v>5</v>
      </c>
      <c r="H824" s="5">
        <v>57</v>
      </c>
      <c r="I824" s="5"/>
      <c r="J824" s="5">
        <v>0</v>
      </c>
    </row>
    <row r="825" spans="2:10" x14ac:dyDescent="0.25">
      <c r="B825" s="2" t="s">
        <v>107</v>
      </c>
      <c r="C825">
        <v>56</v>
      </c>
      <c r="D825" s="5">
        <v>4.666666666666667</v>
      </c>
      <c r="E825" s="5">
        <v>7</v>
      </c>
      <c r="F825" s="5">
        <v>2.8</v>
      </c>
      <c r="G825" s="4">
        <v>3</v>
      </c>
      <c r="H825" s="5">
        <v>2</v>
      </c>
      <c r="I825" s="5">
        <v>0</v>
      </c>
      <c r="J825" s="5">
        <v>54</v>
      </c>
    </row>
    <row r="826" spans="2:10" x14ac:dyDescent="0.25">
      <c r="B826" s="2" t="s">
        <v>139</v>
      </c>
      <c r="C826">
        <v>56</v>
      </c>
      <c r="D826" s="5">
        <v>3.1111111111111112</v>
      </c>
      <c r="E826" s="5">
        <v>8</v>
      </c>
      <c r="F826" s="5">
        <v>2.8</v>
      </c>
      <c r="G826" s="4">
        <v>6</v>
      </c>
      <c r="H826" s="5">
        <v>0</v>
      </c>
      <c r="I826" s="5">
        <v>0</v>
      </c>
      <c r="J826" s="5">
        <v>56</v>
      </c>
    </row>
    <row r="827" spans="2:10" x14ac:dyDescent="0.25">
      <c r="B827" s="2" t="s">
        <v>380</v>
      </c>
      <c r="C827">
        <v>55</v>
      </c>
      <c r="D827" s="5">
        <v>3.4375</v>
      </c>
      <c r="E827" s="5">
        <v>4.2307692307692308</v>
      </c>
      <c r="F827" s="5">
        <v>6.875</v>
      </c>
      <c r="G827" s="4">
        <v>6</v>
      </c>
      <c r="H827" s="5"/>
      <c r="I827" s="5"/>
      <c r="J827" s="5">
        <v>55</v>
      </c>
    </row>
    <row r="828" spans="2:10" x14ac:dyDescent="0.25">
      <c r="B828" s="2" t="s">
        <v>306</v>
      </c>
      <c r="C828">
        <v>54</v>
      </c>
      <c r="D828" s="5">
        <v>3.8571428571428572</v>
      </c>
      <c r="E828" s="5">
        <v>2.8421052631578947</v>
      </c>
      <c r="F828" s="5">
        <v>4.1538461538461542</v>
      </c>
      <c r="G828" s="4">
        <v>4</v>
      </c>
      <c r="H828" s="5">
        <v>0</v>
      </c>
      <c r="I828" s="5">
        <v>0</v>
      </c>
      <c r="J828" s="5">
        <v>54</v>
      </c>
    </row>
    <row r="829" spans="2:10" x14ac:dyDescent="0.25">
      <c r="B829" s="2" t="s">
        <v>209</v>
      </c>
      <c r="C829">
        <v>54</v>
      </c>
      <c r="D829" s="5">
        <v>3.1764705882352939</v>
      </c>
      <c r="E829" s="5">
        <v>2.7</v>
      </c>
      <c r="F829" s="5">
        <v>5.4</v>
      </c>
      <c r="G829" s="4">
        <v>5</v>
      </c>
      <c r="H829" s="5">
        <v>48</v>
      </c>
      <c r="I829" s="5"/>
      <c r="J829" s="5">
        <v>6</v>
      </c>
    </row>
    <row r="830" spans="2:10" x14ac:dyDescent="0.25">
      <c r="B830" s="2" t="s">
        <v>137</v>
      </c>
      <c r="C830">
        <v>53</v>
      </c>
      <c r="D830" s="5">
        <v>3.1176470588235294</v>
      </c>
      <c r="E830" s="5">
        <v>4.416666666666667</v>
      </c>
      <c r="F830" s="5">
        <v>7.5714285714285712</v>
      </c>
      <c r="G830" s="4">
        <v>6</v>
      </c>
      <c r="H830" s="5">
        <v>42</v>
      </c>
      <c r="I830" s="5">
        <v>0</v>
      </c>
      <c r="J830" s="5">
        <v>11</v>
      </c>
    </row>
    <row r="831" spans="2:10" x14ac:dyDescent="0.25">
      <c r="B831" s="2" t="s">
        <v>1062</v>
      </c>
      <c r="C831">
        <v>53</v>
      </c>
      <c r="D831" s="5"/>
      <c r="E831" s="5"/>
      <c r="F831" s="5"/>
      <c r="G831" s="4">
        <v>3</v>
      </c>
      <c r="H831" s="5"/>
      <c r="I831" s="5"/>
      <c r="J831" s="5">
        <v>53</v>
      </c>
    </row>
    <row r="832" spans="2:10" x14ac:dyDescent="0.25">
      <c r="B832" s="2" t="s">
        <v>906</v>
      </c>
      <c r="C832">
        <v>52</v>
      </c>
      <c r="D832" s="5">
        <v>6.5</v>
      </c>
      <c r="E832" s="5">
        <v>6.5</v>
      </c>
      <c r="F832" s="5">
        <v>5.7777777777777777</v>
      </c>
      <c r="G832" s="4">
        <v>6</v>
      </c>
      <c r="H832" s="5"/>
      <c r="I832" s="5"/>
      <c r="J832" s="5">
        <v>52</v>
      </c>
    </row>
    <row r="833" spans="2:10" x14ac:dyDescent="0.25">
      <c r="B833" s="2" t="s">
        <v>239</v>
      </c>
      <c r="C833">
        <v>52</v>
      </c>
      <c r="D833" s="5">
        <v>3.0588235294117645</v>
      </c>
      <c r="E833" s="5">
        <v>4</v>
      </c>
      <c r="F833" s="5">
        <v>5.2</v>
      </c>
      <c r="G833" s="4">
        <v>5</v>
      </c>
      <c r="H833" s="5">
        <v>10</v>
      </c>
      <c r="I833" s="5">
        <v>0</v>
      </c>
      <c r="J833" s="5">
        <v>42</v>
      </c>
    </row>
    <row r="834" spans="2:10" x14ac:dyDescent="0.25">
      <c r="B834" s="2" t="s">
        <v>670</v>
      </c>
      <c r="C834">
        <v>50</v>
      </c>
      <c r="D834" s="5">
        <v>3.125</v>
      </c>
      <c r="E834" s="5">
        <v>2.5</v>
      </c>
      <c r="F834" s="5">
        <v>2.6315789473684212</v>
      </c>
      <c r="G834" s="4">
        <v>4</v>
      </c>
      <c r="H834" s="5"/>
      <c r="I834" s="5"/>
      <c r="J834" s="5">
        <v>50</v>
      </c>
    </row>
    <row r="835" spans="2:10" x14ac:dyDescent="0.25">
      <c r="B835" s="2" t="s">
        <v>134</v>
      </c>
      <c r="C835">
        <v>50</v>
      </c>
      <c r="D835" s="5">
        <v>2.6315789473684212</v>
      </c>
      <c r="E835" s="5">
        <v>3.8461538461538463</v>
      </c>
      <c r="F835" s="5">
        <v>7.1428571428571432</v>
      </c>
      <c r="G835" s="4">
        <v>3</v>
      </c>
      <c r="H835" s="5">
        <v>34</v>
      </c>
      <c r="I835" s="5">
        <v>0</v>
      </c>
      <c r="J835" s="5">
        <v>16</v>
      </c>
    </row>
    <row r="836" spans="2:10" x14ac:dyDescent="0.25">
      <c r="B836" s="2" t="s">
        <v>812</v>
      </c>
      <c r="C836">
        <v>50</v>
      </c>
      <c r="D836" s="5">
        <v>3.3333333333333335</v>
      </c>
      <c r="E836" s="5">
        <v>5.5555555555555554</v>
      </c>
      <c r="F836" s="5">
        <v>2.5</v>
      </c>
      <c r="G836" s="4">
        <v>3</v>
      </c>
      <c r="H836" s="5">
        <v>0</v>
      </c>
      <c r="I836" s="5"/>
      <c r="J836" s="5">
        <v>50</v>
      </c>
    </row>
    <row r="837" spans="2:10" x14ac:dyDescent="0.25">
      <c r="B837" s="2" t="s">
        <v>57</v>
      </c>
      <c r="C837">
        <v>49</v>
      </c>
      <c r="D837" s="5">
        <v>2.4500000000000002</v>
      </c>
      <c r="E837" s="5">
        <v>3.2666666666666666</v>
      </c>
      <c r="F837" s="5">
        <v>3.0625</v>
      </c>
      <c r="G837" s="4">
        <v>6</v>
      </c>
      <c r="H837" s="5">
        <v>3</v>
      </c>
      <c r="I837" s="5"/>
      <c r="J837" s="5">
        <v>46</v>
      </c>
    </row>
    <row r="838" spans="2:10" x14ac:dyDescent="0.25">
      <c r="B838" s="2" t="s">
        <v>693</v>
      </c>
      <c r="C838">
        <v>49</v>
      </c>
      <c r="D838" s="5">
        <v>7</v>
      </c>
      <c r="E838" s="5">
        <v>2.5789473684210527</v>
      </c>
      <c r="F838" s="5">
        <v>3.2666666666666666</v>
      </c>
      <c r="G838" s="4">
        <v>4</v>
      </c>
      <c r="H838" s="5"/>
      <c r="I838" s="5">
        <v>23</v>
      </c>
      <c r="J838" s="5">
        <v>26</v>
      </c>
    </row>
    <row r="839" spans="2:10" x14ac:dyDescent="0.25">
      <c r="B839" s="2" t="s">
        <v>909</v>
      </c>
      <c r="C839">
        <v>49</v>
      </c>
      <c r="D839" s="5">
        <v>2.4500000000000002</v>
      </c>
      <c r="E839" s="5">
        <v>6.125</v>
      </c>
      <c r="F839" s="5">
        <v>7</v>
      </c>
      <c r="G839" s="4">
        <v>6</v>
      </c>
      <c r="H839" s="5">
        <v>49</v>
      </c>
      <c r="I839" s="5"/>
      <c r="J839" s="5"/>
    </row>
    <row r="840" spans="2:10" x14ac:dyDescent="0.25">
      <c r="B840" s="2" t="s">
        <v>64</v>
      </c>
      <c r="C840">
        <v>48</v>
      </c>
      <c r="D840" s="5">
        <v>3</v>
      </c>
      <c r="E840" s="5">
        <v>3.6923076923076925</v>
      </c>
      <c r="F840" s="5">
        <v>2.4</v>
      </c>
      <c r="G840" s="4">
        <v>4</v>
      </c>
      <c r="H840" s="5">
        <v>48</v>
      </c>
      <c r="I840" s="5"/>
      <c r="J840" s="5"/>
    </row>
    <row r="841" spans="2:10" x14ac:dyDescent="0.25">
      <c r="B841" s="2" t="s">
        <v>774</v>
      </c>
      <c r="C841">
        <v>48</v>
      </c>
      <c r="D841" s="5">
        <v>4</v>
      </c>
      <c r="E841" s="5">
        <v>4</v>
      </c>
      <c r="F841" s="5">
        <v>2.5263157894736841</v>
      </c>
      <c r="G841" s="4">
        <v>5</v>
      </c>
      <c r="H841" s="5"/>
      <c r="I841" s="5"/>
      <c r="J841" s="5">
        <v>48</v>
      </c>
    </row>
    <row r="842" spans="2:10" x14ac:dyDescent="0.25">
      <c r="B842" s="2" t="s">
        <v>1380</v>
      </c>
      <c r="C842">
        <v>48</v>
      </c>
      <c r="D842" s="5"/>
      <c r="E842" s="5"/>
      <c r="F842" s="5"/>
      <c r="G842" s="4">
        <v>3</v>
      </c>
      <c r="H842" s="5"/>
      <c r="I842" s="5">
        <v>48</v>
      </c>
      <c r="J842" s="5"/>
    </row>
    <row r="843" spans="2:10" x14ac:dyDescent="0.25">
      <c r="B843" s="2" t="s">
        <v>369</v>
      </c>
      <c r="C843">
        <v>47</v>
      </c>
      <c r="D843" s="5">
        <v>6.7142857142857144</v>
      </c>
      <c r="E843" s="5">
        <v>5.875</v>
      </c>
      <c r="F843" s="5">
        <v>5.2222222222222223</v>
      </c>
      <c r="G843" s="4">
        <v>6</v>
      </c>
      <c r="H843" s="5"/>
      <c r="I843" s="5"/>
      <c r="J843" s="5">
        <v>47</v>
      </c>
    </row>
    <row r="844" spans="2:10" x14ac:dyDescent="0.25">
      <c r="B844" s="2" t="s">
        <v>312</v>
      </c>
      <c r="C844">
        <v>46</v>
      </c>
      <c r="D844" s="5">
        <v>2.4210526315789473</v>
      </c>
      <c r="E844" s="5">
        <v>2.5555555555555554</v>
      </c>
      <c r="F844" s="5">
        <v>2.875</v>
      </c>
      <c r="G844" s="4">
        <v>3</v>
      </c>
      <c r="H844" s="5"/>
      <c r="I844" s="5">
        <v>46</v>
      </c>
      <c r="J844" s="5"/>
    </row>
    <row r="845" spans="2:10" x14ac:dyDescent="0.25">
      <c r="B845" s="2" t="s">
        <v>53</v>
      </c>
      <c r="C845">
        <v>44</v>
      </c>
      <c r="D845" s="5">
        <v>4.4000000000000004</v>
      </c>
      <c r="E845" s="5">
        <v>3.6666666666666665</v>
      </c>
      <c r="F845" s="5">
        <v>2.75</v>
      </c>
      <c r="G845" s="4">
        <v>5</v>
      </c>
      <c r="H845" s="5"/>
      <c r="I845" s="5"/>
      <c r="J845" s="5">
        <v>44</v>
      </c>
    </row>
    <row r="846" spans="2:10" x14ac:dyDescent="0.25">
      <c r="B846" s="2" t="s">
        <v>89</v>
      </c>
      <c r="C846">
        <v>44</v>
      </c>
      <c r="D846" s="5">
        <v>2.4444444444444446</v>
      </c>
      <c r="E846" s="5">
        <v>4</v>
      </c>
      <c r="F846" s="5">
        <v>2.75</v>
      </c>
      <c r="G846" s="4">
        <v>3</v>
      </c>
      <c r="H846" s="5">
        <v>4</v>
      </c>
      <c r="I846" s="5">
        <v>2</v>
      </c>
      <c r="J846" s="5">
        <v>38</v>
      </c>
    </row>
    <row r="847" spans="2:10" x14ac:dyDescent="0.25">
      <c r="B847" s="2" t="s">
        <v>1369</v>
      </c>
      <c r="C847">
        <v>44</v>
      </c>
      <c r="D847" s="5"/>
      <c r="E847" s="5"/>
      <c r="F847" s="5"/>
      <c r="G847" s="4">
        <v>5</v>
      </c>
      <c r="H847" s="5"/>
      <c r="I847" s="5"/>
      <c r="J847" s="5">
        <v>44</v>
      </c>
    </row>
    <row r="848" spans="2:10" x14ac:dyDescent="0.25">
      <c r="B848" s="2" t="s">
        <v>908</v>
      </c>
      <c r="C848">
        <v>43</v>
      </c>
      <c r="D848" s="5">
        <v>6.1428571428571432</v>
      </c>
      <c r="E848" s="5">
        <v>2.6875</v>
      </c>
      <c r="F848" s="5">
        <v>2.8666666666666667</v>
      </c>
      <c r="G848" s="4">
        <v>6</v>
      </c>
      <c r="H848" s="5"/>
      <c r="I848" s="5"/>
      <c r="J848" s="5">
        <v>43</v>
      </c>
    </row>
    <row r="849" spans="2:10" x14ac:dyDescent="0.25">
      <c r="B849" s="2" t="s">
        <v>1284</v>
      </c>
      <c r="C849">
        <v>42</v>
      </c>
      <c r="D849" s="5"/>
      <c r="E849" s="5"/>
      <c r="F849" s="5"/>
      <c r="G849" s="4">
        <v>4</v>
      </c>
      <c r="H849" s="5">
        <v>0</v>
      </c>
      <c r="I849" s="5">
        <v>42</v>
      </c>
      <c r="J849" s="5"/>
    </row>
    <row r="850" spans="2:10" x14ac:dyDescent="0.25">
      <c r="B850" s="2" t="s">
        <v>117</v>
      </c>
      <c r="C850">
        <v>41</v>
      </c>
      <c r="D850" s="5">
        <v>2.4117647058823528</v>
      </c>
      <c r="E850" s="5">
        <v>2.4117647058823528</v>
      </c>
      <c r="F850" s="5">
        <v>4.0999999999999996</v>
      </c>
      <c r="G850" s="4">
        <v>6</v>
      </c>
      <c r="H850" s="5">
        <v>18</v>
      </c>
      <c r="I850" s="5">
        <v>0</v>
      </c>
      <c r="J850" s="5">
        <v>23</v>
      </c>
    </row>
    <row r="851" spans="2:10" x14ac:dyDescent="0.25">
      <c r="B851" s="2" t="s">
        <v>1139</v>
      </c>
      <c r="C851">
        <v>41</v>
      </c>
      <c r="D851" s="5"/>
      <c r="E851" s="5"/>
      <c r="F851" s="5"/>
      <c r="G851" s="4">
        <v>5</v>
      </c>
      <c r="H851" s="5">
        <v>36</v>
      </c>
      <c r="I851" s="5"/>
      <c r="J851" s="5">
        <v>5</v>
      </c>
    </row>
    <row r="852" spans="2:10" x14ac:dyDescent="0.25">
      <c r="B852" s="2" t="s">
        <v>115</v>
      </c>
      <c r="C852">
        <v>39</v>
      </c>
      <c r="D852" s="5">
        <v>3</v>
      </c>
      <c r="E852" s="5">
        <v>1.95</v>
      </c>
      <c r="F852" s="5">
        <v>2.7857142857142856</v>
      </c>
      <c r="G852" s="4">
        <v>5</v>
      </c>
      <c r="H852" s="5">
        <v>9</v>
      </c>
      <c r="I852" s="5">
        <v>0</v>
      </c>
      <c r="J852" s="5">
        <v>30</v>
      </c>
    </row>
    <row r="853" spans="2:10" x14ac:dyDescent="0.25">
      <c r="B853" s="2" t="s">
        <v>795</v>
      </c>
      <c r="C853">
        <v>38</v>
      </c>
      <c r="D853" s="5">
        <v>2</v>
      </c>
      <c r="E853" s="5">
        <v>1.9</v>
      </c>
      <c r="F853" s="5">
        <v>2.5333333333333332</v>
      </c>
      <c r="G853" s="4">
        <v>6</v>
      </c>
      <c r="H853" s="5">
        <v>0</v>
      </c>
      <c r="I853" s="5">
        <v>0</v>
      </c>
      <c r="J853" s="5">
        <v>38</v>
      </c>
    </row>
    <row r="854" spans="2:10" x14ac:dyDescent="0.25">
      <c r="B854" s="2" t="s">
        <v>1004</v>
      </c>
      <c r="C854">
        <v>38</v>
      </c>
      <c r="D854" s="5"/>
      <c r="E854" s="5"/>
      <c r="F854" s="5"/>
      <c r="G854" s="4">
        <v>5</v>
      </c>
      <c r="H854" s="5">
        <v>0</v>
      </c>
      <c r="I854" s="5"/>
      <c r="J854" s="5">
        <v>38</v>
      </c>
    </row>
    <row r="855" spans="2:10" x14ac:dyDescent="0.25">
      <c r="B855" s="2" t="s">
        <v>309</v>
      </c>
      <c r="C855">
        <v>37</v>
      </c>
      <c r="D855" s="5">
        <v>3.0833333333333335</v>
      </c>
      <c r="E855" s="5">
        <v>3.7</v>
      </c>
      <c r="F855" s="5">
        <v>1.9473684210526316</v>
      </c>
      <c r="G855" s="4">
        <v>6</v>
      </c>
      <c r="H855" s="5">
        <v>0</v>
      </c>
      <c r="I855" s="5"/>
      <c r="J855" s="5">
        <v>37</v>
      </c>
    </row>
    <row r="856" spans="2:10" x14ac:dyDescent="0.25">
      <c r="B856" s="2" t="s">
        <v>102</v>
      </c>
      <c r="C856">
        <v>37</v>
      </c>
      <c r="D856" s="5">
        <v>1.9473684210526316</v>
      </c>
      <c r="E856" s="5">
        <v>2.4666666666666668</v>
      </c>
      <c r="F856" s="5">
        <v>3.0833333333333335</v>
      </c>
      <c r="G856" s="4">
        <v>4</v>
      </c>
      <c r="H856" s="5">
        <v>10</v>
      </c>
      <c r="I856" s="5"/>
      <c r="J856" s="5">
        <v>27</v>
      </c>
    </row>
    <row r="857" spans="2:10" x14ac:dyDescent="0.25">
      <c r="B857" s="2" t="s">
        <v>791</v>
      </c>
      <c r="C857">
        <v>37</v>
      </c>
      <c r="D857" s="5">
        <v>4.1111111111111107</v>
      </c>
      <c r="E857" s="5">
        <v>1.9473684210526316</v>
      </c>
      <c r="F857" s="5">
        <v>2.0555555555555554</v>
      </c>
      <c r="G857" s="4">
        <v>3</v>
      </c>
      <c r="H857" s="5"/>
      <c r="I857" s="5"/>
      <c r="J857" s="5">
        <v>37</v>
      </c>
    </row>
    <row r="858" spans="2:10" x14ac:dyDescent="0.25">
      <c r="B858" s="2" t="s">
        <v>1033</v>
      </c>
      <c r="C858">
        <v>36</v>
      </c>
      <c r="D858" s="5"/>
      <c r="E858" s="5"/>
      <c r="F858" s="5"/>
      <c r="G858" s="4">
        <v>4</v>
      </c>
      <c r="H858" s="5">
        <v>0</v>
      </c>
      <c r="I858" s="5"/>
      <c r="J858" s="5">
        <v>36</v>
      </c>
    </row>
    <row r="859" spans="2:10" x14ac:dyDescent="0.25">
      <c r="B859" s="2" t="s">
        <v>924</v>
      </c>
      <c r="C859">
        <v>36</v>
      </c>
      <c r="D859" s="5">
        <v>4.5</v>
      </c>
      <c r="E859" s="5">
        <v>2.7692307692307692</v>
      </c>
      <c r="F859" s="5">
        <v>2.4</v>
      </c>
      <c r="G859" s="4">
        <v>6</v>
      </c>
      <c r="H859" s="5">
        <v>3</v>
      </c>
      <c r="I859" s="5">
        <v>12</v>
      </c>
      <c r="J859" s="5">
        <v>21</v>
      </c>
    </row>
    <row r="860" spans="2:10" x14ac:dyDescent="0.25">
      <c r="B860" s="2" t="s">
        <v>939</v>
      </c>
      <c r="C860">
        <v>35</v>
      </c>
      <c r="D860" s="5">
        <v>2.0588235294117645</v>
      </c>
      <c r="E860" s="5">
        <v>5</v>
      </c>
      <c r="F860" s="5">
        <v>2.9166666666666665</v>
      </c>
      <c r="G860" s="4">
        <v>6</v>
      </c>
      <c r="H860" s="5"/>
      <c r="I860" s="5">
        <v>35</v>
      </c>
      <c r="J860" s="5"/>
    </row>
    <row r="861" spans="2:10" x14ac:dyDescent="0.25">
      <c r="B861" s="2" t="s">
        <v>373</v>
      </c>
      <c r="C861">
        <v>34</v>
      </c>
      <c r="D861" s="5">
        <v>1.7</v>
      </c>
      <c r="E861" s="5">
        <v>2.8333333333333335</v>
      </c>
      <c r="F861" s="5">
        <v>4.8571428571428568</v>
      </c>
      <c r="G861" s="4">
        <v>3</v>
      </c>
      <c r="H861" s="5">
        <v>34</v>
      </c>
      <c r="I861" s="5"/>
      <c r="J861" s="5"/>
    </row>
    <row r="862" spans="2:10" x14ac:dyDescent="0.25">
      <c r="B862" s="2" t="s">
        <v>1008</v>
      </c>
      <c r="C862">
        <v>32</v>
      </c>
      <c r="D862" s="5"/>
      <c r="E862" s="5"/>
      <c r="F862" s="5"/>
      <c r="G862" s="4">
        <v>3</v>
      </c>
      <c r="H862" s="5">
        <v>32</v>
      </c>
      <c r="I862" s="5"/>
      <c r="J862" s="5">
        <v>0</v>
      </c>
    </row>
    <row r="863" spans="2:10" x14ac:dyDescent="0.25">
      <c r="B863" s="2" t="s">
        <v>69</v>
      </c>
      <c r="C863">
        <v>31</v>
      </c>
      <c r="D863" s="5">
        <v>2.8181818181818183</v>
      </c>
      <c r="E863" s="5">
        <v>2.3846153846153846</v>
      </c>
      <c r="F863" s="5">
        <v>2.0666666666666669</v>
      </c>
      <c r="G863" s="4">
        <v>5</v>
      </c>
      <c r="H863" s="5"/>
      <c r="I863" s="5">
        <v>30</v>
      </c>
      <c r="J863" s="5">
        <v>1</v>
      </c>
    </row>
    <row r="864" spans="2:10" x14ac:dyDescent="0.25">
      <c r="B864" s="2" t="s">
        <v>1381</v>
      </c>
      <c r="C864">
        <v>31</v>
      </c>
      <c r="D864" s="5"/>
      <c r="E864" s="5"/>
      <c r="F864" s="5"/>
      <c r="G864" s="4">
        <v>4</v>
      </c>
      <c r="H864" s="5"/>
      <c r="I864" s="5"/>
      <c r="J864" s="5">
        <v>31</v>
      </c>
    </row>
    <row r="865" spans="2:10" x14ac:dyDescent="0.25">
      <c r="B865" s="2" t="s">
        <v>1052</v>
      </c>
      <c r="C865">
        <v>30</v>
      </c>
      <c r="D865" s="5"/>
      <c r="E865" s="5"/>
      <c r="F865" s="5"/>
      <c r="G865" s="4">
        <v>3</v>
      </c>
      <c r="H865" s="5">
        <v>30</v>
      </c>
      <c r="I865" s="5"/>
      <c r="J865" s="5"/>
    </row>
    <row r="866" spans="2:10" x14ac:dyDescent="0.25">
      <c r="B866" s="2" t="s">
        <v>1051</v>
      </c>
      <c r="C866">
        <v>30</v>
      </c>
      <c r="D866" s="5"/>
      <c r="E866" s="5"/>
      <c r="F866" s="5"/>
      <c r="G866" s="4">
        <v>5</v>
      </c>
      <c r="H866" s="5"/>
      <c r="I866" s="5"/>
      <c r="J866" s="5">
        <v>30</v>
      </c>
    </row>
    <row r="867" spans="2:10" x14ac:dyDescent="0.25">
      <c r="B867" s="2" t="s">
        <v>145</v>
      </c>
      <c r="C867">
        <v>30</v>
      </c>
      <c r="D867" s="5">
        <v>1.6666666666666667</v>
      </c>
      <c r="E867" s="5">
        <v>1.5</v>
      </c>
      <c r="F867" s="5">
        <v>3</v>
      </c>
      <c r="G867" s="4">
        <v>3</v>
      </c>
      <c r="H867" s="5">
        <v>22</v>
      </c>
      <c r="I867" s="5"/>
      <c r="J867" s="5">
        <v>8</v>
      </c>
    </row>
    <row r="868" spans="2:10" x14ac:dyDescent="0.25">
      <c r="B868" s="2" t="s">
        <v>798</v>
      </c>
      <c r="C868">
        <v>30</v>
      </c>
      <c r="D868" s="5">
        <v>4.2857142857142856</v>
      </c>
      <c r="E868" s="5">
        <v>4.2857142857142856</v>
      </c>
      <c r="F868" s="5">
        <v>1.875</v>
      </c>
      <c r="G868" s="4">
        <v>6</v>
      </c>
      <c r="H868" s="5">
        <v>0</v>
      </c>
      <c r="I868" s="5">
        <v>0</v>
      </c>
      <c r="J868" s="5">
        <v>30</v>
      </c>
    </row>
    <row r="869" spans="2:10" x14ac:dyDescent="0.25">
      <c r="B869" s="2" t="s">
        <v>67</v>
      </c>
      <c r="C869">
        <v>30</v>
      </c>
      <c r="D869" s="5">
        <v>3.75</v>
      </c>
      <c r="E869" s="5">
        <v>4.2857142857142856</v>
      </c>
      <c r="F869" s="5">
        <v>1.875</v>
      </c>
      <c r="G869" s="4">
        <v>3</v>
      </c>
      <c r="H869" s="5">
        <v>30</v>
      </c>
      <c r="I869" s="5"/>
      <c r="J869" s="5"/>
    </row>
    <row r="870" spans="2:10" x14ac:dyDescent="0.25">
      <c r="B870" s="2" t="s">
        <v>1125</v>
      </c>
      <c r="C870">
        <v>29</v>
      </c>
      <c r="D870" s="5"/>
      <c r="E870" s="5"/>
      <c r="F870" s="5"/>
      <c r="G870" s="4">
        <v>6</v>
      </c>
      <c r="H870" s="5">
        <v>13</v>
      </c>
      <c r="I870" s="5">
        <v>3</v>
      </c>
      <c r="J870" s="5">
        <v>13</v>
      </c>
    </row>
    <row r="871" spans="2:10" x14ac:dyDescent="0.25">
      <c r="B871" s="2" t="s">
        <v>1198</v>
      </c>
      <c r="C871">
        <v>29</v>
      </c>
      <c r="D871" s="5"/>
      <c r="E871" s="5"/>
      <c r="F871" s="5"/>
      <c r="G871" s="4">
        <v>5</v>
      </c>
      <c r="H871" s="5">
        <v>0</v>
      </c>
      <c r="I871" s="5"/>
      <c r="J871" s="5">
        <v>29</v>
      </c>
    </row>
    <row r="872" spans="2:10" x14ac:dyDescent="0.25">
      <c r="B872" s="2" t="s">
        <v>1121</v>
      </c>
      <c r="C872">
        <v>29</v>
      </c>
      <c r="D872" s="5"/>
      <c r="E872" s="5"/>
      <c r="F872" s="5"/>
      <c r="G872" s="4">
        <v>4</v>
      </c>
      <c r="H872" s="5">
        <v>4</v>
      </c>
      <c r="I872" s="5"/>
      <c r="J872" s="5">
        <v>25</v>
      </c>
    </row>
    <row r="873" spans="2:10" x14ac:dyDescent="0.25">
      <c r="B873" s="2" t="s">
        <v>964</v>
      </c>
      <c r="C873">
        <v>28</v>
      </c>
      <c r="D873" s="5">
        <v>1.8666666666666667</v>
      </c>
      <c r="E873" s="5">
        <v>3.5</v>
      </c>
      <c r="F873" s="5">
        <v>2.8</v>
      </c>
      <c r="G873" s="4">
        <v>6</v>
      </c>
      <c r="H873" s="5">
        <v>0</v>
      </c>
      <c r="I873" s="5"/>
      <c r="J873" s="5">
        <v>28</v>
      </c>
    </row>
    <row r="874" spans="2:10" x14ac:dyDescent="0.25">
      <c r="B874" s="2" t="s">
        <v>1053</v>
      </c>
      <c r="C874">
        <v>28</v>
      </c>
      <c r="D874" s="5"/>
      <c r="E874" s="5"/>
      <c r="F874" s="5"/>
      <c r="G874" s="4">
        <v>5</v>
      </c>
      <c r="H874" s="5"/>
      <c r="I874" s="5"/>
      <c r="J874" s="5">
        <v>28</v>
      </c>
    </row>
    <row r="875" spans="2:10" x14ac:dyDescent="0.25">
      <c r="B875" s="2" t="s">
        <v>25</v>
      </c>
      <c r="C875">
        <v>28</v>
      </c>
      <c r="D875" s="5">
        <v>2.3333333333333335</v>
      </c>
      <c r="E875" s="5">
        <v>2</v>
      </c>
      <c r="F875" s="5">
        <v>2.8</v>
      </c>
      <c r="G875" s="4">
        <v>5</v>
      </c>
      <c r="H875" s="5">
        <v>4</v>
      </c>
      <c r="I875" s="5"/>
      <c r="J875" s="5">
        <v>24</v>
      </c>
    </row>
    <row r="876" spans="2:10" x14ac:dyDescent="0.25">
      <c r="B876" s="2" t="s">
        <v>956</v>
      </c>
      <c r="C876">
        <v>28</v>
      </c>
      <c r="D876" s="5">
        <v>1.75</v>
      </c>
      <c r="E876" s="5">
        <v>3.5</v>
      </c>
      <c r="F876" s="5">
        <v>1.4736842105263157</v>
      </c>
      <c r="G876" s="4">
        <v>5</v>
      </c>
      <c r="H876" s="5">
        <v>21</v>
      </c>
      <c r="I876" s="5"/>
      <c r="J876" s="5">
        <v>7</v>
      </c>
    </row>
    <row r="877" spans="2:10" x14ac:dyDescent="0.25">
      <c r="B877" s="2" t="s">
        <v>1129</v>
      </c>
      <c r="C877">
        <v>27</v>
      </c>
      <c r="D877" s="5"/>
      <c r="E877" s="5"/>
      <c r="F877" s="5"/>
      <c r="G877" s="4">
        <v>5</v>
      </c>
      <c r="H877" s="5">
        <v>0</v>
      </c>
      <c r="I877" s="5"/>
      <c r="J877" s="5">
        <v>27</v>
      </c>
    </row>
    <row r="878" spans="2:10" x14ac:dyDescent="0.25">
      <c r="B878" s="2" t="s">
        <v>1000</v>
      </c>
      <c r="C878">
        <v>26</v>
      </c>
      <c r="D878" s="5"/>
      <c r="E878" s="5"/>
      <c r="F878" s="5"/>
      <c r="G878" s="4">
        <v>5</v>
      </c>
      <c r="H878" s="5">
        <v>26</v>
      </c>
      <c r="I878" s="5"/>
      <c r="J878" s="5">
        <v>0</v>
      </c>
    </row>
    <row r="879" spans="2:10" x14ac:dyDescent="0.25">
      <c r="B879" s="2" t="s">
        <v>790</v>
      </c>
      <c r="C879">
        <v>26</v>
      </c>
      <c r="D879" s="5">
        <v>1.3</v>
      </c>
      <c r="E879" s="5">
        <v>2</v>
      </c>
      <c r="F879" s="5">
        <v>2.3636363636363638</v>
      </c>
      <c r="G879" s="4">
        <v>6</v>
      </c>
      <c r="H879" s="5"/>
      <c r="I879" s="5"/>
      <c r="J879" s="5">
        <v>26</v>
      </c>
    </row>
    <row r="880" spans="2:10" x14ac:dyDescent="0.25">
      <c r="B880" s="2" t="s">
        <v>1002</v>
      </c>
      <c r="C880">
        <v>26</v>
      </c>
      <c r="D880" s="5"/>
      <c r="E880" s="5"/>
      <c r="F880" s="5"/>
      <c r="G880" s="4">
        <v>5</v>
      </c>
      <c r="H880" s="5">
        <v>0</v>
      </c>
      <c r="I880" s="5">
        <v>0</v>
      </c>
      <c r="J880" s="5">
        <v>26</v>
      </c>
    </row>
    <row r="881" spans="2:10" x14ac:dyDescent="0.25">
      <c r="B881" s="2" t="s">
        <v>572</v>
      </c>
      <c r="C881">
        <v>26</v>
      </c>
      <c r="D881" s="5">
        <v>2.1666666666666665</v>
      </c>
      <c r="E881" s="5">
        <v>2.8888888888888888</v>
      </c>
      <c r="F881" s="5">
        <v>2.8888888888888888</v>
      </c>
      <c r="G881" s="4">
        <v>4</v>
      </c>
      <c r="H881" s="5"/>
      <c r="I881" s="5">
        <v>11</v>
      </c>
      <c r="J881" s="5">
        <v>15</v>
      </c>
    </row>
    <row r="882" spans="2:10" x14ac:dyDescent="0.25">
      <c r="B882" s="2" t="s">
        <v>20</v>
      </c>
      <c r="C882">
        <v>26</v>
      </c>
      <c r="D882" s="5">
        <v>2.1666666666666665</v>
      </c>
      <c r="E882" s="5">
        <v>1.4444444444444444</v>
      </c>
      <c r="F882" s="5">
        <v>2.8888888888888888</v>
      </c>
      <c r="G882" s="4">
        <v>3</v>
      </c>
      <c r="H882" s="5">
        <v>18</v>
      </c>
      <c r="I882" s="5"/>
      <c r="J882" s="5">
        <v>8</v>
      </c>
    </row>
    <row r="883" spans="2:10" x14ac:dyDescent="0.25">
      <c r="B883" s="2" t="s">
        <v>741</v>
      </c>
      <c r="C883">
        <v>25</v>
      </c>
      <c r="D883" s="5">
        <v>1.7857142857142858</v>
      </c>
      <c r="E883" s="5">
        <v>2.5</v>
      </c>
      <c r="F883" s="5">
        <v>1.4705882352941178</v>
      </c>
      <c r="G883" s="4">
        <v>4</v>
      </c>
      <c r="H883" s="5"/>
      <c r="I883" s="5"/>
      <c r="J883" s="5">
        <v>25</v>
      </c>
    </row>
    <row r="884" spans="2:10" x14ac:dyDescent="0.25">
      <c r="B884" s="2" t="s">
        <v>547</v>
      </c>
      <c r="C884">
        <v>25</v>
      </c>
      <c r="D884" s="5">
        <v>2.0833333333333335</v>
      </c>
      <c r="E884" s="5">
        <v>2.7777777777777777</v>
      </c>
      <c r="F884" s="5">
        <v>2.5</v>
      </c>
      <c r="G884" s="4">
        <v>3</v>
      </c>
      <c r="H884" s="5"/>
      <c r="I884" s="5"/>
      <c r="J884" s="5">
        <v>25</v>
      </c>
    </row>
    <row r="885" spans="2:10" x14ac:dyDescent="0.25">
      <c r="B885" s="2" t="s">
        <v>61</v>
      </c>
      <c r="C885">
        <v>24</v>
      </c>
      <c r="D885" s="5">
        <v>1.6</v>
      </c>
      <c r="E885" s="5">
        <v>1.263157894736842</v>
      </c>
      <c r="F885" s="5">
        <v>1.2</v>
      </c>
      <c r="G885" s="4">
        <v>3</v>
      </c>
      <c r="H885" s="5"/>
      <c r="I885" s="5">
        <v>0</v>
      </c>
      <c r="J885" s="5">
        <v>24</v>
      </c>
    </row>
    <row r="886" spans="2:10" x14ac:dyDescent="0.25">
      <c r="B886" s="2" t="s">
        <v>24</v>
      </c>
      <c r="C886">
        <v>24</v>
      </c>
      <c r="D886" s="5">
        <v>3.4285714285714284</v>
      </c>
      <c r="E886" s="5">
        <v>1.8461538461538463</v>
      </c>
      <c r="F886" s="5">
        <v>1.263157894736842</v>
      </c>
      <c r="G886" s="4">
        <v>3</v>
      </c>
      <c r="H886" s="5">
        <v>0</v>
      </c>
      <c r="I886" s="5"/>
      <c r="J886" s="5">
        <v>24</v>
      </c>
    </row>
    <row r="887" spans="2:10" x14ac:dyDescent="0.25">
      <c r="B887" s="2" t="s">
        <v>52</v>
      </c>
      <c r="C887">
        <v>24</v>
      </c>
      <c r="D887" s="5">
        <v>1.6</v>
      </c>
      <c r="E887" s="5">
        <v>2.4</v>
      </c>
      <c r="F887" s="5">
        <v>2.1818181818181817</v>
      </c>
      <c r="G887" s="4">
        <v>3</v>
      </c>
      <c r="H887" s="5"/>
      <c r="I887" s="5"/>
      <c r="J887" s="5">
        <v>24</v>
      </c>
    </row>
    <row r="888" spans="2:10" x14ac:dyDescent="0.25">
      <c r="B888" s="2" t="s">
        <v>1141</v>
      </c>
      <c r="C888">
        <v>23</v>
      </c>
      <c r="D888" s="5"/>
      <c r="E888" s="5"/>
      <c r="F888" s="5"/>
      <c r="G888" s="4">
        <v>4</v>
      </c>
      <c r="H888" s="5">
        <v>19</v>
      </c>
      <c r="I888" s="5"/>
      <c r="J888" s="5">
        <v>4</v>
      </c>
    </row>
    <row r="889" spans="2:10" x14ac:dyDescent="0.25">
      <c r="B889" s="2" t="s">
        <v>121</v>
      </c>
      <c r="C889">
        <v>22</v>
      </c>
      <c r="D889" s="5">
        <v>3.1428571428571428</v>
      </c>
      <c r="E889" s="5">
        <v>2.2000000000000002</v>
      </c>
      <c r="F889" s="5">
        <v>1.6923076923076923</v>
      </c>
      <c r="G889" s="4">
        <v>5</v>
      </c>
      <c r="H889" s="5">
        <v>2</v>
      </c>
      <c r="I889" s="5">
        <v>8</v>
      </c>
      <c r="J889" s="5">
        <v>12</v>
      </c>
    </row>
    <row r="890" spans="2:10" x14ac:dyDescent="0.25">
      <c r="B890" s="2" t="s">
        <v>70</v>
      </c>
      <c r="C890">
        <v>21</v>
      </c>
      <c r="D890" s="5">
        <v>1.05</v>
      </c>
      <c r="E890" s="5">
        <v>1.05</v>
      </c>
      <c r="F890" s="5">
        <v>1.05</v>
      </c>
      <c r="G890" s="4">
        <v>6</v>
      </c>
      <c r="H890" s="5"/>
      <c r="I890" s="5">
        <v>11</v>
      </c>
      <c r="J890" s="5">
        <v>10</v>
      </c>
    </row>
    <row r="891" spans="2:10" x14ac:dyDescent="0.25">
      <c r="B891" s="2" t="s">
        <v>746</v>
      </c>
      <c r="C891">
        <v>20</v>
      </c>
      <c r="D891" s="5">
        <v>1.6666666666666667</v>
      </c>
      <c r="E891" s="5">
        <v>2.2222222222222223</v>
      </c>
      <c r="F891" s="5">
        <v>1</v>
      </c>
      <c r="G891" s="4">
        <v>4</v>
      </c>
      <c r="H891" s="5">
        <v>20</v>
      </c>
      <c r="I891" s="5"/>
      <c r="J891" s="5"/>
    </row>
    <row r="892" spans="2:10" x14ac:dyDescent="0.25">
      <c r="B892" s="2" t="s">
        <v>927</v>
      </c>
      <c r="C892">
        <v>20</v>
      </c>
      <c r="D892" s="5">
        <v>2.8571428571428572</v>
      </c>
      <c r="E892" s="5">
        <v>2.5</v>
      </c>
      <c r="F892" s="5">
        <v>2.8571428571428572</v>
      </c>
      <c r="G892" s="4">
        <v>5</v>
      </c>
      <c r="H892" s="5">
        <v>20</v>
      </c>
      <c r="I892" s="5"/>
      <c r="J892" s="5">
        <v>0</v>
      </c>
    </row>
    <row r="893" spans="2:10" x14ac:dyDescent="0.25">
      <c r="B893" s="2" t="s">
        <v>745</v>
      </c>
      <c r="C893">
        <v>20</v>
      </c>
      <c r="D893" s="5">
        <v>1.25</v>
      </c>
      <c r="E893" s="5">
        <v>2</v>
      </c>
      <c r="F893" s="5">
        <v>1.25</v>
      </c>
      <c r="G893" s="4">
        <v>6</v>
      </c>
      <c r="H893" s="5"/>
      <c r="I893" s="5">
        <v>20</v>
      </c>
      <c r="J893" s="5"/>
    </row>
    <row r="894" spans="2:10" x14ac:dyDescent="0.25">
      <c r="B894" s="2" t="s">
        <v>961</v>
      </c>
      <c r="C894">
        <v>20</v>
      </c>
      <c r="D894" s="5">
        <v>1.5384615384615385</v>
      </c>
      <c r="E894" s="5">
        <v>2.2222222222222223</v>
      </c>
      <c r="F894" s="5">
        <v>2</v>
      </c>
      <c r="G894" s="4">
        <v>4</v>
      </c>
      <c r="H894" s="5">
        <v>0</v>
      </c>
      <c r="I894" s="5"/>
      <c r="J894" s="5">
        <v>20</v>
      </c>
    </row>
    <row r="895" spans="2:10" x14ac:dyDescent="0.25">
      <c r="B895" s="2" t="s">
        <v>1345</v>
      </c>
      <c r="C895">
        <v>20</v>
      </c>
      <c r="D895" s="5"/>
      <c r="E895" s="5"/>
      <c r="F895" s="5"/>
      <c r="G895" s="4">
        <v>3</v>
      </c>
      <c r="H895" s="5">
        <v>0</v>
      </c>
      <c r="I895" s="5"/>
      <c r="J895" s="5">
        <v>20</v>
      </c>
    </row>
    <row r="896" spans="2:10" x14ac:dyDescent="0.25">
      <c r="B896" s="2" t="s">
        <v>27</v>
      </c>
      <c r="C896">
        <v>20</v>
      </c>
      <c r="D896" s="5">
        <v>1.5384615384615385</v>
      </c>
      <c r="E896" s="5">
        <v>1.8181818181818181</v>
      </c>
      <c r="F896" s="5">
        <v>1</v>
      </c>
      <c r="G896" s="4">
        <v>6</v>
      </c>
      <c r="H896" s="5">
        <v>13</v>
      </c>
      <c r="I896" s="5">
        <v>6</v>
      </c>
      <c r="J896" s="5">
        <v>1</v>
      </c>
    </row>
    <row r="897" spans="2:10" x14ac:dyDescent="0.25">
      <c r="B897" s="2" t="s">
        <v>22</v>
      </c>
      <c r="C897">
        <v>19</v>
      </c>
      <c r="D897" s="5">
        <v>2.375</v>
      </c>
      <c r="E897" s="5">
        <v>1.9</v>
      </c>
      <c r="F897" s="5">
        <v>1.5833333333333333</v>
      </c>
      <c r="G897" s="4">
        <v>6</v>
      </c>
      <c r="H897" s="5">
        <v>19</v>
      </c>
      <c r="I897" s="5"/>
      <c r="J897" s="5"/>
    </row>
    <row r="898" spans="2:10" x14ac:dyDescent="0.25">
      <c r="B898" s="2" t="s">
        <v>1073</v>
      </c>
      <c r="C898">
        <v>19</v>
      </c>
      <c r="D898" s="5"/>
      <c r="E898" s="5"/>
      <c r="F898" s="5"/>
      <c r="G898" s="4">
        <v>3</v>
      </c>
      <c r="H898" s="5">
        <v>8</v>
      </c>
      <c r="I898" s="5"/>
      <c r="J898" s="5">
        <v>11</v>
      </c>
    </row>
    <row r="899" spans="2:10" x14ac:dyDescent="0.25">
      <c r="B899" s="2" t="s">
        <v>55</v>
      </c>
      <c r="C899">
        <v>19</v>
      </c>
      <c r="D899" s="5">
        <v>1.3571428571428572</v>
      </c>
      <c r="E899" s="5">
        <v>1.3571428571428572</v>
      </c>
      <c r="F899" s="5">
        <v>1.0555555555555556</v>
      </c>
      <c r="G899" s="4">
        <v>6</v>
      </c>
      <c r="H899" s="5">
        <v>7</v>
      </c>
      <c r="I899" s="5"/>
      <c r="J899" s="5">
        <v>12</v>
      </c>
    </row>
    <row r="900" spans="2:10" x14ac:dyDescent="0.25">
      <c r="B900" s="2" t="s">
        <v>9</v>
      </c>
      <c r="C900">
        <v>19</v>
      </c>
      <c r="D900" s="5">
        <v>1.2666666666666666</v>
      </c>
      <c r="E900" s="5">
        <v>1.2666666666666666</v>
      </c>
      <c r="F900" s="5">
        <v>1.0555555555555556</v>
      </c>
      <c r="G900" s="4">
        <v>3</v>
      </c>
      <c r="H900" s="5">
        <v>1</v>
      </c>
      <c r="I900" s="5">
        <v>3</v>
      </c>
      <c r="J900" s="5">
        <v>15</v>
      </c>
    </row>
    <row r="901" spans="2:10" x14ac:dyDescent="0.25">
      <c r="B901" s="2" t="s">
        <v>93</v>
      </c>
      <c r="C901">
        <v>18</v>
      </c>
      <c r="D901" s="5">
        <v>0.9</v>
      </c>
      <c r="E901" s="5">
        <v>1</v>
      </c>
      <c r="F901" s="5">
        <v>1.3846153846153846</v>
      </c>
      <c r="G901" s="4">
        <v>3</v>
      </c>
      <c r="H901" s="5">
        <v>0</v>
      </c>
      <c r="I901" s="5">
        <v>12</v>
      </c>
      <c r="J901" s="5">
        <v>6</v>
      </c>
    </row>
    <row r="902" spans="2:10" x14ac:dyDescent="0.25">
      <c r="B902" s="2" t="s">
        <v>91</v>
      </c>
      <c r="C902">
        <v>18</v>
      </c>
      <c r="D902" s="5">
        <v>2</v>
      </c>
      <c r="E902" s="5">
        <v>2</v>
      </c>
      <c r="F902" s="5">
        <v>2.5714285714285716</v>
      </c>
      <c r="G902" s="4">
        <v>4</v>
      </c>
      <c r="H902" s="5">
        <v>5</v>
      </c>
      <c r="I902" s="5">
        <v>3</v>
      </c>
      <c r="J902" s="5">
        <v>10</v>
      </c>
    </row>
    <row r="903" spans="2:10" x14ac:dyDescent="0.25">
      <c r="B903" s="2" t="s">
        <v>620</v>
      </c>
      <c r="C903">
        <v>18</v>
      </c>
      <c r="D903" s="5">
        <v>1.6363636363636365</v>
      </c>
      <c r="E903" s="5">
        <v>1.0588235294117647</v>
      </c>
      <c r="F903" s="5">
        <v>1.3846153846153846</v>
      </c>
      <c r="G903" s="4">
        <v>5</v>
      </c>
      <c r="H903" s="5"/>
      <c r="I903" s="5">
        <v>4</v>
      </c>
      <c r="J903" s="5">
        <v>14</v>
      </c>
    </row>
    <row r="904" spans="2:10" x14ac:dyDescent="0.25">
      <c r="B904" s="2" t="s">
        <v>106</v>
      </c>
      <c r="C904">
        <v>18</v>
      </c>
      <c r="D904" s="5">
        <v>0.94736842105263153</v>
      </c>
      <c r="E904" s="5">
        <v>1.3846153846153846</v>
      </c>
      <c r="F904" s="5">
        <v>1.8</v>
      </c>
      <c r="G904" s="4">
        <v>5</v>
      </c>
      <c r="H904" s="5">
        <v>3</v>
      </c>
      <c r="I904" s="5">
        <v>0</v>
      </c>
      <c r="J904" s="5">
        <v>15</v>
      </c>
    </row>
    <row r="905" spans="2:10" x14ac:dyDescent="0.25">
      <c r="B905" s="2" t="s">
        <v>179</v>
      </c>
      <c r="C905">
        <v>18</v>
      </c>
      <c r="D905" s="5">
        <v>2.25</v>
      </c>
      <c r="E905" s="5">
        <v>1.125</v>
      </c>
      <c r="F905" s="5">
        <v>1</v>
      </c>
      <c r="G905" s="4">
        <v>3</v>
      </c>
      <c r="H905" s="5">
        <v>12</v>
      </c>
      <c r="I905" s="5">
        <v>0</v>
      </c>
      <c r="J905" s="5">
        <v>6</v>
      </c>
    </row>
    <row r="906" spans="2:10" x14ac:dyDescent="0.25">
      <c r="B906" s="2" t="s">
        <v>99</v>
      </c>
      <c r="C906">
        <v>17</v>
      </c>
      <c r="D906" s="5">
        <v>1.2142857142857142</v>
      </c>
      <c r="E906" s="5">
        <v>1.4166666666666667</v>
      </c>
      <c r="F906" s="5">
        <v>1</v>
      </c>
      <c r="G906" s="4">
        <v>4</v>
      </c>
      <c r="H906" s="5">
        <v>0</v>
      </c>
      <c r="I906" s="5">
        <v>0</v>
      </c>
      <c r="J906" s="5">
        <v>17</v>
      </c>
    </row>
    <row r="907" spans="2:10" x14ac:dyDescent="0.25">
      <c r="B907" s="2" t="s">
        <v>331</v>
      </c>
      <c r="C907">
        <v>17</v>
      </c>
      <c r="D907" s="5">
        <v>2.125</v>
      </c>
      <c r="E907" s="5">
        <v>0.85</v>
      </c>
      <c r="F907" s="5">
        <v>1.2142857142857142</v>
      </c>
      <c r="G907" s="4">
        <v>6</v>
      </c>
      <c r="H907" s="5"/>
      <c r="I907" s="5"/>
      <c r="J907" s="5">
        <v>17</v>
      </c>
    </row>
    <row r="908" spans="2:10" x14ac:dyDescent="0.25">
      <c r="B908" s="2" t="s">
        <v>8</v>
      </c>
      <c r="C908">
        <v>17</v>
      </c>
      <c r="D908" s="5">
        <v>2.4285714285714284</v>
      </c>
      <c r="E908" s="5">
        <v>0.94444444444444442</v>
      </c>
      <c r="F908" s="5">
        <v>0.94444444444444442</v>
      </c>
      <c r="G908" s="4">
        <v>4</v>
      </c>
      <c r="H908" s="5"/>
      <c r="I908" s="5"/>
      <c r="J908" s="5">
        <v>17</v>
      </c>
    </row>
    <row r="909" spans="2:10" x14ac:dyDescent="0.25">
      <c r="B909" s="2" t="s">
        <v>26</v>
      </c>
      <c r="C909">
        <v>16</v>
      </c>
      <c r="D909" s="5">
        <v>1.0666666666666667</v>
      </c>
      <c r="E909" s="5">
        <v>2.2857142857142856</v>
      </c>
      <c r="F909" s="5">
        <v>1</v>
      </c>
      <c r="G909" s="4">
        <v>3</v>
      </c>
      <c r="H909" s="5"/>
      <c r="I909" s="5">
        <v>3</v>
      </c>
      <c r="J909" s="5">
        <v>13</v>
      </c>
    </row>
    <row r="910" spans="2:10" x14ac:dyDescent="0.25">
      <c r="B910" s="2" t="s">
        <v>942</v>
      </c>
      <c r="C910">
        <v>16</v>
      </c>
      <c r="D910" s="5">
        <v>0.94117647058823528</v>
      </c>
      <c r="E910" s="5">
        <v>1.3333333333333333</v>
      </c>
      <c r="F910" s="5">
        <v>1.2307692307692308</v>
      </c>
      <c r="G910" s="4">
        <v>6</v>
      </c>
      <c r="H910" s="5">
        <v>0</v>
      </c>
      <c r="I910" s="5"/>
      <c r="J910" s="5">
        <v>16</v>
      </c>
    </row>
    <row r="911" spans="2:10" x14ac:dyDescent="0.25">
      <c r="B911" s="2" t="s">
        <v>789</v>
      </c>
      <c r="C911">
        <v>15</v>
      </c>
      <c r="D911" s="5">
        <v>0.9375</v>
      </c>
      <c r="E911" s="5">
        <v>1.1538461538461537</v>
      </c>
      <c r="F911" s="5">
        <v>1.0714285714285714</v>
      </c>
      <c r="G911" s="4">
        <v>3</v>
      </c>
      <c r="H911" s="5">
        <v>15</v>
      </c>
      <c r="I911" s="5"/>
      <c r="J911" s="5"/>
    </row>
    <row r="912" spans="2:10" x14ac:dyDescent="0.25">
      <c r="B912" s="2" t="s">
        <v>1238</v>
      </c>
      <c r="C912">
        <v>15</v>
      </c>
      <c r="D912" s="5"/>
      <c r="E912" s="5"/>
      <c r="F912" s="5"/>
      <c r="G912" s="4">
        <v>6</v>
      </c>
      <c r="H912" s="5">
        <v>0</v>
      </c>
      <c r="I912" s="5">
        <v>0</v>
      </c>
      <c r="J912" s="5">
        <v>15</v>
      </c>
    </row>
    <row r="913" spans="2:10" x14ac:dyDescent="0.25">
      <c r="B913" s="2" t="s">
        <v>295</v>
      </c>
      <c r="C913">
        <v>15</v>
      </c>
      <c r="D913" s="5">
        <v>1</v>
      </c>
      <c r="E913" s="5">
        <v>0.83333333333333337</v>
      </c>
      <c r="F913" s="5">
        <v>1</v>
      </c>
      <c r="G913" s="4">
        <v>5</v>
      </c>
      <c r="H913" s="5">
        <v>15</v>
      </c>
      <c r="I913" s="5"/>
      <c r="J913" s="5"/>
    </row>
    <row r="914" spans="2:10" x14ac:dyDescent="0.25">
      <c r="B914" s="2" t="s">
        <v>1311</v>
      </c>
      <c r="C914">
        <v>15</v>
      </c>
      <c r="D914" s="5"/>
      <c r="E914" s="5"/>
      <c r="F914" s="5"/>
      <c r="G914" s="4">
        <v>3</v>
      </c>
      <c r="H914" s="5"/>
      <c r="I914" s="5"/>
      <c r="J914" s="5">
        <v>15</v>
      </c>
    </row>
    <row r="915" spans="2:10" x14ac:dyDescent="0.25">
      <c r="B915" s="2" t="s">
        <v>215</v>
      </c>
      <c r="C915">
        <v>14</v>
      </c>
      <c r="D915" s="5">
        <v>1.2727272727272727</v>
      </c>
      <c r="E915" s="5">
        <v>0.93333333333333335</v>
      </c>
      <c r="F915" s="5">
        <v>0.82352941176470584</v>
      </c>
      <c r="G915" s="4">
        <v>6</v>
      </c>
      <c r="H915" s="5"/>
      <c r="I915" s="5"/>
      <c r="J915" s="5">
        <v>14</v>
      </c>
    </row>
    <row r="916" spans="2:10" x14ac:dyDescent="0.25">
      <c r="B916" s="2" t="s">
        <v>1193</v>
      </c>
      <c r="C916">
        <v>14</v>
      </c>
      <c r="D916" s="5"/>
      <c r="E916" s="5"/>
      <c r="F916" s="5"/>
      <c r="G916" s="4">
        <v>6</v>
      </c>
      <c r="H916" s="5">
        <v>10</v>
      </c>
      <c r="I916" s="5">
        <v>4</v>
      </c>
      <c r="J916" s="5">
        <v>0</v>
      </c>
    </row>
    <row r="917" spans="2:10" x14ac:dyDescent="0.25">
      <c r="B917" s="2" t="s">
        <v>294</v>
      </c>
      <c r="C917">
        <v>14</v>
      </c>
      <c r="D917" s="5">
        <v>1</v>
      </c>
      <c r="E917" s="5">
        <v>1.4</v>
      </c>
      <c r="F917" s="5">
        <v>1.5555555555555556</v>
      </c>
      <c r="G917" s="4">
        <v>5</v>
      </c>
      <c r="H917" s="5"/>
      <c r="I917" s="5"/>
      <c r="J917" s="5">
        <v>14</v>
      </c>
    </row>
    <row r="918" spans="2:10" x14ac:dyDescent="0.25">
      <c r="B918" s="2" t="s">
        <v>1134</v>
      </c>
      <c r="C918">
        <v>14</v>
      </c>
      <c r="D918" s="5"/>
      <c r="E918" s="5"/>
      <c r="F918" s="5"/>
      <c r="G918" s="4">
        <v>4</v>
      </c>
      <c r="H918" s="5">
        <v>8</v>
      </c>
      <c r="I918" s="5"/>
      <c r="J918" s="5">
        <v>6</v>
      </c>
    </row>
    <row r="919" spans="2:10" x14ac:dyDescent="0.25">
      <c r="B919" s="2" t="s">
        <v>249</v>
      </c>
      <c r="C919">
        <v>13</v>
      </c>
      <c r="D919" s="5">
        <v>1.0833333333333333</v>
      </c>
      <c r="E919" s="5">
        <v>1.3</v>
      </c>
      <c r="F919" s="5">
        <v>0.8125</v>
      </c>
      <c r="G919" s="4">
        <v>5</v>
      </c>
      <c r="H919" s="5">
        <v>0</v>
      </c>
      <c r="I919" s="5">
        <v>0</v>
      </c>
      <c r="J919" s="5">
        <v>13</v>
      </c>
    </row>
    <row r="920" spans="2:10" x14ac:dyDescent="0.25">
      <c r="B920" s="2" t="s">
        <v>905</v>
      </c>
      <c r="C920">
        <v>13</v>
      </c>
      <c r="D920" s="5">
        <v>0.9285714285714286</v>
      </c>
      <c r="E920" s="5">
        <v>0.65</v>
      </c>
      <c r="F920" s="5">
        <v>1.0833333333333333</v>
      </c>
      <c r="G920" s="4">
        <v>4</v>
      </c>
      <c r="H920" s="5">
        <v>13</v>
      </c>
      <c r="I920" s="5"/>
      <c r="J920" s="5">
        <v>0</v>
      </c>
    </row>
    <row r="921" spans="2:10" x14ac:dyDescent="0.25">
      <c r="B921" s="2" t="s">
        <v>531</v>
      </c>
      <c r="C921">
        <v>13</v>
      </c>
      <c r="D921" s="5">
        <v>1.3</v>
      </c>
      <c r="E921" s="5">
        <v>0.68421052631578949</v>
      </c>
      <c r="F921" s="5">
        <v>0.72222222222222221</v>
      </c>
      <c r="G921" s="4">
        <v>4</v>
      </c>
      <c r="H921" s="5"/>
      <c r="I921" s="5"/>
      <c r="J921" s="5">
        <v>13</v>
      </c>
    </row>
    <row r="922" spans="2:10" x14ac:dyDescent="0.25">
      <c r="B922" s="2" t="s">
        <v>18</v>
      </c>
      <c r="C922">
        <v>13</v>
      </c>
      <c r="D922" s="5">
        <v>1.1818181818181819</v>
      </c>
      <c r="E922" s="5">
        <v>0.76470588235294112</v>
      </c>
      <c r="F922" s="5">
        <v>0.65</v>
      </c>
      <c r="G922" s="4">
        <v>4</v>
      </c>
      <c r="H922" s="5"/>
      <c r="I922" s="5">
        <v>11</v>
      </c>
      <c r="J922" s="5">
        <v>2</v>
      </c>
    </row>
    <row r="923" spans="2:10" x14ac:dyDescent="0.25">
      <c r="B923" s="2" t="s">
        <v>1082</v>
      </c>
      <c r="C923">
        <v>12</v>
      </c>
      <c r="D923" s="5"/>
      <c r="E923" s="5"/>
      <c r="F923" s="5"/>
      <c r="G923" s="4">
        <v>6</v>
      </c>
      <c r="H923" s="5">
        <v>0</v>
      </c>
      <c r="I923" s="5"/>
      <c r="J923" s="5">
        <v>12</v>
      </c>
    </row>
    <row r="924" spans="2:10" x14ac:dyDescent="0.25">
      <c r="B924" s="2" t="s">
        <v>1122</v>
      </c>
      <c r="C924">
        <v>12</v>
      </c>
      <c r="D924" s="5"/>
      <c r="E924" s="5"/>
      <c r="F924" s="5"/>
      <c r="G924" s="4">
        <v>4</v>
      </c>
      <c r="H924" s="5">
        <v>9</v>
      </c>
      <c r="I924" s="5">
        <v>1</v>
      </c>
      <c r="J924" s="5">
        <v>2</v>
      </c>
    </row>
    <row r="925" spans="2:10" x14ac:dyDescent="0.25">
      <c r="B925" s="2" t="s">
        <v>42</v>
      </c>
      <c r="C925">
        <v>12</v>
      </c>
      <c r="D925" s="5">
        <v>0.66666666666666663</v>
      </c>
      <c r="E925" s="5">
        <v>0.70588235294117652</v>
      </c>
      <c r="F925" s="5">
        <v>1.5</v>
      </c>
      <c r="G925" s="4">
        <v>3</v>
      </c>
      <c r="H925" s="5"/>
      <c r="I925" s="5">
        <v>1</v>
      </c>
      <c r="J925" s="5">
        <v>11</v>
      </c>
    </row>
    <row r="926" spans="2:10" x14ac:dyDescent="0.25">
      <c r="B926" s="2" t="s">
        <v>1029</v>
      </c>
      <c r="C926">
        <v>12</v>
      </c>
      <c r="D926" s="5"/>
      <c r="E926" s="5"/>
      <c r="F926" s="5"/>
      <c r="G926" s="4">
        <v>5</v>
      </c>
      <c r="H926" s="5">
        <v>0</v>
      </c>
      <c r="I926" s="5"/>
      <c r="J926" s="5">
        <v>12</v>
      </c>
    </row>
    <row r="927" spans="2:10" x14ac:dyDescent="0.25">
      <c r="B927" s="2" t="s">
        <v>195</v>
      </c>
      <c r="C927">
        <v>12</v>
      </c>
      <c r="D927" s="5">
        <v>1.5</v>
      </c>
      <c r="E927" s="5">
        <v>0.6</v>
      </c>
      <c r="F927" s="5">
        <v>1.5</v>
      </c>
      <c r="G927" s="4">
        <v>4</v>
      </c>
      <c r="H927" s="5"/>
      <c r="I927" s="5">
        <v>1</v>
      </c>
      <c r="J927" s="5">
        <v>11</v>
      </c>
    </row>
    <row r="928" spans="2:10" x14ac:dyDescent="0.25">
      <c r="B928" s="2" t="s">
        <v>1089</v>
      </c>
      <c r="C928">
        <v>12</v>
      </c>
      <c r="D928" s="5"/>
      <c r="E928" s="5"/>
      <c r="F928" s="5"/>
      <c r="G928" s="4">
        <v>5</v>
      </c>
      <c r="H928" s="5"/>
      <c r="I928" s="5">
        <v>12</v>
      </c>
      <c r="J928" s="5">
        <v>0</v>
      </c>
    </row>
    <row r="929" spans="2:10" x14ac:dyDescent="0.25">
      <c r="B929" s="2" t="s">
        <v>1373</v>
      </c>
      <c r="C929">
        <v>12</v>
      </c>
      <c r="D929" s="5"/>
      <c r="E929" s="5"/>
      <c r="F929" s="5"/>
      <c r="G929" s="4">
        <v>5</v>
      </c>
      <c r="H929" s="5"/>
      <c r="I929" s="5"/>
      <c r="J929" s="5">
        <v>12</v>
      </c>
    </row>
    <row r="930" spans="2:10" x14ac:dyDescent="0.25">
      <c r="B930" s="2" t="s">
        <v>887</v>
      </c>
      <c r="C930">
        <v>12</v>
      </c>
      <c r="D930" s="5">
        <v>0.8571428571428571</v>
      </c>
      <c r="E930" s="5">
        <v>1.7142857142857142</v>
      </c>
      <c r="F930" s="5">
        <v>0.8571428571428571</v>
      </c>
      <c r="G930" s="4">
        <v>6</v>
      </c>
      <c r="H930" s="5"/>
      <c r="I930" s="5"/>
      <c r="J930" s="5">
        <v>12</v>
      </c>
    </row>
    <row r="931" spans="2:10" x14ac:dyDescent="0.25">
      <c r="B931" s="2" t="s">
        <v>329</v>
      </c>
      <c r="C931">
        <v>12</v>
      </c>
      <c r="D931" s="5">
        <v>1</v>
      </c>
      <c r="E931" s="5">
        <v>0.6</v>
      </c>
      <c r="F931" s="5">
        <v>0.75</v>
      </c>
      <c r="G931" s="4">
        <v>4</v>
      </c>
      <c r="H931" s="5"/>
      <c r="I931" s="5">
        <v>12</v>
      </c>
      <c r="J931" s="5"/>
    </row>
    <row r="932" spans="2:10" x14ac:dyDescent="0.25">
      <c r="B932" s="2" t="s">
        <v>1288</v>
      </c>
      <c r="C932">
        <v>11</v>
      </c>
      <c r="D932" s="5"/>
      <c r="E932" s="5"/>
      <c r="F932" s="5"/>
      <c r="G932" s="4">
        <v>3</v>
      </c>
      <c r="H932" s="5"/>
      <c r="I932" s="5">
        <v>1</v>
      </c>
      <c r="J932" s="5">
        <v>10</v>
      </c>
    </row>
    <row r="933" spans="2:10" x14ac:dyDescent="0.25">
      <c r="B933" s="2" t="s">
        <v>30</v>
      </c>
      <c r="C933">
        <v>11</v>
      </c>
      <c r="D933" s="5">
        <v>1.1000000000000001</v>
      </c>
      <c r="E933" s="5">
        <v>0.73333333333333328</v>
      </c>
      <c r="F933" s="5">
        <v>1</v>
      </c>
      <c r="G933" s="4">
        <v>3</v>
      </c>
      <c r="H933" s="5"/>
      <c r="I933" s="5"/>
      <c r="J933" s="5">
        <v>11</v>
      </c>
    </row>
    <row r="934" spans="2:10" x14ac:dyDescent="0.25">
      <c r="B934" s="2" t="s">
        <v>54</v>
      </c>
      <c r="C934">
        <v>11</v>
      </c>
      <c r="D934" s="5">
        <v>0.6875</v>
      </c>
      <c r="E934" s="5">
        <v>1.2222222222222223</v>
      </c>
      <c r="F934" s="5">
        <v>1</v>
      </c>
      <c r="G934" s="4">
        <v>5</v>
      </c>
      <c r="H934" s="5">
        <v>1</v>
      </c>
      <c r="I934" s="5"/>
      <c r="J934" s="5">
        <v>10</v>
      </c>
    </row>
    <row r="935" spans="2:10" x14ac:dyDescent="0.25">
      <c r="B935" s="2" t="s">
        <v>1086</v>
      </c>
      <c r="C935">
        <v>11</v>
      </c>
      <c r="D935" s="5"/>
      <c r="E935" s="5"/>
      <c r="F935" s="5"/>
      <c r="G935" s="4">
        <v>4</v>
      </c>
      <c r="H935" s="5">
        <v>0</v>
      </c>
      <c r="I935" s="5"/>
      <c r="J935" s="5">
        <v>11</v>
      </c>
    </row>
    <row r="936" spans="2:10" x14ac:dyDescent="0.25">
      <c r="B936" s="2" t="s">
        <v>1088</v>
      </c>
      <c r="C936">
        <v>11</v>
      </c>
      <c r="D936" s="5"/>
      <c r="E936" s="5"/>
      <c r="F936" s="5"/>
      <c r="G936" s="4">
        <v>5</v>
      </c>
      <c r="H936" s="5"/>
      <c r="I936" s="5">
        <v>11</v>
      </c>
      <c r="J936" s="5">
        <v>0</v>
      </c>
    </row>
    <row r="937" spans="2:10" x14ac:dyDescent="0.25">
      <c r="B937" s="2" t="s">
        <v>969</v>
      </c>
      <c r="C937">
        <v>11</v>
      </c>
      <c r="D937" s="5"/>
      <c r="E937" s="5"/>
      <c r="F937" s="5"/>
      <c r="G937" s="4">
        <v>6</v>
      </c>
      <c r="H937" s="5">
        <v>11</v>
      </c>
      <c r="I937" s="5"/>
      <c r="J937" s="5"/>
    </row>
    <row r="938" spans="2:10" x14ac:dyDescent="0.25">
      <c r="B938" s="2" t="s">
        <v>45</v>
      </c>
      <c r="C938">
        <v>11</v>
      </c>
      <c r="D938" s="5">
        <v>0.57894736842105265</v>
      </c>
      <c r="E938" s="5">
        <v>0.6875</v>
      </c>
      <c r="F938" s="5">
        <v>0.6470588235294118</v>
      </c>
      <c r="G938" s="4">
        <v>4</v>
      </c>
      <c r="H938" s="5">
        <v>6</v>
      </c>
      <c r="I938" s="5"/>
      <c r="J938" s="5">
        <v>5</v>
      </c>
    </row>
    <row r="939" spans="2:10" x14ac:dyDescent="0.25">
      <c r="B939" s="2" t="s">
        <v>84</v>
      </c>
      <c r="C939">
        <v>11</v>
      </c>
      <c r="D939" s="5">
        <v>0.7857142857142857</v>
      </c>
      <c r="E939" s="5">
        <v>1.375</v>
      </c>
      <c r="F939" s="5">
        <v>0.6875</v>
      </c>
      <c r="G939" s="4">
        <v>3</v>
      </c>
      <c r="H939" s="5">
        <v>1</v>
      </c>
      <c r="I939" s="5"/>
      <c r="J939" s="5">
        <v>10</v>
      </c>
    </row>
    <row r="940" spans="2:10" x14ac:dyDescent="0.25">
      <c r="B940" s="2" t="s">
        <v>859</v>
      </c>
      <c r="C940">
        <v>11</v>
      </c>
      <c r="D940" s="5">
        <v>1.375</v>
      </c>
      <c r="E940" s="5">
        <v>1.1000000000000001</v>
      </c>
      <c r="F940" s="5">
        <v>1</v>
      </c>
      <c r="G940" s="4">
        <v>3</v>
      </c>
      <c r="H940" s="5"/>
      <c r="I940" s="5">
        <v>5</v>
      </c>
      <c r="J940" s="5">
        <v>6</v>
      </c>
    </row>
    <row r="941" spans="2:10" x14ac:dyDescent="0.25">
      <c r="B941" s="2" t="s">
        <v>119</v>
      </c>
      <c r="C941">
        <v>11</v>
      </c>
      <c r="D941" s="5">
        <v>1.5714285714285714</v>
      </c>
      <c r="E941" s="5">
        <v>0.55000000000000004</v>
      </c>
      <c r="F941" s="5">
        <v>0.91666666666666663</v>
      </c>
      <c r="G941" s="4">
        <v>3</v>
      </c>
      <c r="H941" s="5">
        <v>4</v>
      </c>
      <c r="I941" s="5">
        <v>4</v>
      </c>
      <c r="J941" s="5">
        <v>3</v>
      </c>
    </row>
    <row r="942" spans="2:10" x14ac:dyDescent="0.25">
      <c r="B942" s="2" t="s">
        <v>560</v>
      </c>
      <c r="C942">
        <v>11</v>
      </c>
      <c r="D942" s="5">
        <v>0.6470588235294118</v>
      </c>
      <c r="E942" s="5">
        <v>0.84615384615384615</v>
      </c>
      <c r="F942" s="5">
        <v>0.55000000000000004</v>
      </c>
      <c r="G942" s="4">
        <v>6</v>
      </c>
      <c r="H942" s="5"/>
      <c r="I942" s="5">
        <v>11</v>
      </c>
      <c r="J942" s="5">
        <v>0</v>
      </c>
    </row>
    <row r="943" spans="2:10" x14ac:dyDescent="0.25">
      <c r="B943" s="2" t="s">
        <v>719</v>
      </c>
      <c r="C943">
        <v>10</v>
      </c>
      <c r="D943" s="5">
        <v>0.55555555555555558</v>
      </c>
      <c r="E943" s="5">
        <v>0.66666666666666663</v>
      </c>
      <c r="F943" s="5">
        <v>1.4285714285714286</v>
      </c>
      <c r="G943" s="4">
        <v>3</v>
      </c>
      <c r="H943" s="5"/>
      <c r="I943" s="5"/>
      <c r="J943" s="5">
        <v>10</v>
      </c>
    </row>
    <row r="944" spans="2:10" x14ac:dyDescent="0.25">
      <c r="B944" s="2" t="s">
        <v>49</v>
      </c>
      <c r="C944">
        <v>10</v>
      </c>
      <c r="D944" s="5">
        <v>0.5</v>
      </c>
      <c r="E944" s="5">
        <v>0.7142857142857143</v>
      </c>
      <c r="F944" s="5">
        <v>0.83333333333333337</v>
      </c>
      <c r="G944" s="4">
        <v>5</v>
      </c>
      <c r="H944" s="5"/>
      <c r="I944" s="5"/>
      <c r="J944" s="5">
        <v>10</v>
      </c>
    </row>
    <row r="945" spans="2:10" x14ac:dyDescent="0.25">
      <c r="B945" s="2" t="s">
        <v>17</v>
      </c>
      <c r="C945">
        <v>10</v>
      </c>
      <c r="D945" s="5">
        <v>1.4285714285714286</v>
      </c>
      <c r="E945" s="5">
        <v>1</v>
      </c>
      <c r="F945" s="5">
        <v>0.76923076923076927</v>
      </c>
      <c r="G945" s="4">
        <v>5</v>
      </c>
      <c r="H945" s="5"/>
      <c r="I945" s="5"/>
      <c r="J945" s="5">
        <v>10</v>
      </c>
    </row>
    <row r="946" spans="2:10" x14ac:dyDescent="0.25">
      <c r="B946" s="2" t="s">
        <v>622</v>
      </c>
      <c r="C946">
        <v>10</v>
      </c>
      <c r="D946" s="5">
        <v>0.83333333333333337</v>
      </c>
      <c r="E946" s="5">
        <v>0.55555555555555558</v>
      </c>
      <c r="F946" s="5">
        <v>0.55555555555555558</v>
      </c>
      <c r="G946" s="4">
        <v>6</v>
      </c>
      <c r="H946" s="5">
        <v>10</v>
      </c>
      <c r="I946" s="5"/>
      <c r="J946" s="5"/>
    </row>
    <row r="947" spans="2:10" x14ac:dyDescent="0.25">
      <c r="B947" s="2" t="s">
        <v>23</v>
      </c>
      <c r="C947">
        <v>10</v>
      </c>
      <c r="D947" s="5">
        <v>1.4285714285714286</v>
      </c>
      <c r="E947" s="5">
        <v>1.1111111111111112</v>
      </c>
      <c r="F947" s="5">
        <v>1.4285714285714286</v>
      </c>
      <c r="G947" s="4">
        <v>6</v>
      </c>
      <c r="H947" s="5"/>
      <c r="I947" s="5"/>
      <c r="J947" s="5">
        <v>10</v>
      </c>
    </row>
    <row r="948" spans="2:10" x14ac:dyDescent="0.25">
      <c r="B948" s="2" t="s">
        <v>442</v>
      </c>
      <c r="C948">
        <v>10</v>
      </c>
      <c r="D948" s="5">
        <v>1.4285714285714286</v>
      </c>
      <c r="E948" s="5">
        <v>0.7142857142857143</v>
      </c>
      <c r="F948" s="5">
        <v>0.55555555555555558</v>
      </c>
      <c r="G948" s="4">
        <v>4</v>
      </c>
      <c r="H948" s="5"/>
      <c r="I948" s="5">
        <v>3</v>
      </c>
      <c r="J948" s="5">
        <v>7</v>
      </c>
    </row>
    <row r="949" spans="2:10" x14ac:dyDescent="0.25">
      <c r="B949" s="2" t="s">
        <v>58</v>
      </c>
      <c r="C949">
        <v>10</v>
      </c>
      <c r="D949" s="5">
        <v>0.52631578947368418</v>
      </c>
      <c r="E949" s="5">
        <v>0.7142857142857143</v>
      </c>
      <c r="F949" s="5">
        <v>1.1111111111111112</v>
      </c>
      <c r="G949" s="4">
        <v>5</v>
      </c>
      <c r="H949" s="5">
        <v>10</v>
      </c>
      <c r="I949" s="5"/>
      <c r="J949" s="5"/>
    </row>
    <row r="950" spans="2:10" x14ac:dyDescent="0.25">
      <c r="B950" s="2" t="s">
        <v>669</v>
      </c>
      <c r="C950">
        <v>10</v>
      </c>
      <c r="D950" s="5">
        <v>0.66666666666666663</v>
      </c>
      <c r="E950" s="5">
        <v>0.55555555555555558</v>
      </c>
      <c r="F950" s="5">
        <v>1.4285714285714286</v>
      </c>
      <c r="G950" s="4">
        <v>4</v>
      </c>
      <c r="H950" s="5"/>
      <c r="I950" s="5"/>
      <c r="J950" s="5">
        <v>10</v>
      </c>
    </row>
    <row r="951" spans="2:10" x14ac:dyDescent="0.25">
      <c r="B951" s="2" t="s">
        <v>172</v>
      </c>
      <c r="C951">
        <v>10</v>
      </c>
      <c r="D951" s="5">
        <v>0.5</v>
      </c>
      <c r="E951" s="5">
        <v>1</v>
      </c>
      <c r="F951" s="5">
        <v>0.58823529411764708</v>
      </c>
      <c r="G951" s="4">
        <v>6</v>
      </c>
      <c r="H951" s="5">
        <v>0</v>
      </c>
      <c r="I951" s="5">
        <v>0</v>
      </c>
      <c r="J951" s="5">
        <v>10</v>
      </c>
    </row>
    <row r="952" spans="2:10" x14ac:dyDescent="0.25">
      <c r="B952" s="2" t="s">
        <v>11</v>
      </c>
      <c r="C952">
        <v>9</v>
      </c>
      <c r="D952" s="5">
        <v>0.75</v>
      </c>
      <c r="E952" s="5">
        <v>0.47368421052631576</v>
      </c>
      <c r="F952" s="5">
        <v>0.45</v>
      </c>
      <c r="G952" s="4">
        <v>6</v>
      </c>
      <c r="H952" s="5">
        <v>9</v>
      </c>
      <c r="I952" s="5"/>
      <c r="J952" s="5"/>
    </row>
    <row r="953" spans="2:10" x14ac:dyDescent="0.25">
      <c r="B953" s="2" t="s">
        <v>372</v>
      </c>
      <c r="C953">
        <v>9</v>
      </c>
      <c r="D953" s="5">
        <v>0.81818181818181823</v>
      </c>
      <c r="E953" s="5">
        <v>0.9</v>
      </c>
      <c r="F953" s="5">
        <v>0.9</v>
      </c>
      <c r="G953" s="4">
        <v>3</v>
      </c>
      <c r="H953" s="5">
        <v>9</v>
      </c>
      <c r="I953" s="5"/>
      <c r="J953" s="5">
        <v>0</v>
      </c>
    </row>
    <row r="954" spans="2:10" x14ac:dyDescent="0.25">
      <c r="B954" s="2" t="s">
        <v>573</v>
      </c>
      <c r="C954">
        <v>9</v>
      </c>
      <c r="D954" s="5">
        <v>0.6428571428571429</v>
      </c>
      <c r="E954" s="5">
        <v>0.75</v>
      </c>
      <c r="F954" s="5">
        <v>0.9</v>
      </c>
      <c r="G954" s="4">
        <v>5</v>
      </c>
      <c r="H954" s="5">
        <v>0</v>
      </c>
      <c r="I954" s="5"/>
      <c r="J954" s="5">
        <v>9</v>
      </c>
    </row>
    <row r="955" spans="2:10" x14ac:dyDescent="0.25">
      <c r="B955" s="2" t="s">
        <v>56</v>
      </c>
      <c r="C955">
        <v>9</v>
      </c>
      <c r="D955" s="5">
        <v>1.125</v>
      </c>
      <c r="E955" s="5">
        <v>0.47368421052631576</v>
      </c>
      <c r="F955" s="5">
        <v>0.47368421052631576</v>
      </c>
      <c r="G955" s="4">
        <v>6</v>
      </c>
      <c r="H955" s="5">
        <v>8</v>
      </c>
      <c r="I955" s="5"/>
      <c r="J955" s="5">
        <v>1</v>
      </c>
    </row>
    <row r="956" spans="2:10" x14ac:dyDescent="0.25">
      <c r="B956" s="2" t="s">
        <v>561</v>
      </c>
      <c r="C956">
        <v>9</v>
      </c>
      <c r="D956" s="5">
        <v>0.45</v>
      </c>
      <c r="E956" s="5">
        <v>0.9</v>
      </c>
      <c r="F956" s="5">
        <v>0.52941176470588236</v>
      </c>
      <c r="G956" s="4">
        <v>6</v>
      </c>
      <c r="H956" s="5">
        <v>7</v>
      </c>
      <c r="I956" s="5"/>
      <c r="J956" s="5">
        <v>2</v>
      </c>
    </row>
    <row r="957" spans="2:10" x14ac:dyDescent="0.25">
      <c r="B957" s="2" t="s">
        <v>51</v>
      </c>
      <c r="C957">
        <v>9</v>
      </c>
      <c r="D957" s="5">
        <v>0.52941176470588236</v>
      </c>
      <c r="E957" s="5">
        <v>0.6428571428571429</v>
      </c>
      <c r="F957" s="5">
        <v>0.45</v>
      </c>
      <c r="G957" s="4">
        <v>4</v>
      </c>
      <c r="H957" s="5">
        <v>2</v>
      </c>
      <c r="I957" s="5">
        <v>6</v>
      </c>
      <c r="J957" s="5">
        <v>1</v>
      </c>
    </row>
    <row r="958" spans="2:10" x14ac:dyDescent="0.25">
      <c r="B958" s="2" t="s">
        <v>32</v>
      </c>
      <c r="C958">
        <v>9</v>
      </c>
      <c r="D958" s="5">
        <v>1.125</v>
      </c>
      <c r="E958" s="5">
        <v>0.6</v>
      </c>
      <c r="F958" s="5">
        <v>1.2857142857142858</v>
      </c>
      <c r="G958" s="4">
        <v>4</v>
      </c>
      <c r="H958" s="5"/>
      <c r="I958" s="5"/>
      <c r="J958" s="5">
        <v>9</v>
      </c>
    </row>
    <row r="959" spans="2:10" x14ac:dyDescent="0.25">
      <c r="B959" s="2" t="s">
        <v>1085</v>
      </c>
      <c r="C959">
        <v>9</v>
      </c>
      <c r="D959" s="5"/>
      <c r="E959" s="5"/>
      <c r="F959" s="5"/>
      <c r="G959" s="4">
        <v>5</v>
      </c>
      <c r="H959" s="5"/>
      <c r="I959" s="5">
        <v>0</v>
      </c>
      <c r="J959" s="5">
        <v>9</v>
      </c>
    </row>
    <row r="960" spans="2:10" x14ac:dyDescent="0.25">
      <c r="B960" s="2" t="s">
        <v>570</v>
      </c>
      <c r="C960">
        <v>9</v>
      </c>
      <c r="D960" s="5">
        <v>1.2857142857142858</v>
      </c>
      <c r="E960" s="5">
        <v>0.9</v>
      </c>
      <c r="F960" s="5">
        <v>0.6</v>
      </c>
      <c r="G960" s="4">
        <v>4</v>
      </c>
      <c r="H960" s="5"/>
      <c r="I960" s="5"/>
      <c r="J960" s="5">
        <v>9</v>
      </c>
    </row>
    <row r="961" spans="2:10" x14ac:dyDescent="0.25">
      <c r="B961" s="2" t="s">
        <v>1081</v>
      </c>
      <c r="C961">
        <v>9</v>
      </c>
      <c r="D961" s="5"/>
      <c r="E961" s="5"/>
      <c r="F961" s="5"/>
      <c r="G961" s="4">
        <v>4</v>
      </c>
      <c r="H961" s="5">
        <v>0</v>
      </c>
      <c r="I961" s="5"/>
      <c r="J961" s="5">
        <v>9</v>
      </c>
    </row>
    <row r="962" spans="2:10" x14ac:dyDescent="0.25">
      <c r="B962" s="2" t="s">
        <v>31</v>
      </c>
      <c r="C962">
        <v>8</v>
      </c>
      <c r="D962" s="5">
        <v>0.53333333333333333</v>
      </c>
      <c r="E962" s="5">
        <v>0.47058823529411764</v>
      </c>
      <c r="F962" s="5">
        <v>0.47058823529411764</v>
      </c>
      <c r="G962" s="4">
        <v>3</v>
      </c>
      <c r="H962" s="5">
        <v>2</v>
      </c>
      <c r="I962" s="5"/>
      <c r="J962" s="5">
        <v>6</v>
      </c>
    </row>
    <row r="963" spans="2:10" x14ac:dyDescent="0.25">
      <c r="B963" s="2" t="s">
        <v>963</v>
      </c>
      <c r="C963">
        <v>8</v>
      </c>
      <c r="D963" s="5">
        <v>1</v>
      </c>
      <c r="E963" s="5">
        <v>0.88888888888888884</v>
      </c>
      <c r="F963" s="5">
        <v>0.4</v>
      </c>
      <c r="G963" s="4">
        <v>3</v>
      </c>
      <c r="H963" s="5">
        <v>7</v>
      </c>
      <c r="I963" s="5"/>
      <c r="J963" s="5">
        <v>1</v>
      </c>
    </row>
    <row r="964" spans="2:10" x14ac:dyDescent="0.25">
      <c r="B964" s="2" t="s">
        <v>883</v>
      </c>
      <c r="C964">
        <v>8</v>
      </c>
      <c r="D964" s="5">
        <v>0.39999999999999997</v>
      </c>
      <c r="E964" s="5">
        <v>0.44705882352941173</v>
      </c>
      <c r="F964" s="5">
        <v>0.39999999999999997</v>
      </c>
      <c r="G964" s="4">
        <v>4</v>
      </c>
      <c r="H964" s="5"/>
      <c r="I964" s="5"/>
      <c r="J964" s="5">
        <v>8</v>
      </c>
    </row>
    <row r="965" spans="2:10" x14ac:dyDescent="0.25">
      <c r="B965" s="2" t="s">
        <v>71</v>
      </c>
      <c r="C965">
        <v>8</v>
      </c>
      <c r="D965" s="5">
        <v>1</v>
      </c>
      <c r="E965" s="5">
        <v>0.4</v>
      </c>
      <c r="F965" s="5">
        <v>0.42105263157894735</v>
      </c>
      <c r="G965" s="4">
        <v>4</v>
      </c>
      <c r="H965" s="5">
        <v>5</v>
      </c>
      <c r="I965" s="5"/>
      <c r="J965" s="5">
        <v>3</v>
      </c>
    </row>
    <row r="966" spans="2:10" x14ac:dyDescent="0.25">
      <c r="B966" s="2" t="s">
        <v>12</v>
      </c>
      <c r="C966">
        <v>8</v>
      </c>
      <c r="D966" s="5">
        <v>0.44444444444444442</v>
      </c>
      <c r="E966" s="5">
        <v>0.8</v>
      </c>
      <c r="F966" s="5">
        <v>0.66666666666666663</v>
      </c>
      <c r="G966" s="4">
        <v>4</v>
      </c>
      <c r="H966" s="5"/>
      <c r="I966" s="5"/>
      <c r="J966" s="5">
        <v>8</v>
      </c>
    </row>
    <row r="967" spans="2:10" x14ac:dyDescent="0.25">
      <c r="B967" s="2" t="s">
        <v>937</v>
      </c>
      <c r="C967">
        <v>8</v>
      </c>
      <c r="D967" s="5">
        <v>0.53333333333333333</v>
      </c>
      <c r="E967" s="5">
        <v>0.61538461538461542</v>
      </c>
      <c r="F967" s="5">
        <v>0.42105263157894735</v>
      </c>
      <c r="G967" s="4">
        <v>3</v>
      </c>
      <c r="H967" s="5">
        <v>0</v>
      </c>
      <c r="I967" s="5"/>
      <c r="J967" s="5">
        <v>8</v>
      </c>
    </row>
    <row r="968" spans="2:10" x14ac:dyDescent="0.25">
      <c r="B968" s="2" t="s">
        <v>108</v>
      </c>
      <c r="C968">
        <v>8</v>
      </c>
      <c r="D968" s="5">
        <v>0.5</v>
      </c>
      <c r="E968" s="5">
        <v>0.88888888888888884</v>
      </c>
      <c r="F968" s="5">
        <v>0.72727272727272729</v>
      </c>
      <c r="G968" s="4">
        <v>5</v>
      </c>
      <c r="H968" s="5">
        <v>6</v>
      </c>
      <c r="I968" s="5">
        <v>0</v>
      </c>
      <c r="J968" s="5">
        <v>2</v>
      </c>
    </row>
    <row r="969" spans="2:10" x14ac:dyDescent="0.25">
      <c r="B969" s="2" t="s">
        <v>921</v>
      </c>
      <c r="C969">
        <v>8</v>
      </c>
      <c r="D969" s="5">
        <v>0.47058823529411764</v>
      </c>
      <c r="E969" s="5">
        <v>0.4</v>
      </c>
      <c r="F969" s="5">
        <v>0.53333333333333333</v>
      </c>
      <c r="G969" s="4">
        <v>6</v>
      </c>
      <c r="H969" s="5">
        <v>0</v>
      </c>
      <c r="I969" s="5"/>
      <c r="J969" s="5">
        <v>8</v>
      </c>
    </row>
    <row r="970" spans="2:10" x14ac:dyDescent="0.25">
      <c r="B970" s="2" t="s">
        <v>1126</v>
      </c>
      <c r="C970">
        <v>7</v>
      </c>
      <c r="D970" s="5"/>
      <c r="E970" s="5"/>
      <c r="F970" s="5"/>
      <c r="G970" s="4">
        <v>5</v>
      </c>
      <c r="H970" s="5"/>
      <c r="I970" s="5"/>
      <c r="J970" s="5">
        <v>7</v>
      </c>
    </row>
    <row r="971" spans="2:10" x14ac:dyDescent="0.25">
      <c r="B971" s="2" t="s">
        <v>1128</v>
      </c>
      <c r="C971">
        <v>7</v>
      </c>
      <c r="D971" s="5"/>
      <c r="E971" s="5"/>
      <c r="F971" s="5"/>
      <c r="G971" s="4">
        <v>6</v>
      </c>
      <c r="H971" s="5">
        <v>0</v>
      </c>
      <c r="I971" s="5">
        <v>4</v>
      </c>
      <c r="J971" s="5">
        <v>3</v>
      </c>
    </row>
    <row r="972" spans="2:10" x14ac:dyDescent="0.25">
      <c r="B972" s="2" t="s">
        <v>35</v>
      </c>
      <c r="C972">
        <v>7</v>
      </c>
      <c r="D972" s="5">
        <v>0.35</v>
      </c>
      <c r="E972" s="5">
        <v>0.58333333333333337</v>
      </c>
      <c r="F972" s="5">
        <v>0.46666666666666667</v>
      </c>
      <c r="G972" s="4">
        <v>5</v>
      </c>
      <c r="H972" s="5"/>
      <c r="I972" s="5"/>
      <c r="J972" s="5">
        <v>7</v>
      </c>
    </row>
    <row r="973" spans="2:10" x14ac:dyDescent="0.25">
      <c r="B973" s="2" t="s">
        <v>135</v>
      </c>
      <c r="C973">
        <v>7</v>
      </c>
      <c r="D973" s="5">
        <v>0.58333333333333337</v>
      </c>
      <c r="E973" s="5">
        <v>0.58333333333333337</v>
      </c>
      <c r="F973" s="5">
        <v>0.46666666666666667</v>
      </c>
      <c r="G973" s="4">
        <v>6</v>
      </c>
      <c r="H973" s="5">
        <v>1</v>
      </c>
      <c r="I973" s="5">
        <v>0</v>
      </c>
      <c r="J973" s="5">
        <v>6</v>
      </c>
    </row>
    <row r="974" spans="2:10" x14ac:dyDescent="0.25">
      <c r="B974" s="2" t="s">
        <v>143</v>
      </c>
      <c r="C974">
        <v>7</v>
      </c>
      <c r="D974" s="5">
        <v>0.46666666666666667</v>
      </c>
      <c r="E974" s="5">
        <v>0.35</v>
      </c>
      <c r="F974" s="5">
        <v>0.63636363636363635</v>
      </c>
      <c r="G974" s="4">
        <v>4</v>
      </c>
      <c r="H974" s="5">
        <v>0</v>
      </c>
      <c r="I974" s="5">
        <v>0</v>
      </c>
      <c r="J974" s="5">
        <v>7</v>
      </c>
    </row>
    <row r="975" spans="2:10" x14ac:dyDescent="0.25">
      <c r="B975" s="2" t="s">
        <v>803</v>
      </c>
      <c r="C975">
        <v>7</v>
      </c>
      <c r="D975" s="5">
        <v>0.36842105263157893</v>
      </c>
      <c r="E975" s="5">
        <v>0.35</v>
      </c>
      <c r="F975" s="5">
        <v>0.7</v>
      </c>
      <c r="G975" s="4">
        <v>5</v>
      </c>
      <c r="H975" s="5">
        <v>5</v>
      </c>
      <c r="I975" s="5"/>
      <c r="J975" s="5">
        <v>2</v>
      </c>
    </row>
    <row r="976" spans="2:10" x14ac:dyDescent="0.25">
      <c r="B976" s="2" t="s">
        <v>530</v>
      </c>
      <c r="C976">
        <v>7</v>
      </c>
      <c r="D976" s="5">
        <v>0.63636363636363635</v>
      </c>
      <c r="E976" s="5">
        <v>0.875</v>
      </c>
      <c r="F976" s="5">
        <v>0.77777777777777779</v>
      </c>
      <c r="G976" s="4">
        <v>4</v>
      </c>
      <c r="H976" s="5"/>
      <c r="I976" s="5"/>
      <c r="J976" s="5">
        <v>7</v>
      </c>
    </row>
    <row r="977" spans="2:10" x14ac:dyDescent="0.25">
      <c r="B977" s="2" t="s">
        <v>40</v>
      </c>
      <c r="C977">
        <v>7</v>
      </c>
      <c r="D977" s="5">
        <v>0.63636363636363635</v>
      </c>
      <c r="E977" s="5">
        <v>0.53846153846153844</v>
      </c>
      <c r="F977" s="5">
        <v>0.53846153846153844</v>
      </c>
      <c r="G977" s="4">
        <v>3</v>
      </c>
      <c r="H977" s="5">
        <v>2</v>
      </c>
      <c r="I977" s="5"/>
      <c r="J977" s="5">
        <v>5</v>
      </c>
    </row>
    <row r="978" spans="2:10" x14ac:dyDescent="0.25">
      <c r="B978" s="2" t="s">
        <v>204</v>
      </c>
      <c r="C978">
        <v>6</v>
      </c>
      <c r="D978" s="5">
        <v>0.66666666666666663</v>
      </c>
      <c r="E978" s="5">
        <v>0.75</v>
      </c>
      <c r="F978" s="5">
        <v>0.4</v>
      </c>
      <c r="G978" s="4">
        <v>4</v>
      </c>
      <c r="H978" s="5">
        <v>0</v>
      </c>
      <c r="I978" s="5"/>
      <c r="J978" s="5">
        <v>6</v>
      </c>
    </row>
    <row r="979" spans="2:10" x14ac:dyDescent="0.25">
      <c r="B979" s="2" t="s">
        <v>748</v>
      </c>
      <c r="C979">
        <v>6</v>
      </c>
      <c r="D979" s="5">
        <v>0.8571428571428571</v>
      </c>
      <c r="E979" s="5">
        <v>0.75</v>
      </c>
      <c r="F979" s="5">
        <v>0.3</v>
      </c>
      <c r="G979" s="4">
        <v>4</v>
      </c>
      <c r="H979" s="5"/>
      <c r="I979" s="5">
        <v>0</v>
      </c>
      <c r="J979" s="5">
        <v>6</v>
      </c>
    </row>
    <row r="980" spans="2:10" x14ac:dyDescent="0.25">
      <c r="B980" s="2" t="s">
        <v>577</v>
      </c>
      <c r="C980">
        <v>6</v>
      </c>
      <c r="D980" s="5">
        <v>0.375</v>
      </c>
      <c r="E980" s="5">
        <v>0.5</v>
      </c>
      <c r="F980" s="5">
        <v>0.75</v>
      </c>
      <c r="G980" s="4">
        <v>4</v>
      </c>
      <c r="H980" s="5">
        <v>1</v>
      </c>
      <c r="I980" s="5"/>
      <c r="J980" s="5">
        <v>5</v>
      </c>
    </row>
    <row r="981" spans="2:10" x14ac:dyDescent="0.25">
      <c r="B981" s="2" t="s">
        <v>1123</v>
      </c>
      <c r="C981">
        <v>6</v>
      </c>
      <c r="D981" s="5"/>
      <c r="E981" s="5"/>
      <c r="F981" s="5"/>
      <c r="G981" s="4">
        <v>5</v>
      </c>
      <c r="H981" s="5">
        <v>0</v>
      </c>
      <c r="I981" s="5"/>
      <c r="J981" s="5">
        <v>6</v>
      </c>
    </row>
    <row r="982" spans="2:10" x14ac:dyDescent="0.25">
      <c r="B982" s="2" t="s">
        <v>72</v>
      </c>
      <c r="C982">
        <v>6</v>
      </c>
      <c r="D982" s="5">
        <v>0.33333333333333331</v>
      </c>
      <c r="E982" s="5">
        <v>0.4</v>
      </c>
      <c r="F982" s="5">
        <v>0.46153846153846156</v>
      </c>
      <c r="G982" s="4">
        <v>5</v>
      </c>
      <c r="H982" s="5"/>
      <c r="I982" s="5"/>
      <c r="J982" s="5">
        <v>6</v>
      </c>
    </row>
    <row r="983" spans="2:10" x14ac:dyDescent="0.25">
      <c r="B983" s="2" t="s">
        <v>76</v>
      </c>
      <c r="C983">
        <v>6</v>
      </c>
      <c r="D983" s="5">
        <v>0.375</v>
      </c>
      <c r="E983" s="5">
        <v>0.35294117647058826</v>
      </c>
      <c r="F983" s="5">
        <v>0.3</v>
      </c>
      <c r="G983" s="4">
        <v>6</v>
      </c>
      <c r="H983" s="5">
        <v>2</v>
      </c>
      <c r="I983" s="5"/>
      <c r="J983" s="5">
        <v>4</v>
      </c>
    </row>
    <row r="984" spans="2:10" x14ac:dyDescent="0.25">
      <c r="B984" s="2" t="s">
        <v>73</v>
      </c>
      <c r="C984">
        <v>6</v>
      </c>
      <c r="D984" s="5">
        <v>0.75</v>
      </c>
      <c r="E984" s="5">
        <v>0.66666666666666663</v>
      </c>
      <c r="F984" s="5">
        <v>0.375</v>
      </c>
      <c r="G984" s="4">
        <v>4</v>
      </c>
      <c r="H984" s="5"/>
      <c r="I984" s="5"/>
      <c r="J984" s="5">
        <v>6</v>
      </c>
    </row>
    <row r="985" spans="2:10" x14ac:dyDescent="0.25">
      <c r="B985" s="2" t="s">
        <v>694</v>
      </c>
      <c r="C985">
        <v>6</v>
      </c>
      <c r="D985" s="5">
        <v>0.42857142857142855</v>
      </c>
      <c r="E985" s="5">
        <v>0.54545454545454541</v>
      </c>
      <c r="F985" s="5">
        <v>0.54545454545454541</v>
      </c>
      <c r="G985" s="4">
        <v>3</v>
      </c>
      <c r="H985" s="5"/>
      <c r="I985" s="5">
        <v>0</v>
      </c>
      <c r="J985" s="5">
        <v>6</v>
      </c>
    </row>
    <row r="986" spans="2:10" x14ac:dyDescent="0.25">
      <c r="B986" s="2" t="s">
        <v>82</v>
      </c>
      <c r="C986">
        <v>6</v>
      </c>
      <c r="D986" s="5">
        <v>0.375</v>
      </c>
      <c r="E986" s="5">
        <v>0.375</v>
      </c>
      <c r="F986" s="5">
        <v>0.66666666666666663</v>
      </c>
      <c r="G986" s="4">
        <v>3</v>
      </c>
      <c r="H986" s="5">
        <v>6</v>
      </c>
      <c r="I986" s="5"/>
      <c r="J986" s="5"/>
    </row>
    <row r="987" spans="2:10" x14ac:dyDescent="0.25">
      <c r="B987" s="2" t="s">
        <v>38</v>
      </c>
      <c r="C987">
        <v>6</v>
      </c>
      <c r="D987" s="5">
        <v>0.31578947368421051</v>
      </c>
      <c r="E987" s="5">
        <v>0.46153846153846156</v>
      </c>
      <c r="F987" s="5">
        <v>0.8571428571428571</v>
      </c>
      <c r="G987" s="4">
        <v>5</v>
      </c>
      <c r="H987" s="5">
        <v>3</v>
      </c>
      <c r="I987" s="5"/>
      <c r="J987" s="5">
        <v>3</v>
      </c>
    </row>
    <row r="988" spans="2:10" x14ac:dyDescent="0.25">
      <c r="B988" s="2" t="s">
        <v>874</v>
      </c>
      <c r="C988">
        <v>6</v>
      </c>
      <c r="D988" s="5">
        <v>0.33333333333333331</v>
      </c>
      <c r="E988" s="5">
        <v>0.8571428571428571</v>
      </c>
      <c r="F988" s="5">
        <v>0.31578947368421051</v>
      </c>
      <c r="G988" s="4">
        <v>3</v>
      </c>
      <c r="H988" s="5">
        <v>6</v>
      </c>
      <c r="I988" s="5">
        <v>0</v>
      </c>
      <c r="J988" s="5">
        <v>0</v>
      </c>
    </row>
    <row r="989" spans="2:10" x14ac:dyDescent="0.25">
      <c r="B989" s="2" t="s">
        <v>75</v>
      </c>
      <c r="C989">
        <v>6</v>
      </c>
      <c r="D989" s="5">
        <v>0.46153846153846156</v>
      </c>
      <c r="E989" s="5">
        <v>0.4</v>
      </c>
      <c r="F989" s="5">
        <v>0.35294117647058826</v>
      </c>
      <c r="G989" s="4">
        <v>5</v>
      </c>
      <c r="H989" s="5"/>
      <c r="I989" s="5"/>
      <c r="J989" s="5">
        <v>6</v>
      </c>
    </row>
    <row r="990" spans="2:10" x14ac:dyDescent="0.25">
      <c r="B990" s="2" t="s">
        <v>33</v>
      </c>
      <c r="C990">
        <v>6</v>
      </c>
      <c r="D990" s="5">
        <v>0.66666666666666663</v>
      </c>
      <c r="E990" s="5">
        <v>0.8571428571428571</v>
      </c>
      <c r="F990" s="5">
        <v>0.42857142857142855</v>
      </c>
      <c r="G990" s="4">
        <v>6</v>
      </c>
      <c r="H990" s="5"/>
      <c r="I990" s="5">
        <v>6</v>
      </c>
      <c r="J990" s="5">
        <v>0</v>
      </c>
    </row>
    <row r="991" spans="2:10" x14ac:dyDescent="0.25">
      <c r="B991" s="2" t="s">
        <v>571</v>
      </c>
      <c r="C991">
        <v>6</v>
      </c>
      <c r="D991" s="5">
        <v>0.75</v>
      </c>
      <c r="E991" s="5">
        <v>0.54545454545454541</v>
      </c>
      <c r="F991" s="5">
        <v>0.5</v>
      </c>
      <c r="G991" s="4">
        <v>4</v>
      </c>
      <c r="H991" s="5">
        <v>0</v>
      </c>
      <c r="I991" s="5">
        <v>6</v>
      </c>
      <c r="J991" s="5">
        <v>0</v>
      </c>
    </row>
    <row r="992" spans="2:10" x14ac:dyDescent="0.25">
      <c r="B992" s="2" t="s">
        <v>29</v>
      </c>
      <c r="C992">
        <v>6</v>
      </c>
      <c r="D992" s="5">
        <v>0.31578947368421051</v>
      </c>
      <c r="E992" s="5">
        <v>0.4</v>
      </c>
      <c r="F992" s="5">
        <v>0.6</v>
      </c>
      <c r="G992" s="4">
        <v>3</v>
      </c>
      <c r="H992" s="5">
        <v>4</v>
      </c>
      <c r="I992" s="5">
        <v>2</v>
      </c>
      <c r="J992" s="5">
        <v>0</v>
      </c>
    </row>
    <row r="993" spans="2:10" x14ac:dyDescent="0.25">
      <c r="B993" s="2" t="s">
        <v>37</v>
      </c>
      <c r="C993">
        <v>6</v>
      </c>
      <c r="D993" s="5">
        <v>0.31578947368421051</v>
      </c>
      <c r="E993" s="5">
        <v>0.4</v>
      </c>
      <c r="F993" s="5">
        <v>0.35294117647058826</v>
      </c>
      <c r="G993" s="4">
        <v>3</v>
      </c>
      <c r="H993" s="5">
        <v>5</v>
      </c>
      <c r="I993" s="5"/>
      <c r="J993" s="5">
        <v>1</v>
      </c>
    </row>
    <row r="994" spans="2:10" x14ac:dyDescent="0.25">
      <c r="B994" s="2" t="s">
        <v>580</v>
      </c>
      <c r="C994">
        <v>6</v>
      </c>
      <c r="D994" s="5">
        <v>0.4</v>
      </c>
      <c r="E994" s="5">
        <v>0.4</v>
      </c>
      <c r="F994" s="5">
        <v>0.54545454545454541</v>
      </c>
      <c r="G994" s="4">
        <v>6</v>
      </c>
      <c r="H994" s="5">
        <v>1</v>
      </c>
      <c r="I994" s="5">
        <v>0</v>
      </c>
      <c r="J994" s="5">
        <v>5</v>
      </c>
    </row>
    <row r="995" spans="2:10" x14ac:dyDescent="0.25">
      <c r="B995" s="2" t="s">
        <v>568</v>
      </c>
      <c r="C995">
        <v>6</v>
      </c>
      <c r="D995" s="5">
        <v>0.66666666666666663</v>
      </c>
      <c r="E995" s="5">
        <v>0.6</v>
      </c>
      <c r="F995" s="5">
        <v>0.35294117647058826</v>
      </c>
      <c r="G995" s="4">
        <v>5</v>
      </c>
      <c r="H995" s="5">
        <v>6</v>
      </c>
      <c r="I995" s="5"/>
      <c r="J995" s="5"/>
    </row>
    <row r="996" spans="2:10" x14ac:dyDescent="0.25">
      <c r="B996" s="2" t="s">
        <v>375</v>
      </c>
      <c r="C996">
        <v>5</v>
      </c>
      <c r="D996" s="5">
        <v>0.45454545454545453</v>
      </c>
      <c r="E996" s="5">
        <v>0.41666666666666669</v>
      </c>
      <c r="F996" s="5">
        <v>0.45454545454545453</v>
      </c>
      <c r="G996" s="4">
        <v>6</v>
      </c>
      <c r="H996" s="5"/>
      <c r="I996" s="5">
        <v>1</v>
      </c>
      <c r="J996" s="5">
        <v>4</v>
      </c>
    </row>
    <row r="997" spans="2:10" x14ac:dyDescent="0.25">
      <c r="B997" s="2" t="s">
        <v>1295</v>
      </c>
      <c r="C997">
        <v>5</v>
      </c>
      <c r="D997" s="5"/>
      <c r="E997" s="5"/>
      <c r="F997" s="5"/>
      <c r="G997" s="4">
        <v>6</v>
      </c>
      <c r="H997" s="5"/>
      <c r="I997" s="5">
        <v>5</v>
      </c>
      <c r="J997" s="5"/>
    </row>
    <row r="998" spans="2:10" x14ac:dyDescent="0.25">
      <c r="B998" s="2" t="s">
        <v>97</v>
      </c>
      <c r="C998">
        <v>5</v>
      </c>
      <c r="D998" s="5">
        <v>0.625</v>
      </c>
      <c r="E998" s="5">
        <v>0.35714285714285715</v>
      </c>
      <c r="F998" s="5">
        <v>0.45454545454545453</v>
      </c>
      <c r="G998" s="4">
        <v>5</v>
      </c>
      <c r="H998" s="5">
        <v>0</v>
      </c>
      <c r="I998" s="5">
        <v>0</v>
      </c>
      <c r="J998" s="5">
        <v>5</v>
      </c>
    </row>
    <row r="999" spans="2:10" x14ac:dyDescent="0.25">
      <c r="B999" s="2" t="s">
        <v>184</v>
      </c>
      <c r="C999">
        <v>5</v>
      </c>
      <c r="D999" s="5">
        <v>0.25</v>
      </c>
      <c r="E999" s="5">
        <v>0.625</v>
      </c>
      <c r="F999" s="5">
        <v>0.41666666666666669</v>
      </c>
      <c r="G999" s="4">
        <v>4</v>
      </c>
      <c r="H999" s="5">
        <v>5</v>
      </c>
      <c r="I999" s="5"/>
      <c r="J999" s="5"/>
    </row>
    <row r="1000" spans="2:10" x14ac:dyDescent="0.25">
      <c r="B1000" s="2" t="s">
        <v>39</v>
      </c>
      <c r="C1000">
        <v>5</v>
      </c>
      <c r="D1000" s="5">
        <v>0.29411764705882354</v>
      </c>
      <c r="E1000" s="5">
        <v>0.38461538461538464</v>
      </c>
      <c r="F1000" s="5">
        <v>0.25</v>
      </c>
      <c r="G1000" s="4">
        <v>3</v>
      </c>
      <c r="H1000" s="5"/>
      <c r="I1000" s="5"/>
      <c r="J1000" s="5">
        <v>5</v>
      </c>
    </row>
    <row r="1001" spans="2:10" x14ac:dyDescent="0.25">
      <c r="B1001" s="2" t="s">
        <v>36</v>
      </c>
      <c r="C1001">
        <v>5</v>
      </c>
      <c r="D1001" s="5">
        <v>0.7142857142857143</v>
      </c>
      <c r="E1001" s="5">
        <v>0.25</v>
      </c>
      <c r="F1001" s="5">
        <v>0.38461538461538464</v>
      </c>
      <c r="G1001" s="4">
        <v>6</v>
      </c>
      <c r="H1001" s="5"/>
      <c r="I1001" s="5">
        <v>2</v>
      </c>
      <c r="J1001" s="5">
        <v>3</v>
      </c>
    </row>
    <row r="1002" spans="2:10" x14ac:dyDescent="0.25">
      <c r="B1002" s="2" t="s">
        <v>214</v>
      </c>
      <c r="C1002">
        <v>5</v>
      </c>
      <c r="D1002" s="5">
        <v>0.7142857142857143</v>
      </c>
      <c r="E1002" s="5">
        <v>0.26315789473684209</v>
      </c>
      <c r="F1002" s="5">
        <v>0.25</v>
      </c>
      <c r="G1002" s="4">
        <v>6</v>
      </c>
      <c r="H1002" s="5"/>
      <c r="I1002" s="5"/>
      <c r="J1002" s="5">
        <v>5</v>
      </c>
    </row>
    <row r="1003" spans="2:10" x14ac:dyDescent="0.25">
      <c r="B1003" s="2" t="s">
        <v>1074</v>
      </c>
      <c r="C1003">
        <v>5</v>
      </c>
      <c r="D1003" s="5"/>
      <c r="E1003" s="5"/>
      <c r="F1003" s="5"/>
      <c r="G1003" s="4">
        <v>5</v>
      </c>
      <c r="H1003" s="5">
        <v>4</v>
      </c>
      <c r="I1003" s="5"/>
      <c r="J1003" s="5">
        <v>1</v>
      </c>
    </row>
    <row r="1004" spans="2:10" x14ac:dyDescent="0.25">
      <c r="B1004" s="2" t="s">
        <v>1135</v>
      </c>
      <c r="C1004">
        <v>5</v>
      </c>
      <c r="D1004" s="5"/>
      <c r="E1004" s="5"/>
      <c r="F1004" s="5"/>
      <c r="G1004" s="4">
        <v>4</v>
      </c>
      <c r="H1004" s="5"/>
      <c r="I1004" s="5"/>
      <c r="J1004" s="5">
        <v>5</v>
      </c>
    </row>
    <row r="1005" spans="2:10" x14ac:dyDescent="0.25">
      <c r="B1005" s="2" t="s">
        <v>567</v>
      </c>
      <c r="C1005">
        <v>5</v>
      </c>
      <c r="D1005" s="5">
        <v>0.35714285714285715</v>
      </c>
      <c r="E1005" s="5">
        <v>0.26315789473684209</v>
      </c>
      <c r="F1005" s="5">
        <v>0.33333333333333331</v>
      </c>
      <c r="G1005" s="4">
        <v>4</v>
      </c>
      <c r="H1005" s="5">
        <v>5</v>
      </c>
      <c r="I1005" s="5"/>
      <c r="J1005" s="5"/>
    </row>
    <row r="1006" spans="2:10" x14ac:dyDescent="0.25">
      <c r="B1006" s="2" t="s">
        <v>938</v>
      </c>
      <c r="C1006">
        <v>5</v>
      </c>
      <c r="D1006" s="5">
        <v>0.33333333333333331</v>
      </c>
      <c r="E1006" s="5">
        <v>0.55555555555555558</v>
      </c>
      <c r="F1006" s="5">
        <v>0.38461538461538464</v>
      </c>
      <c r="G1006" s="4">
        <v>5</v>
      </c>
      <c r="H1006" s="5">
        <v>5</v>
      </c>
      <c r="I1006" s="5"/>
      <c r="J1006" s="5"/>
    </row>
    <row r="1007" spans="2:10" x14ac:dyDescent="0.25">
      <c r="B1007" s="2" t="s">
        <v>226</v>
      </c>
      <c r="C1007">
        <v>5</v>
      </c>
      <c r="D1007" s="5">
        <v>0.27777777777777779</v>
      </c>
      <c r="E1007" s="5">
        <v>0.625</v>
      </c>
      <c r="F1007" s="5">
        <v>0.27777777777777779</v>
      </c>
      <c r="G1007" s="4">
        <v>3</v>
      </c>
      <c r="H1007" s="5">
        <v>3</v>
      </c>
      <c r="I1007" s="5"/>
      <c r="J1007" s="5">
        <v>2</v>
      </c>
    </row>
    <row r="1008" spans="2:10" x14ac:dyDescent="0.25">
      <c r="B1008" s="2" t="s">
        <v>46</v>
      </c>
      <c r="C1008">
        <v>5</v>
      </c>
      <c r="D1008" s="5">
        <v>0.41666666666666669</v>
      </c>
      <c r="E1008" s="5">
        <v>0.5</v>
      </c>
      <c r="F1008" s="5">
        <v>0.26315789473684209</v>
      </c>
      <c r="G1008" s="4">
        <v>5</v>
      </c>
      <c r="H1008" s="5"/>
      <c r="I1008" s="5"/>
      <c r="J1008" s="5">
        <v>5</v>
      </c>
    </row>
    <row r="1009" spans="2:10" x14ac:dyDescent="0.25">
      <c r="B1009" s="2" t="s">
        <v>374</v>
      </c>
      <c r="C1009">
        <v>4</v>
      </c>
      <c r="D1009" s="5">
        <v>0.26666666666666666</v>
      </c>
      <c r="E1009" s="5">
        <v>0.44444444444444442</v>
      </c>
      <c r="F1009" s="5">
        <v>0.4</v>
      </c>
      <c r="G1009" s="4">
        <v>3</v>
      </c>
      <c r="H1009" s="5"/>
      <c r="I1009" s="5"/>
      <c r="J1009" s="5">
        <v>4</v>
      </c>
    </row>
    <row r="1010" spans="2:10" x14ac:dyDescent="0.25">
      <c r="B1010" s="2" t="s">
        <v>575</v>
      </c>
      <c r="C1010">
        <v>4</v>
      </c>
      <c r="D1010" s="5">
        <v>0.25</v>
      </c>
      <c r="E1010" s="5">
        <v>0.23529411764705882</v>
      </c>
      <c r="F1010" s="5">
        <v>0.25</v>
      </c>
      <c r="G1010" s="4">
        <v>3</v>
      </c>
      <c r="H1010" s="5"/>
      <c r="I1010" s="5">
        <v>0</v>
      </c>
      <c r="J1010" s="5">
        <v>4</v>
      </c>
    </row>
    <row r="1011" spans="2:10" x14ac:dyDescent="0.25">
      <c r="B1011" s="2" t="s">
        <v>116</v>
      </c>
      <c r="C1011">
        <v>4</v>
      </c>
      <c r="D1011" s="5">
        <v>0.44444444444444442</v>
      </c>
      <c r="E1011" s="5">
        <v>0.25</v>
      </c>
      <c r="F1011" s="5">
        <v>0.26666666666666666</v>
      </c>
      <c r="G1011" s="4">
        <v>3</v>
      </c>
      <c r="H1011" s="5"/>
      <c r="I1011" s="5"/>
      <c r="J1011" s="5">
        <v>4</v>
      </c>
    </row>
    <row r="1012" spans="2:10" x14ac:dyDescent="0.25">
      <c r="B1012" s="2" t="s">
        <v>13</v>
      </c>
      <c r="C1012">
        <v>4</v>
      </c>
      <c r="D1012" s="5">
        <v>0.26666666666666666</v>
      </c>
      <c r="E1012" s="5">
        <v>0.22222222222222221</v>
      </c>
      <c r="F1012" s="5">
        <v>0.5</v>
      </c>
      <c r="G1012" s="4">
        <v>4</v>
      </c>
      <c r="H1012" s="5"/>
      <c r="I1012" s="5"/>
      <c r="J1012" s="5">
        <v>4</v>
      </c>
    </row>
    <row r="1013" spans="2:10" x14ac:dyDescent="0.25">
      <c r="B1013" s="2" t="s">
        <v>1317</v>
      </c>
      <c r="C1013">
        <v>4</v>
      </c>
      <c r="D1013" s="5"/>
      <c r="E1013" s="5"/>
      <c r="F1013" s="5"/>
      <c r="G1013" s="4">
        <v>3</v>
      </c>
      <c r="H1013" s="5"/>
      <c r="I1013" s="5"/>
      <c r="J1013" s="5">
        <v>4</v>
      </c>
    </row>
    <row r="1014" spans="2:10" x14ac:dyDescent="0.25">
      <c r="B1014" s="2" t="s">
        <v>1103</v>
      </c>
      <c r="C1014">
        <v>4</v>
      </c>
      <c r="D1014" s="5"/>
      <c r="E1014" s="5"/>
      <c r="F1014" s="5"/>
      <c r="G1014" s="4">
        <v>4</v>
      </c>
      <c r="H1014" s="5">
        <v>0</v>
      </c>
      <c r="I1014" s="5">
        <v>0</v>
      </c>
      <c r="J1014" s="5">
        <v>4</v>
      </c>
    </row>
    <row r="1015" spans="2:10" x14ac:dyDescent="0.25">
      <c r="B1015" s="2" t="s">
        <v>822</v>
      </c>
      <c r="C1015">
        <v>4</v>
      </c>
      <c r="D1015" s="5">
        <v>0.36363636363636365</v>
      </c>
      <c r="E1015" s="5">
        <v>0.4</v>
      </c>
      <c r="F1015" s="5">
        <v>0.2857142857142857</v>
      </c>
      <c r="G1015" s="4">
        <v>5</v>
      </c>
      <c r="H1015" s="5"/>
      <c r="I1015" s="5"/>
      <c r="J1015" s="5">
        <v>4</v>
      </c>
    </row>
    <row r="1016" spans="2:10" x14ac:dyDescent="0.25">
      <c r="B1016" s="2" t="s">
        <v>19</v>
      </c>
      <c r="C1016">
        <v>4</v>
      </c>
      <c r="D1016" s="5">
        <v>0.5714285714285714</v>
      </c>
      <c r="E1016" s="5">
        <v>0.33333333333333331</v>
      </c>
      <c r="F1016" s="5">
        <v>0.5714285714285714</v>
      </c>
      <c r="G1016" s="4">
        <v>3</v>
      </c>
      <c r="H1016" s="5"/>
      <c r="I1016" s="5">
        <v>4</v>
      </c>
      <c r="J1016" s="5"/>
    </row>
    <row r="1017" spans="2:10" x14ac:dyDescent="0.25">
      <c r="B1017" s="2" t="s">
        <v>63</v>
      </c>
      <c r="C1017">
        <v>4</v>
      </c>
      <c r="D1017" s="5">
        <v>0.4</v>
      </c>
      <c r="E1017" s="5">
        <v>0.23529411764705882</v>
      </c>
      <c r="F1017" s="5">
        <v>0.2</v>
      </c>
      <c r="G1017" s="4">
        <v>4</v>
      </c>
      <c r="H1017" s="5"/>
      <c r="I1017" s="5">
        <v>4</v>
      </c>
      <c r="J1017" s="5">
        <v>0</v>
      </c>
    </row>
    <row r="1018" spans="2:10" x14ac:dyDescent="0.25">
      <c r="B1018" s="2" t="s">
        <v>34</v>
      </c>
      <c r="C1018">
        <v>3</v>
      </c>
      <c r="D1018" s="5">
        <v>0.375</v>
      </c>
      <c r="E1018" s="5">
        <v>0.17647058823529413</v>
      </c>
      <c r="F1018" s="5">
        <v>0.15789473684210525</v>
      </c>
      <c r="G1018" s="4">
        <v>5</v>
      </c>
      <c r="H1018" s="5">
        <v>3</v>
      </c>
      <c r="I1018" s="5"/>
      <c r="J1018" s="5"/>
    </row>
    <row r="1019" spans="2:10" x14ac:dyDescent="0.25">
      <c r="B1019" s="2" t="s">
        <v>823</v>
      </c>
      <c r="C1019">
        <v>3</v>
      </c>
      <c r="D1019" s="5">
        <v>0.33333333333333331</v>
      </c>
      <c r="E1019" s="5">
        <v>0.27272727272727271</v>
      </c>
      <c r="F1019" s="5">
        <v>0.27272727272727271</v>
      </c>
      <c r="G1019" s="4">
        <v>6</v>
      </c>
      <c r="H1019" s="5">
        <v>0</v>
      </c>
      <c r="I1019" s="5"/>
      <c r="J1019" s="5">
        <v>3</v>
      </c>
    </row>
    <row r="1020" spans="2:10" x14ac:dyDescent="0.25">
      <c r="B1020" s="2" t="s">
        <v>1113</v>
      </c>
      <c r="C1020">
        <v>3</v>
      </c>
      <c r="D1020" s="5"/>
      <c r="E1020" s="5"/>
      <c r="F1020" s="5"/>
      <c r="G1020" s="4">
        <v>3</v>
      </c>
      <c r="H1020" s="5">
        <v>3</v>
      </c>
      <c r="I1020" s="5">
        <v>0</v>
      </c>
      <c r="J1020" s="5">
        <v>0</v>
      </c>
    </row>
    <row r="1021" spans="2:10" x14ac:dyDescent="0.25">
      <c r="B1021" s="2" t="s">
        <v>463</v>
      </c>
      <c r="C1021">
        <v>3</v>
      </c>
      <c r="D1021" s="5">
        <v>0.2</v>
      </c>
      <c r="E1021" s="5">
        <v>0.33333333333333331</v>
      </c>
      <c r="F1021" s="5">
        <v>0.2</v>
      </c>
      <c r="G1021" s="4">
        <v>5</v>
      </c>
      <c r="H1021" s="5"/>
      <c r="I1021" s="5">
        <v>0</v>
      </c>
      <c r="J1021" s="5">
        <v>3</v>
      </c>
    </row>
    <row r="1022" spans="2:10" x14ac:dyDescent="0.25">
      <c r="B1022" s="2" t="s">
        <v>79</v>
      </c>
      <c r="C1022">
        <v>3</v>
      </c>
      <c r="D1022" s="5">
        <v>0.1875</v>
      </c>
      <c r="E1022" s="5">
        <v>0.1875</v>
      </c>
      <c r="F1022" s="5">
        <v>0.16666666666666666</v>
      </c>
      <c r="G1022" s="4">
        <v>6</v>
      </c>
      <c r="H1022" s="5"/>
      <c r="I1022" s="5"/>
      <c r="J1022" s="5">
        <v>3</v>
      </c>
    </row>
    <row r="1023" spans="2:10" x14ac:dyDescent="0.25">
      <c r="B1023" s="2" t="s">
        <v>1142</v>
      </c>
      <c r="C1023">
        <v>3</v>
      </c>
      <c r="D1023" s="5"/>
      <c r="E1023" s="5"/>
      <c r="F1023" s="5"/>
      <c r="G1023" s="4">
        <v>4</v>
      </c>
      <c r="H1023" s="5">
        <v>1</v>
      </c>
      <c r="I1023" s="5"/>
      <c r="J1023" s="5">
        <v>2</v>
      </c>
    </row>
    <row r="1024" spans="2:10" x14ac:dyDescent="0.25">
      <c r="B1024" s="2" t="s">
        <v>1312</v>
      </c>
      <c r="C1024">
        <v>3</v>
      </c>
      <c r="D1024" s="5"/>
      <c r="E1024" s="5"/>
      <c r="F1024" s="5"/>
      <c r="G1024" s="4">
        <v>4</v>
      </c>
      <c r="H1024" s="5"/>
      <c r="I1024" s="5">
        <v>3</v>
      </c>
      <c r="J1024" s="5"/>
    </row>
    <row r="1025" spans="2:10" x14ac:dyDescent="0.25">
      <c r="B1025" s="2" t="s">
        <v>50</v>
      </c>
      <c r="C1025">
        <v>3</v>
      </c>
      <c r="D1025" s="5">
        <v>0.15</v>
      </c>
      <c r="E1025" s="5">
        <v>0.27272727272727271</v>
      </c>
      <c r="F1025" s="5">
        <v>0.15</v>
      </c>
      <c r="G1025" s="4">
        <v>6</v>
      </c>
      <c r="H1025" s="5">
        <v>1</v>
      </c>
      <c r="I1025" s="5"/>
      <c r="J1025" s="5">
        <v>2</v>
      </c>
    </row>
    <row r="1026" spans="2:10" x14ac:dyDescent="0.25">
      <c r="B1026" s="2" t="s">
        <v>820</v>
      </c>
      <c r="C1026">
        <v>3</v>
      </c>
      <c r="D1026" s="5">
        <v>0.42857142857142855</v>
      </c>
      <c r="E1026" s="5">
        <v>0.21428571428571427</v>
      </c>
      <c r="F1026" s="5">
        <v>0.23076923076923078</v>
      </c>
      <c r="G1026" s="4">
        <v>3</v>
      </c>
      <c r="H1026" s="5">
        <v>3</v>
      </c>
      <c r="I1026" s="5"/>
      <c r="J1026" s="5">
        <v>0</v>
      </c>
    </row>
    <row r="1027" spans="2:10" x14ac:dyDescent="0.25">
      <c r="B1027" s="2" t="s">
        <v>579</v>
      </c>
      <c r="C1027">
        <v>3</v>
      </c>
      <c r="D1027" s="5">
        <v>0.21428571428571427</v>
      </c>
      <c r="E1027" s="5">
        <v>0.2</v>
      </c>
      <c r="F1027" s="5">
        <v>0.1875</v>
      </c>
      <c r="G1027" s="4">
        <v>6</v>
      </c>
      <c r="H1027" s="5"/>
      <c r="I1027" s="5">
        <v>3</v>
      </c>
      <c r="J1027" s="5">
        <v>0</v>
      </c>
    </row>
    <row r="1028" spans="2:10" x14ac:dyDescent="0.25">
      <c r="B1028" s="2" t="s">
        <v>74</v>
      </c>
      <c r="C1028">
        <v>3</v>
      </c>
      <c r="D1028" s="5">
        <v>0.15</v>
      </c>
      <c r="E1028" s="5">
        <v>0.15789473684210525</v>
      </c>
      <c r="F1028" s="5">
        <v>0.25</v>
      </c>
      <c r="G1028" s="4">
        <v>3</v>
      </c>
      <c r="H1028" s="5">
        <v>3</v>
      </c>
      <c r="I1028" s="5"/>
      <c r="J1028" s="5"/>
    </row>
    <row r="1029" spans="2:10" x14ac:dyDescent="0.25">
      <c r="B1029" s="2" t="s">
        <v>101</v>
      </c>
      <c r="C1029">
        <v>3</v>
      </c>
      <c r="D1029" s="5">
        <v>0.17647058823529413</v>
      </c>
      <c r="E1029" s="5">
        <v>0.2</v>
      </c>
      <c r="F1029" s="5">
        <v>0.375</v>
      </c>
      <c r="G1029" s="4">
        <v>5</v>
      </c>
      <c r="H1029" s="5">
        <v>0</v>
      </c>
      <c r="I1029" s="5"/>
      <c r="J1029" s="5">
        <v>3</v>
      </c>
    </row>
    <row r="1030" spans="2:10" x14ac:dyDescent="0.25">
      <c r="B1030" s="2" t="s">
        <v>225</v>
      </c>
      <c r="C1030">
        <v>3</v>
      </c>
      <c r="D1030" s="5">
        <v>0.42857142857142855</v>
      </c>
      <c r="E1030" s="5">
        <v>0.15</v>
      </c>
      <c r="F1030" s="5">
        <v>0.15789473684210525</v>
      </c>
      <c r="G1030" s="4">
        <v>4</v>
      </c>
      <c r="H1030" s="5"/>
      <c r="I1030" s="5"/>
      <c r="J1030" s="5">
        <v>3</v>
      </c>
    </row>
    <row r="1031" spans="2:10" x14ac:dyDescent="0.25">
      <c r="B1031" s="2" t="s">
        <v>1038</v>
      </c>
      <c r="C1031">
        <v>3</v>
      </c>
      <c r="D1031" s="5"/>
      <c r="E1031" s="5"/>
      <c r="F1031" s="5"/>
      <c r="G1031" s="4">
        <v>6</v>
      </c>
      <c r="H1031" s="5">
        <v>3</v>
      </c>
      <c r="I1031" s="5"/>
      <c r="J1031" s="5"/>
    </row>
    <row r="1032" spans="2:10" x14ac:dyDescent="0.25">
      <c r="B1032" s="2" t="s">
        <v>804</v>
      </c>
      <c r="C1032">
        <v>3</v>
      </c>
      <c r="D1032" s="5">
        <v>0.375</v>
      </c>
      <c r="E1032" s="5">
        <v>0.27272727272727271</v>
      </c>
      <c r="F1032" s="5">
        <v>0.1875</v>
      </c>
      <c r="G1032" s="4">
        <v>4</v>
      </c>
      <c r="H1032" s="5"/>
      <c r="I1032" s="5"/>
      <c r="J1032" s="5">
        <v>3</v>
      </c>
    </row>
    <row r="1033" spans="2:10" x14ac:dyDescent="0.25">
      <c r="B1033" s="2" t="s">
        <v>81</v>
      </c>
      <c r="C1033">
        <v>2</v>
      </c>
      <c r="D1033" s="5">
        <v>0.2857142857142857</v>
      </c>
      <c r="E1033" s="5">
        <v>0.22222222222222221</v>
      </c>
      <c r="F1033" s="5">
        <v>0.15384615384615385</v>
      </c>
      <c r="G1033" s="4">
        <v>4</v>
      </c>
      <c r="H1033" s="5">
        <v>2</v>
      </c>
      <c r="I1033" s="5"/>
      <c r="J1033" s="5"/>
    </row>
    <row r="1034" spans="2:10" x14ac:dyDescent="0.25">
      <c r="B1034" s="2" t="s">
        <v>133</v>
      </c>
      <c r="C1034">
        <v>2</v>
      </c>
      <c r="D1034" s="5">
        <v>0.18181818181818182</v>
      </c>
      <c r="E1034" s="5">
        <v>0.1111111111111111</v>
      </c>
      <c r="F1034" s="5">
        <v>0.1</v>
      </c>
      <c r="G1034" s="4">
        <v>4</v>
      </c>
      <c r="H1034" s="5">
        <v>0</v>
      </c>
      <c r="I1034" s="5">
        <v>0</v>
      </c>
      <c r="J1034" s="5">
        <v>2</v>
      </c>
    </row>
    <row r="1035" spans="2:10" x14ac:dyDescent="0.25">
      <c r="B1035" s="2" t="s">
        <v>65</v>
      </c>
      <c r="C1035">
        <v>2</v>
      </c>
      <c r="D1035" s="5">
        <v>0.14285714285714285</v>
      </c>
      <c r="E1035" s="5">
        <v>0.15384615384615385</v>
      </c>
      <c r="F1035" s="5">
        <v>0.15384615384615385</v>
      </c>
      <c r="G1035" s="4">
        <v>3</v>
      </c>
      <c r="H1035" s="5"/>
      <c r="I1035" s="5">
        <v>2</v>
      </c>
      <c r="J1035" s="5"/>
    </row>
    <row r="1036" spans="2:10" x14ac:dyDescent="0.25">
      <c r="B1036" s="2" t="s">
        <v>1011</v>
      </c>
      <c r="C1036">
        <v>2</v>
      </c>
      <c r="D1036" s="5"/>
      <c r="E1036" s="5"/>
      <c r="F1036" s="5"/>
      <c r="G1036" s="4">
        <v>3</v>
      </c>
      <c r="H1036" s="5">
        <v>2</v>
      </c>
      <c r="I1036" s="5"/>
      <c r="J1036" s="5">
        <v>0</v>
      </c>
    </row>
    <row r="1037" spans="2:10" x14ac:dyDescent="0.25">
      <c r="B1037" s="2" t="s">
        <v>90</v>
      </c>
      <c r="C1037">
        <v>2</v>
      </c>
      <c r="D1037" s="5">
        <v>0.14285714285714285</v>
      </c>
      <c r="E1037" s="5">
        <v>0.11764705882352941</v>
      </c>
      <c r="F1037" s="5">
        <v>0.2</v>
      </c>
      <c r="G1037" s="4">
        <v>3</v>
      </c>
      <c r="H1037" s="5">
        <v>0</v>
      </c>
      <c r="I1037" s="5"/>
      <c r="J1037" s="5">
        <v>2</v>
      </c>
    </row>
    <row r="1038" spans="2:10" x14ac:dyDescent="0.25">
      <c r="B1038" s="2" t="s">
        <v>1131</v>
      </c>
      <c r="C1038">
        <v>2</v>
      </c>
      <c r="D1038" s="5"/>
      <c r="E1038" s="5"/>
      <c r="F1038" s="5"/>
      <c r="G1038" s="4">
        <v>5</v>
      </c>
      <c r="H1038" s="5">
        <v>2</v>
      </c>
      <c r="I1038" s="5"/>
      <c r="J1038" s="5">
        <v>0</v>
      </c>
    </row>
    <row r="1039" spans="2:10" x14ac:dyDescent="0.25">
      <c r="B1039" s="2" t="s">
        <v>1120</v>
      </c>
      <c r="C1039">
        <v>2</v>
      </c>
      <c r="D1039" s="5"/>
      <c r="E1039" s="5"/>
      <c r="F1039" s="5"/>
      <c r="G1039" s="4">
        <v>4</v>
      </c>
      <c r="H1039" s="5">
        <v>2</v>
      </c>
      <c r="I1039" s="5"/>
      <c r="J1039" s="5"/>
    </row>
    <row r="1040" spans="2:10" x14ac:dyDescent="0.25">
      <c r="B1040" s="2" t="s">
        <v>68</v>
      </c>
      <c r="C1040">
        <v>2</v>
      </c>
      <c r="D1040" s="5">
        <v>0.13333333333333333</v>
      </c>
      <c r="E1040" s="5">
        <v>0.1111111111111111</v>
      </c>
      <c r="F1040" s="5">
        <v>0.22222222222222221</v>
      </c>
      <c r="G1040" s="4">
        <v>6</v>
      </c>
      <c r="H1040" s="5"/>
      <c r="I1040" s="5"/>
      <c r="J1040" s="5">
        <v>2</v>
      </c>
    </row>
    <row r="1041" spans="2:10" x14ac:dyDescent="0.25">
      <c r="B1041" s="2" t="s">
        <v>1195</v>
      </c>
      <c r="C1041">
        <v>2</v>
      </c>
      <c r="D1041" s="5"/>
      <c r="E1041" s="5"/>
      <c r="F1041" s="5"/>
      <c r="G1041" s="4">
        <v>5</v>
      </c>
      <c r="H1041" s="5">
        <v>0</v>
      </c>
      <c r="I1041" s="5"/>
      <c r="J1041" s="5">
        <v>2</v>
      </c>
    </row>
    <row r="1042" spans="2:10" x14ac:dyDescent="0.25">
      <c r="B1042" s="2" t="s">
        <v>1075</v>
      </c>
      <c r="C1042">
        <v>2</v>
      </c>
      <c r="D1042" s="5"/>
      <c r="E1042" s="5"/>
      <c r="F1042" s="5"/>
      <c r="G1042" s="4">
        <v>6</v>
      </c>
      <c r="H1042" s="5">
        <v>2</v>
      </c>
      <c r="I1042" s="5"/>
      <c r="J1042" s="5"/>
    </row>
    <row r="1043" spans="2:10" x14ac:dyDescent="0.25">
      <c r="B1043" s="2" t="s">
        <v>574</v>
      </c>
      <c r="C1043">
        <v>2</v>
      </c>
      <c r="D1043" s="5">
        <v>0.1111111111111111</v>
      </c>
      <c r="E1043" s="5">
        <v>0.10526315789473684</v>
      </c>
      <c r="F1043" s="5">
        <v>0.2</v>
      </c>
      <c r="G1043" s="4">
        <v>4</v>
      </c>
      <c r="H1043" s="5">
        <v>2</v>
      </c>
      <c r="I1043" s="5"/>
      <c r="J1043" s="5">
        <v>0</v>
      </c>
    </row>
    <row r="1044" spans="2:10" x14ac:dyDescent="0.25">
      <c r="B1044" s="2" t="s">
        <v>1127</v>
      </c>
      <c r="C1044">
        <v>2</v>
      </c>
      <c r="D1044" s="5"/>
      <c r="E1044" s="5"/>
      <c r="F1044" s="5"/>
      <c r="G1044" s="4">
        <v>5</v>
      </c>
      <c r="H1044" s="5">
        <v>2</v>
      </c>
      <c r="I1044" s="5"/>
      <c r="J1044" s="5"/>
    </row>
    <row r="1045" spans="2:10" x14ac:dyDescent="0.25">
      <c r="B1045" s="2" t="s">
        <v>1382</v>
      </c>
      <c r="C1045">
        <v>2</v>
      </c>
      <c r="D1045" s="5"/>
      <c r="E1045" s="5"/>
      <c r="F1045" s="5"/>
      <c r="G1045" s="4">
        <v>4</v>
      </c>
      <c r="H1045" s="5"/>
      <c r="I1045" s="5"/>
      <c r="J1045" s="5">
        <v>2</v>
      </c>
    </row>
    <row r="1046" spans="2:10" x14ac:dyDescent="0.25">
      <c r="B1046" s="2" t="s">
        <v>941</v>
      </c>
      <c r="C1046">
        <v>2</v>
      </c>
      <c r="D1046" s="5">
        <v>0.10526315789473684</v>
      </c>
      <c r="E1046" s="5">
        <v>0.125</v>
      </c>
      <c r="F1046" s="5">
        <v>0.18181818181818182</v>
      </c>
      <c r="G1046" s="4">
        <v>5</v>
      </c>
      <c r="H1046" s="5">
        <v>0</v>
      </c>
      <c r="I1046" s="5"/>
      <c r="J1046" s="5">
        <v>2</v>
      </c>
    </row>
    <row r="1047" spans="2:10" x14ac:dyDescent="0.25">
      <c r="B1047" s="2" t="s">
        <v>1143</v>
      </c>
      <c r="C1047">
        <v>2</v>
      </c>
      <c r="D1047" s="5"/>
      <c r="E1047" s="5"/>
      <c r="F1047" s="5"/>
      <c r="G1047" s="4">
        <v>6</v>
      </c>
      <c r="H1047" s="5"/>
      <c r="I1047" s="5">
        <v>2</v>
      </c>
      <c r="J1047" s="5">
        <v>0</v>
      </c>
    </row>
    <row r="1048" spans="2:10" x14ac:dyDescent="0.25">
      <c r="B1048" s="2" t="s">
        <v>983</v>
      </c>
      <c r="C1048">
        <v>2</v>
      </c>
      <c r="D1048" s="5"/>
      <c r="E1048" s="5"/>
      <c r="F1048" s="5"/>
      <c r="G1048" s="4">
        <v>5</v>
      </c>
      <c r="H1048" s="5"/>
      <c r="I1048" s="5"/>
      <c r="J1048" s="5">
        <v>2</v>
      </c>
    </row>
    <row r="1049" spans="2:10" x14ac:dyDescent="0.25">
      <c r="B1049" s="2" t="s">
        <v>41</v>
      </c>
      <c r="C1049">
        <v>2</v>
      </c>
      <c r="D1049" s="5">
        <v>0.1111111111111111</v>
      </c>
      <c r="E1049" s="5">
        <v>0.2</v>
      </c>
      <c r="F1049" s="5">
        <v>0.16666666666666666</v>
      </c>
      <c r="G1049" s="4">
        <v>4</v>
      </c>
      <c r="H1049" s="5">
        <v>2</v>
      </c>
      <c r="I1049" s="5"/>
      <c r="J1049" s="5"/>
    </row>
    <row r="1050" spans="2:10" x14ac:dyDescent="0.25">
      <c r="B1050" s="2" t="s">
        <v>328</v>
      </c>
      <c r="C1050">
        <v>2</v>
      </c>
      <c r="D1050" s="5">
        <v>0.22222222222222221</v>
      </c>
      <c r="E1050" s="5">
        <v>0.2</v>
      </c>
      <c r="F1050" s="5">
        <v>0.25</v>
      </c>
      <c r="G1050" s="4">
        <v>3</v>
      </c>
      <c r="H1050" s="5">
        <v>2</v>
      </c>
      <c r="I1050" s="5"/>
      <c r="J1050" s="5"/>
    </row>
    <row r="1051" spans="2:10" x14ac:dyDescent="0.25">
      <c r="B1051" s="2" t="s">
        <v>95</v>
      </c>
      <c r="C1051">
        <v>2</v>
      </c>
      <c r="D1051" s="5">
        <v>0.25</v>
      </c>
      <c r="E1051" s="5">
        <v>0.1</v>
      </c>
      <c r="F1051" s="5">
        <v>0.16666666666666666</v>
      </c>
      <c r="G1051" s="4">
        <v>3</v>
      </c>
      <c r="H1051" s="5">
        <v>0</v>
      </c>
      <c r="I1051" s="5">
        <v>2</v>
      </c>
      <c r="J1051" s="5">
        <v>0</v>
      </c>
    </row>
    <row r="1052" spans="2:10" x14ac:dyDescent="0.25">
      <c r="B1052" s="2" t="s">
        <v>654</v>
      </c>
      <c r="C1052">
        <v>1</v>
      </c>
      <c r="D1052" s="5">
        <v>9.0909090909090912E-2</v>
      </c>
      <c r="E1052" s="5">
        <v>5.5555555555555552E-2</v>
      </c>
      <c r="F1052" s="5">
        <v>8.3333333333333329E-2</v>
      </c>
      <c r="G1052" s="4">
        <v>5</v>
      </c>
      <c r="H1052" s="5"/>
      <c r="I1052" s="5"/>
      <c r="J1052" s="5">
        <v>1</v>
      </c>
    </row>
    <row r="1053" spans="2:10" x14ac:dyDescent="0.25">
      <c r="B1053" s="2" t="s">
        <v>882</v>
      </c>
      <c r="C1053">
        <v>1</v>
      </c>
      <c r="D1053" s="5">
        <v>6.7333333333333328E-2</v>
      </c>
      <c r="E1053" s="5">
        <v>6.3125000000000001E-2</v>
      </c>
      <c r="F1053" s="5">
        <v>5.9411764705882351E-2</v>
      </c>
      <c r="G1053" s="4">
        <v>3</v>
      </c>
      <c r="H1053" s="5">
        <v>0</v>
      </c>
      <c r="I1053" s="5">
        <v>0</v>
      </c>
      <c r="J1053" s="5">
        <v>1</v>
      </c>
    </row>
    <row r="1054" spans="2:10" x14ac:dyDescent="0.25">
      <c r="B1054" s="2" t="s">
        <v>98</v>
      </c>
      <c r="C1054">
        <v>1</v>
      </c>
      <c r="D1054" s="5">
        <v>6.25E-2</v>
      </c>
      <c r="E1054" s="5">
        <v>0.125</v>
      </c>
      <c r="F1054" s="5">
        <v>0.125</v>
      </c>
      <c r="G1054" s="4">
        <v>3</v>
      </c>
      <c r="H1054" s="5">
        <v>0</v>
      </c>
      <c r="I1054" s="5">
        <v>1</v>
      </c>
      <c r="J1054" s="5">
        <v>0</v>
      </c>
    </row>
    <row r="1055" spans="2:10" x14ac:dyDescent="0.25">
      <c r="B1055" s="2" t="s">
        <v>1090</v>
      </c>
      <c r="C1055">
        <v>1</v>
      </c>
      <c r="D1055" s="5"/>
      <c r="E1055" s="5"/>
      <c r="F1055" s="5"/>
      <c r="G1055" s="4">
        <v>4</v>
      </c>
      <c r="H1055" s="5">
        <v>1</v>
      </c>
      <c r="I1055" s="5"/>
      <c r="J1055" s="5"/>
    </row>
    <row r="1056" spans="2:10" x14ac:dyDescent="0.25">
      <c r="B1056" s="2" t="s">
        <v>259</v>
      </c>
      <c r="C1056">
        <v>1</v>
      </c>
      <c r="D1056" s="5">
        <v>0.1</v>
      </c>
      <c r="E1056" s="5">
        <v>0.14285714285714285</v>
      </c>
      <c r="F1056" s="5">
        <v>5.2631578947368418E-2</v>
      </c>
      <c r="G1056" s="4">
        <v>6</v>
      </c>
      <c r="H1056" s="5">
        <v>1</v>
      </c>
      <c r="I1056" s="5"/>
      <c r="J1056" s="5">
        <v>0</v>
      </c>
    </row>
    <row r="1057" spans="2:10" x14ac:dyDescent="0.25">
      <c r="B1057" s="2" t="s">
        <v>60</v>
      </c>
      <c r="C1057">
        <v>1</v>
      </c>
      <c r="D1057" s="5">
        <v>7.6923076923076927E-2</v>
      </c>
      <c r="E1057" s="5">
        <v>7.1428571428571425E-2</v>
      </c>
      <c r="F1057" s="5">
        <v>0.1111111111111111</v>
      </c>
      <c r="G1057" s="4">
        <v>4</v>
      </c>
      <c r="H1057" s="5"/>
      <c r="I1057" s="5"/>
      <c r="J1057" s="5">
        <v>1</v>
      </c>
    </row>
    <row r="1058" spans="2:10" x14ac:dyDescent="0.25">
      <c r="B1058" s="2" t="s">
        <v>210</v>
      </c>
      <c r="C1058">
        <v>1</v>
      </c>
      <c r="D1058" s="5">
        <v>0.05</v>
      </c>
      <c r="E1058" s="5">
        <v>5.8823529411764705E-2</v>
      </c>
      <c r="F1058" s="5">
        <v>7.6923076923076927E-2</v>
      </c>
      <c r="G1058" s="4">
        <v>6</v>
      </c>
      <c r="H1058" s="5">
        <v>1</v>
      </c>
      <c r="I1058" s="5"/>
      <c r="J1058" s="5">
        <v>0</v>
      </c>
    </row>
    <row r="1059" spans="2:10" x14ac:dyDescent="0.25">
      <c r="B1059" s="2" t="s">
        <v>1370</v>
      </c>
      <c r="C1059">
        <v>1</v>
      </c>
      <c r="D1059" s="5"/>
      <c r="E1059" s="5"/>
      <c r="F1059" s="5"/>
      <c r="G1059" s="4">
        <v>5</v>
      </c>
      <c r="H1059" s="5"/>
      <c r="I1059" s="5">
        <v>1</v>
      </c>
      <c r="J1059" s="5"/>
    </row>
    <row r="1060" spans="2:10" x14ac:dyDescent="0.25">
      <c r="B1060" s="2" t="s">
        <v>388</v>
      </c>
      <c r="C1060">
        <v>1</v>
      </c>
      <c r="D1060" s="5">
        <v>7.6923076923076927E-2</v>
      </c>
      <c r="E1060" s="5">
        <v>5.5555555555555552E-2</v>
      </c>
      <c r="F1060" s="5">
        <v>5.8823529411764705E-2</v>
      </c>
      <c r="G1060" s="4">
        <v>5</v>
      </c>
      <c r="H1060" s="5"/>
      <c r="I1060" s="5">
        <v>1</v>
      </c>
      <c r="J1060" s="5"/>
    </row>
    <row r="1061" spans="2:10" x14ac:dyDescent="0.25">
      <c r="B1061" s="2" t="s">
        <v>83</v>
      </c>
      <c r="C1061">
        <v>1</v>
      </c>
      <c r="D1061" s="5">
        <v>7.1428571428571425E-2</v>
      </c>
      <c r="E1061" s="5">
        <v>6.25E-2</v>
      </c>
      <c r="F1061" s="5">
        <v>0.1</v>
      </c>
      <c r="G1061" s="4">
        <v>6</v>
      </c>
      <c r="H1061" s="5"/>
      <c r="I1061" s="5"/>
      <c r="J1061" s="5">
        <v>1</v>
      </c>
    </row>
    <row r="1062" spans="2:10" x14ac:dyDescent="0.25">
      <c r="B1062" s="2" t="s">
        <v>461</v>
      </c>
      <c r="C1062">
        <v>1</v>
      </c>
      <c r="D1062" s="5">
        <v>0.14285714285714285</v>
      </c>
      <c r="E1062" s="5">
        <v>7.1428571428571425E-2</v>
      </c>
      <c r="F1062" s="5">
        <v>0.1</v>
      </c>
      <c r="G1062" s="4">
        <v>6</v>
      </c>
      <c r="H1062" s="5"/>
      <c r="I1062" s="5"/>
      <c r="J1062" s="5">
        <v>1</v>
      </c>
    </row>
    <row r="1063" spans="2:10" x14ac:dyDescent="0.25">
      <c r="B1063" s="2" t="s">
        <v>44</v>
      </c>
      <c r="C1063">
        <v>1</v>
      </c>
      <c r="D1063" s="5">
        <v>5.8823529411764705E-2</v>
      </c>
      <c r="E1063" s="5">
        <v>5.5555555555555552E-2</v>
      </c>
      <c r="F1063" s="5">
        <v>5.5555555555555552E-2</v>
      </c>
      <c r="G1063" s="4">
        <v>3</v>
      </c>
      <c r="H1063" s="5">
        <v>1</v>
      </c>
      <c r="I1063" s="5"/>
      <c r="J1063" s="5">
        <v>0</v>
      </c>
    </row>
    <row r="1064" spans="2:10" x14ac:dyDescent="0.25">
      <c r="B1064" s="2" t="s">
        <v>80</v>
      </c>
      <c r="C1064">
        <v>1</v>
      </c>
      <c r="D1064" s="5">
        <v>0.1</v>
      </c>
      <c r="E1064" s="5">
        <v>5.8823529411764705E-2</v>
      </c>
      <c r="F1064" s="5">
        <v>8.3333333333333329E-2</v>
      </c>
      <c r="G1064" s="4">
        <v>5</v>
      </c>
      <c r="H1064" s="5"/>
      <c r="I1064" s="5"/>
      <c r="J1064" s="5">
        <v>1</v>
      </c>
    </row>
    <row r="1065" spans="2:10" x14ac:dyDescent="0.25">
      <c r="B1065" s="2" t="s">
        <v>14</v>
      </c>
      <c r="C1065">
        <v>1</v>
      </c>
      <c r="D1065" s="5">
        <v>5.5555555555555552E-2</v>
      </c>
      <c r="E1065" s="5">
        <v>5.5555555555555552E-2</v>
      </c>
      <c r="F1065" s="5">
        <v>0.1</v>
      </c>
      <c r="G1065" s="4">
        <v>5</v>
      </c>
      <c r="H1065" s="5"/>
      <c r="I1065" s="5"/>
      <c r="J1065" s="5">
        <v>1</v>
      </c>
    </row>
    <row r="1066" spans="2:10" x14ac:dyDescent="0.25">
      <c r="B1066" s="2" t="s">
        <v>48</v>
      </c>
      <c r="C1066">
        <v>1</v>
      </c>
      <c r="D1066" s="5">
        <v>5.8823529411764705E-2</v>
      </c>
      <c r="E1066" s="5">
        <v>0.14285714285714285</v>
      </c>
      <c r="F1066" s="5">
        <v>7.6923076923076927E-2</v>
      </c>
      <c r="G1066" s="4">
        <v>5</v>
      </c>
      <c r="H1066" s="5"/>
      <c r="I1066" s="5">
        <v>1</v>
      </c>
      <c r="J1066" s="5">
        <v>0</v>
      </c>
    </row>
    <row r="1067" spans="2:10" x14ac:dyDescent="0.25">
      <c r="B1067" s="2" t="s">
        <v>1092</v>
      </c>
      <c r="C1067">
        <v>1</v>
      </c>
      <c r="D1067" s="5"/>
      <c r="E1067" s="5"/>
      <c r="F1067" s="5"/>
      <c r="G1067" s="4">
        <v>6</v>
      </c>
      <c r="H1067" s="5"/>
      <c r="I1067" s="5"/>
      <c r="J1067" s="5">
        <v>1</v>
      </c>
    </row>
    <row r="1068" spans="2:10" x14ac:dyDescent="0.25">
      <c r="B1068" s="2" t="s">
        <v>1318</v>
      </c>
      <c r="C1068">
        <v>1</v>
      </c>
      <c r="D1068" s="5"/>
      <c r="E1068" s="5"/>
      <c r="F1068" s="5"/>
      <c r="G1068" s="4">
        <v>5</v>
      </c>
      <c r="H1068" s="5">
        <v>0</v>
      </c>
      <c r="I1068" s="5"/>
      <c r="J1068" s="5">
        <v>1</v>
      </c>
    </row>
    <row r="1069" spans="2:10" x14ac:dyDescent="0.25">
      <c r="B1069" s="2" t="s">
        <v>1091</v>
      </c>
      <c r="C1069">
        <v>1</v>
      </c>
      <c r="D1069" s="5"/>
      <c r="E1069" s="5"/>
      <c r="F1069" s="5"/>
      <c r="G1069" s="4">
        <v>6</v>
      </c>
      <c r="H1069" s="5"/>
      <c r="I1069" s="5"/>
      <c r="J1069" s="5">
        <v>1</v>
      </c>
    </row>
    <row r="1070" spans="2:10" x14ac:dyDescent="0.25">
      <c r="B1070" s="2" t="s">
        <v>1117</v>
      </c>
      <c r="C1070">
        <v>1</v>
      </c>
      <c r="D1070" s="5"/>
      <c r="E1070" s="5"/>
      <c r="F1070" s="5"/>
      <c r="G1070" s="4">
        <v>3</v>
      </c>
      <c r="H1070" s="5">
        <v>0</v>
      </c>
      <c r="I1070" s="5">
        <v>0</v>
      </c>
      <c r="J1070" s="5">
        <v>1</v>
      </c>
    </row>
    <row r="1071" spans="2:10" x14ac:dyDescent="0.25">
      <c r="B1071" s="2" t="s">
        <v>62</v>
      </c>
      <c r="C1071">
        <v>1</v>
      </c>
      <c r="D1071" s="5">
        <v>5.2631578947368418E-2</v>
      </c>
      <c r="E1071" s="5">
        <v>5.5555555555555552E-2</v>
      </c>
      <c r="F1071" s="5">
        <v>0.14285714285714285</v>
      </c>
      <c r="G1071" s="4">
        <v>4</v>
      </c>
      <c r="H1071" s="5">
        <v>0</v>
      </c>
      <c r="I1071" s="5"/>
      <c r="J1071" s="5">
        <v>1</v>
      </c>
    </row>
    <row r="1072" spans="2:10" x14ac:dyDescent="0.25">
      <c r="B1072" s="2" t="s">
        <v>47</v>
      </c>
      <c r="C1072">
        <v>1</v>
      </c>
      <c r="D1072" s="5">
        <v>6.6666666666666666E-2</v>
      </c>
      <c r="E1072" s="5">
        <v>0.125</v>
      </c>
      <c r="F1072" s="5">
        <v>0.14285714285714285</v>
      </c>
      <c r="G1072" s="4">
        <v>4</v>
      </c>
      <c r="H1072" s="5">
        <v>1</v>
      </c>
      <c r="I1072" s="5"/>
      <c r="J1072" s="5"/>
    </row>
    <row r="1073" spans="2:10" x14ac:dyDescent="0.25">
      <c r="B1073" s="2" t="s">
        <v>1631</v>
      </c>
      <c r="D1073" s="5"/>
      <c r="E1073" s="5"/>
      <c r="F1073" s="5"/>
      <c r="G1073" s="4">
        <v>3</v>
      </c>
      <c r="H1073" s="5"/>
      <c r="I1073" s="5"/>
      <c r="J1073" s="5"/>
    </row>
    <row r="1074" spans="2:10" x14ac:dyDescent="0.25">
      <c r="B1074" s="2" t="s">
        <v>344</v>
      </c>
      <c r="D1074" s="5"/>
      <c r="E1074" s="5"/>
      <c r="F1074" s="5"/>
      <c r="G1074" s="4">
        <v>6</v>
      </c>
      <c r="H1074" s="5"/>
      <c r="I1074" s="5"/>
      <c r="J1074" s="5"/>
    </row>
    <row r="1075" spans="2:10" x14ac:dyDescent="0.25">
      <c r="B1075" s="2" t="s">
        <v>1547</v>
      </c>
      <c r="D1075" s="5"/>
      <c r="E1075" s="5"/>
      <c r="F1075" s="5"/>
      <c r="G1075" s="4">
        <v>5</v>
      </c>
      <c r="H1075" s="5"/>
      <c r="I1075" s="5"/>
      <c r="J1075" s="5"/>
    </row>
    <row r="1076" spans="2:10" x14ac:dyDescent="0.25">
      <c r="B1076" s="2" t="s">
        <v>1792</v>
      </c>
      <c r="D1076" s="5"/>
      <c r="E1076" s="5"/>
      <c r="F1076" s="5"/>
      <c r="G1076" s="4">
        <v>3</v>
      </c>
      <c r="H1076" s="5"/>
      <c r="I1076" s="5"/>
      <c r="J1076" s="5"/>
    </row>
    <row r="1077" spans="2:10" x14ac:dyDescent="0.25">
      <c r="B1077" s="2" t="s">
        <v>1807</v>
      </c>
      <c r="D1077" s="5"/>
      <c r="E1077" s="5"/>
      <c r="F1077" s="5"/>
      <c r="G1077" s="4">
        <v>3</v>
      </c>
      <c r="H1077" s="5"/>
      <c r="I1077" s="5"/>
      <c r="J1077" s="5"/>
    </row>
    <row r="1078" spans="2:10" x14ac:dyDescent="0.25">
      <c r="B1078" s="2" t="s">
        <v>1466</v>
      </c>
      <c r="D1078" s="5"/>
      <c r="E1078" s="5"/>
      <c r="F1078" s="5"/>
      <c r="G1078" s="4">
        <v>5</v>
      </c>
      <c r="H1078" s="5"/>
      <c r="I1078" s="5"/>
      <c r="J1078" s="5"/>
    </row>
    <row r="1079" spans="2:10" x14ac:dyDescent="0.25">
      <c r="B1079" s="2" t="s">
        <v>1702</v>
      </c>
      <c r="D1079" s="5"/>
      <c r="E1079" s="5"/>
      <c r="F1079" s="5"/>
      <c r="G1079" s="4">
        <v>4</v>
      </c>
      <c r="H1079" s="5"/>
      <c r="I1079" s="5"/>
      <c r="J1079" s="5"/>
    </row>
    <row r="1080" spans="2:10" x14ac:dyDescent="0.25">
      <c r="B1080" s="2" t="s">
        <v>1787</v>
      </c>
      <c r="D1080" s="5"/>
      <c r="E1080" s="5"/>
      <c r="F1080" s="5"/>
      <c r="G1080" s="4">
        <v>5</v>
      </c>
      <c r="H1080" s="5"/>
      <c r="I1080" s="5"/>
      <c r="J1080" s="5"/>
    </row>
    <row r="1081" spans="2:10" x14ac:dyDescent="0.25">
      <c r="B1081" s="2" t="s">
        <v>1451</v>
      </c>
      <c r="D1081" s="5"/>
      <c r="E1081" s="5"/>
      <c r="F1081" s="5"/>
      <c r="G1081" s="4">
        <v>4</v>
      </c>
      <c r="H1081" s="5"/>
      <c r="I1081" s="5"/>
      <c r="J1081" s="5"/>
    </row>
    <row r="1082" spans="2:10" x14ac:dyDescent="0.25">
      <c r="B1082" s="2" t="s">
        <v>351</v>
      </c>
      <c r="D1082" s="5"/>
      <c r="E1082" s="5"/>
      <c r="F1082" s="5"/>
      <c r="G1082" s="4">
        <v>4</v>
      </c>
      <c r="H1082" s="5"/>
      <c r="I1082" s="5"/>
      <c r="J1082" s="5"/>
    </row>
    <row r="1083" spans="2:10" x14ac:dyDescent="0.25">
      <c r="B1083" s="2" t="s">
        <v>1441</v>
      </c>
      <c r="D1083" s="5"/>
      <c r="E1083" s="5"/>
      <c r="F1083" s="5"/>
      <c r="G1083" s="4">
        <v>5</v>
      </c>
      <c r="H1083" s="5"/>
      <c r="I1083" s="5"/>
      <c r="J1083" s="5"/>
    </row>
    <row r="1084" spans="2:10" x14ac:dyDescent="0.25">
      <c r="B1084" s="2" t="s">
        <v>430</v>
      </c>
      <c r="D1084" s="5"/>
      <c r="E1084" s="5"/>
      <c r="F1084" s="5"/>
      <c r="G1084" s="4">
        <v>6</v>
      </c>
      <c r="H1084" s="5"/>
      <c r="I1084" s="5"/>
      <c r="J1084" s="5"/>
    </row>
    <row r="1085" spans="2:10" x14ac:dyDescent="0.25">
      <c r="B1085" s="2" t="s">
        <v>1810</v>
      </c>
      <c r="D1085" s="5"/>
      <c r="E1085" s="5"/>
      <c r="F1085" s="5"/>
      <c r="G1085" s="4">
        <v>3</v>
      </c>
      <c r="H1085" s="5"/>
      <c r="I1085" s="5"/>
      <c r="J1085" s="5"/>
    </row>
    <row r="1086" spans="2:10" x14ac:dyDescent="0.25">
      <c r="B1086" s="2" t="s">
        <v>1758</v>
      </c>
      <c r="D1086" s="5"/>
      <c r="E1086" s="5"/>
      <c r="F1086" s="5"/>
      <c r="G1086" s="4">
        <v>5</v>
      </c>
      <c r="H1086" s="5"/>
      <c r="I1086" s="5"/>
      <c r="J1086" s="5"/>
    </row>
    <row r="1087" spans="2:10" x14ac:dyDescent="0.25">
      <c r="B1087" s="2" t="s">
        <v>1385</v>
      </c>
      <c r="D1087" s="5"/>
      <c r="E1087" s="5"/>
      <c r="F1087" s="5"/>
      <c r="G1087" s="4">
        <v>5</v>
      </c>
      <c r="H1087" s="5"/>
      <c r="I1087" s="5"/>
      <c r="J1087" s="5"/>
    </row>
    <row r="1088" spans="2:10" x14ac:dyDescent="0.25">
      <c r="B1088" s="2" t="s">
        <v>1447</v>
      </c>
      <c r="D1088" s="5"/>
      <c r="E1088" s="5"/>
      <c r="F1088" s="5"/>
      <c r="G1088" s="4">
        <v>5</v>
      </c>
      <c r="H1088" s="5"/>
      <c r="I1088" s="5"/>
      <c r="J1088" s="5"/>
    </row>
    <row r="1089" spans="2:10" x14ac:dyDescent="0.25">
      <c r="B1089" s="2" t="s">
        <v>1730</v>
      </c>
      <c r="D1089" s="5"/>
      <c r="E1089" s="5"/>
      <c r="F1089" s="5"/>
      <c r="G1089" s="4">
        <v>5</v>
      </c>
      <c r="H1089" s="5"/>
      <c r="I1089" s="5"/>
      <c r="J1089" s="5"/>
    </row>
    <row r="1090" spans="2:10" x14ac:dyDescent="0.25">
      <c r="B1090" s="2" t="s">
        <v>1811</v>
      </c>
      <c r="D1090" s="5"/>
      <c r="E1090" s="5"/>
      <c r="F1090" s="5"/>
      <c r="G1090" s="4">
        <v>5</v>
      </c>
      <c r="H1090" s="5"/>
      <c r="I1090" s="5"/>
      <c r="J1090" s="5"/>
    </row>
    <row r="1091" spans="2:10" x14ac:dyDescent="0.25">
      <c r="B1091" s="2" t="s">
        <v>520</v>
      </c>
      <c r="D1091" s="5"/>
      <c r="E1091" s="5"/>
      <c r="F1091" s="5"/>
      <c r="G1091" s="4">
        <v>3</v>
      </c>
      <c r="H1091" s="5"/>
      <c r="I1091" s="5"/>
      <c r="J1091" s="5"/>
    </row>
    <row r="1092" spans="2:10" x14ac:dyDescent="0.25">
      <c r="B1092" s="2" t="s">
        <v>479</v>
      </c>
      <c r="C1092">
        <v>0</v>
      </c>
      <c r="D1092" s="5"/>
      <c r="E1092" s="5"/>
      <c r="F1092" s="5"/>
      <c r="G1092" s="4">
        <v>5</v>
      </c>
      <c r="H1092" s="5">
        <v>0</v>
      </c>
      <c r="I1092" s="5"/>
      <c r="J1092" s="5"/>
    </row>
    <row r="1093" spans="2:10" x14ac:dyDescent="0.25">
      <c r="B1093" s="2" t="s">
        <v>1817</v>
      </c>
      <c r="D1093" s="5"/>
      <c r="E1093" s="5"/>
      <c r="F1093" s="5"/>
      <c r="G1093" s="4">
        <v>5</v>
      </c>
      <c r="H1093" s="5"/>
      <c r="I1093" s="5"/>
      <c r="J1093" s="5"/>
    </row>
    <row r="1094" spans="2:10" x14ac:dyDescent="0.25">
      <c r="B1094" s="2" t="s">
        <v>1554</v>
      </c>
      <c r="D1094" s="5"/>
      <c r="E1094" s="5"/>
      <c r="F1094" s="5"/>
      <c r="G1094" s="4">
        <v>3</v>
      </c>
      <c r="H1094" s="5"/>
      <c r="I1094" s="5"/>
      <c r="J1094" s="5"/>
    </row>
    <row r="1095" spans="2:10" x14ac:dyDescent="0.25">
      <c r="B1095" s="2" t="s">
        <v>148</v>
      </c>
      <c r="D1095" s="5"/>
      <c r="E1095" s="5"/>
      <c r="F1095" s="5"/>
      <c r="G1095" s="4">
        <v>6</v>
      </c>
      <c r="H1095" s="5"/>
      <c r="I1095" s="5"/>
      <c r="J1095" s="5"/>
    </row>
    <row r="1096" spans="2:10" x14ac:dyDescent="0.25">
      <c r="B1096" s="2" t="s">
        <v>156</v>
      </c>
      <c r="D1096" s="5"/>
      <c r="E1096" s="5"/>
      <c r="F1096" s="5"/>
      <c r="G1096" s="4">
        <v>3</v>
      </c>
      <c r="H1096" s="5"/>
      <c r="I1096" s="5"/>
      <c r="J1096" s="5"/>
    </row>
    <row r="1097" spans="2:10" x14ac:dyDescent="0.25">
      <c r="B1097" s="2" t="s">
        <v>429</v>
      </c>
      <c r="D1097" s="5"/>
      <c r="E1097" s="5"/>
      <c r="F1097" s="5"/>
      <c r="G1097" s="4">
        <v>4</v>
      </c>
      <c r="H1097" s="5"/>
      <c r="I1097" s="5"/>
      <c r="J1097" s="5"/>
    </row>
    <row r="1098" spans="2:10" x14ac:dyDescent="0.25">
      <c r="B1098" s="2" t="s">
        <v>1519</v>
      </c>
      <c r="D1098" s="5"/>
      <c r="E1098" s="5"/>
      <c r="F1098" s="5"/>
      <c r="G1098" s="4">
        <v>6</v>
      </c>
      <c r="H1098" s="5"/>
      <c r="I1098" s="5"/>
      <c r="J1098" s="5"/>
    </row>
    <row r="1099" spans="2:10" x14ac:dyDescent="0.25">
      <c r="B1099" s="2" t="s">
        <v>1456</v>
      </c>
      <c r="D1099" s="5"/>
      <c r="E1099" s="5"/>
      <c r="F1099" s="5"/>
      <c r="G1099" s="4">
        <v>4</v>
      </c>
      <c r="H1099" s="5"/>
      <c r="I1099" s="5"/>
      <c r="J1099" s="5"/>
    </row>
    <row r="1100" spans="2:10" x14ac:dyDescent="0.25">
      <c r="B1100" s="2" t="s">
        <v>1409</v>
      </c>
      <c r="D1100" s="5"/>
      <c r="E1100" s="5"/>
      <c r="F1100" s="5"/>
      <c r="G1100" s="4">
        <v>6</v>
      </c>
      <c r="H1100" s="5"/>
      <c r="I1100" s="5"/>
      <c r="J1100" s="5"/>
    </row>
    <row r="1101" spans="2:10" x14ac:dyDescent="0.25">
      <c r="B1101" s="2" t="s">
        <v>1692</v>
      </c>
      <c r="D1101" s="5"/>
      <c r="E1101" s="5"/>
      <c r="F1101" s="5"/>
      <c r="G1101" s="4">
        <v>3</v>
      </c>
      <c r="H1101" s="5"/>
      <c r="I1101" s="5"/>
      <c r="J1101" s="5"/>
    </row>
    <row r="1102" spans="2:10" x14ac:dyDescent="0.25">
      <c r="B1102" s="2" t="s">
        <v>227</v>
      </c>
      <c r="C1102">
        <v>0</v>
      </c>
      <c r="D1102" s="5"/>
      <c r="E1102" s="5"/>
      <c r="F1102" s="5"/>
      <c r="G1102" s="4">
        <v>5</v>
      </c>
      <c r="H1102" s="5"/>
      <c r="I1102" s="5"/>
      <c r="J1102" s="5">
        <v>0</v>
      </c>
    </row>
    <row r="1103" spans="2:10" x14ac:dyDescent="0.25">
      <c r="B1103" s="2" t="s">
        <v>350</v>
      </c>
      <c r="D1103" s="5"/>
      <c r="E1103" s="5"/>
      <c r="F1103" s="5"/>
      <c r="G1103" s="4">
        <v>6</v>
      </c>
      <c r="H1103" s="5"/>
      <c r="I1103" s="5"/>
      <c r="J1103" s="5"/>
    </row>
    <row r="1104" spans="2:10" x14ac:dyDescent="0.25">
      <c r="B1104" s="2" t="s">
        <v>650</v>
      </c>
      <c r="D1104" s="5"/>
      <c r="E1104" s="5"/>
      <c r="F1104" s="5"/>
      <c r="G1104" s="4">
        <v>5</v>
      </c>
      <c r="H1104" s="5"/>
      <c r="I1104" s="5"/>
      <c r="J1104" s="5"/>
    </row>
    <row r="1105" spans="2:10" x14ac:dyDescent="0.25">
      <c r="B1105" s="2" t="s">
        <v>1548</v>
      </c>
      <c r="D1105" s="5"/>
      <c r="E1105" s="5"/>
      <c r="F1105" s="5"/>
      <c r="G1105" s="4">
        <v>3</v>
      </c>
      <c r="H1105" s="5"/>
      <c r="I1105" s="5"/>
      <c r="J1105" s="5"/>
    </row>
    <row r="1106" spans="2:10" x14ac:dyDescent="0.25">
      <c r="B1106" s="2" t="s">
        <v>1417</v>
      </c>
      <c r="D1106" s="5"/>
      <c r="E1106" s="5"/>
      <c r="F1106" s="5"/>
      <c r="G1106" s="4">
        <v>5</v>
      </c>
      <c r="H1106" s="5"/>
      <c r="I1106" s="5"/>
      <c r="J1106" s="5"/>
    </row>
    <row r="1107" spans="2:10" x14ac:dyDescent="0.25">
      <c r="B1107" s="2" t="s">
        <v>1766</v>
      </c>
      <c r="D1107" s="5"/>
      <c r="E1107" s="5"/>
      <c r="F1107" s="5"/>
      <c r="G1107" s="4">
        <v>6</v>
      </c>
      <c r="H1107" s="5"/>
      <c r="I1107" s="5"/>
      <c r="J1107" s="5"/>
    </row>
    <row r="1108" spans="2:10" x14ac:dyDescent="0.25">
      <c r="B1108" s="2" t="s">
        <v>1526</v>
      </c>
      <c r="D1108" s="5"/>
      <c r="E1108" s="5"/>
      <c r="F1108" s="5"/>
      <c r="G1108" s="4">
        <v>6</v>
      </c>
      <c r="H1108" s="5"/>
      <c r="I1108" s="5"/>
      <c r="J1108" s="5"/>
    </row>
    <row r="1109" spans="2:10" x14ac:dyDescent="0.25">
      <c r="B1109" s="2" t="s">
        <v>218</v>
      </c>
      <c r="D1109" s="5"/>
      <c r="E1109" s="5"/>
      <c r="F1109" s="5"/>
      <c r="G1109" s="4">
        <v>4</v>
      </c>
      <c r="H1109" s="5"/>
      <c r="I1109" s="5"/>
      <c r="J1109" s="5"/>
    </row>
    <row r="1110" spans="2:10" x14ac:dyDescent="0.25">
      <c r="B1110" s="2" t="s">
        <v>157</v>
      </c>
      <c r="D1110" s="5"/>
      <c r="E1110" s="5"/>
      <c r="F1110" s="5"/>
      <c r="G1110" s="4">
        <v>3</v>
      </c>
      <c r="H1110" s="5"/>
      <c r="I1110" s="5"/>
      <c r="J1110" s="5"/>
    </row>
    <row r="1111" spans="2:10" x14ac:dyDescent="0.25">
      <c r="B1111" s="2" t="s">
        <v>1510</v>
      </c>
      <c r="D1111" s="5"/>
      <c r="E1111" s="5"/>
      <c r="F1111" s="5"/>
      <c r="G1111" s="4">
        <v>4</v>
      </c>
      <c r="H1111" s="5"/>
      <c r="I1111" s="5"/>
      <c r="J1111" s="5"/>
    </row>
    <row r="1112" spans="2:10" x14ac:dyDescent="0.25">
      <c r="B1112" s="2" t="s">
        <v>1617</v>
      </c>
      <c r="D1112" s="5"/>
      <c r="E1112" s="5"/>
      <c r="F1112" s="5"/>
      <c r="G1112" s="4">
        <v>4</v>
      </c>
      <c r="H1112" s="5"/>
      <c r="I1112" s="5"/>
      <c r="J1112" s="5"/>
    </row>
    <row r="1113" spans="2:10" x14ac:dyDescent="0.25">
      <c r="B1113" s="2" t="s">
        <v>1795</v>
      </c>
      <c r="D1113" s="5"/>
      <c r="E1113" s="5"/>
      <c r="F1113" s="5"/>
      <c r="G1113" s="4">
        <v>5</v>
      </c>
      <c r="H1113" s="5"/>
      <c r="I1113" s="5"/>
      <c r="J1113" s="5"/>
    </row>
    <row r="1114" spans="2:10" x14ac:dyDescent="0.25">
      <c r="B1114" s="2" t="s">
        <v>1772</v>
      </c>
      <c r="D1114" s="5"/>
      <c r="E1114" s="5"/>
      <c r="F1114" s="5"/>
      <c r="G1114" s="4">
        <v>3</v>
      </c>
      <c r="H1114" s="5"/>
      <c r="I1114" s="5"/>
      <c r="J1114" s="5"/>
    </row>
    <row r="1115" spans="2:10" x14ac:dyDescent="0.25">
      <c r="B1115" s="2" t="s">
        <v>1770</v>
      </c>
      <c r="D1115" s="5"/>
      <c r="E1115" s="5"/>
      <c r="F1115" s="5"/>
      <c r="G1115" s="4">
        <v>5</v>
      </c>
      <c r="H1115" s="5"/>
      <c r="I1115" s="5"/>
      <c r="J1115" s="5"/>
    </row>
    <row r="1116" spans="2:10" x14ac:dyDescent="0.25">
      <c r="B1116" s="2" t="s">
        <v>1664</v>
      </c>
      <c r="D1116" s="5"/>
      <c r="E1116" s="5"/>
      <c r="F1116" s="5"/>
      <c r="G1116" s="4">
        <v>5</v>
      </c>
      <c r="H1116" s="5"/>
      <c r="I1116" s="5"/>
      <c r="J1116" s="5"/>
    </row>
    <row r="1117" spans="2:10" x14ac:dyDescent="0.25">
      <c r="B1117" s="2" t="s">
        <v>349</v>
      </c>
      <c r="D1117" s="5"/>
      <c r="E1117" s="5"/>
      <c r="F1117" s="5"/>
      <c r="G1117" s="4">
        <v>4</v>
      </c>
      <c r="H1117" s="5"/>
      <c r="I1117" s="5"/>
      <c r="J1117" s="5"/>
    </row>
    <row r="1118" spans="2:10" x14ac:dyDescent="0.25">
      <c r="B1118" s="2" t="s">
        <v>1516</v>
      </c>
      <c r="D1118" s="5"/>
      <c r="E1118" s="5"/>
      <c r="F1118" s="5"/>
      <c r="G1118" s="4">
        <v>5</v>
      </c>
      <c r="H1118" s="5"/>
      <c r="I1118" s="5"/>
      <c r="J1118" s="5"/>
    </row>
    <row r="1119" spans="2:10" x14ac:dyDescent="0.25">
      <c r="B1119" s="2" t="s">
        <v>1733</v>
      </c>
      <c r="D1119" s="5"/>
      <c r="E1119" s="5"/>
      <c r="F1119" s="5"/>
      <c r="G1119" s="4">
        <v>4</v>
      </c>
      <c r="H1119" s="5"/>
      <c r="I1119" s="5"/>
      <c r="J1119" s="5"/>
    </row>
    <row r="1120" spans="2:10" x14ac:dyDescent="0.25">
      <c r="B1120" s="2" t="s">
        <v>521</v>
      </c>
      <c r="D1120" s="5"/>
      <c r="E1120" s="5"/>
      <c r="F1120" s="5"/>
      <c r="G1120" s="4">
        <v>5</v>
      </c>
      <c r="H1120" s="5"/>
      <c r="I1120" s="5"/>
      <c r="J1120" s="5"/>
    </row>
    <row r="1121" spans="2:10" x14ac:dyDescent="0.25">
      <c r="B1121" s="2" t="s">
        <v>141</v>
      </c>
      <c r="C1121">
        <v>0</v>
      </c>
      <c r="D1121" s="5">
        <v>3</v>
      </c>
      <c r="E1121" s="5">
        <v>2</v>
      </c>
      <c r="F1121" s="5">
        <v>4</v>
      </c>
      <c r="G1121" s="4">
        <v>6</v>
      </c>
      <c r="H1121" s="5">
        <v>0</v>
      </c>
      <c r="I1121" s="5">
        <v>0</v>
      </c>
      <c r="J1121" s="5">
        <v>0</v>
      </c>
    </row>
    <row r="1122" spans="2:10" x14ac:dyDescent="0.25">
      <c r="B1122" s="2" t="s">
        <v>1532</v>
      </c>
      <c r="D1122" s="5"/>
      <c r="E1122" s="5"/>
      <c r="F1122" s="5"/>
      <c r="G1122" s="4">
        <v>4</v>
      </c>
      <c r="H1122" s="5"/>
      <c r="I1122" s="5"/>
      <c r="J1122" s="5"/>
    </row>
    <row r="1123" spans="2:10" x14ac:dyDescent="0.25">
      <c r="B1123" s="2" t="s">
        <v>1815</v>
      </c>
      <c r="D1123" s="5"/>
      <c r="E1123" s="5"/>
      <c r="F1123" s="5"/>
      <c r="G1123" s="4">
        <v>5</v>
      </c>
      <c r="H1123" s="5"/>
      <c r="I1123" s="5"/>
      <c r="J1123" s="5"/>
    </row>
    <row r="1124" spans="2:10" x14ac:dyDescent="0.25">
      <c r="B1124" s="2" t="s">
        <v>1254</v>
      </c>
      <c r="C1124">
        <v>0</v>
      </c>
      <c r="D1124" s="5"/>
      <c r="E1124" s="5"/>
      <c r="F1124" s="5"/>
      <c r="G1124" s="4">
        <v>5</v>
      </c>
      <c r="H1124" s="5">
        <v>0</v>
      </c>
      <c r="I1124" s="5"/>
      <c r="J1124" s="5">
        <v>0</v>
      </c>
    </row>
    <row r="1125" spans="2:10" x14ac:dyDescent="0.25">
      <c r="B1125" s="2" t="s">
        <v>368</v>
      </c>
      <c r="C1125">
        <v>0</v>
      </c>
      <c r="D1125" s="5"/>
      <c r="E1125" s="5"/>
      <c r="F1125" s="5"/>
      <c r="G1125" s="4">
        <v>3</v>
      </c>
      <c r="H1125" s="5"/>
      <c r="I1125" s="5"/>
      <c r="J1125" s="5">
        <v>0</v>
      </c>
    </row>
    <row r="1126" spans="2:10" x14ac:dyDescent="0.25">
      <c r="B1126" s="2" t="s">
        <v>1453</v>
      </c>
      <c r="D1126" s="5"/>
      <c r="E1126" s="5"/>
      <c r="F1126" s="5"/>
      <c r="G1126" s="4">
        <v>6</v>
      </c>
      <c r="H1126" s="5"/>
      <c r="I1126" s="5"/>
      <c r="J1126" s="5"/>
    </row>
    <row r="1127" spans="2:10" x14ac:dyDescent="0.25">
      <c r="B1127" s="2" t="s">
        <v>318</v>
      </c>
      <c r="C1127">
        <v>0</v>
      </c>
      <c r="D1127" s="5"/>
      <c r="E1127" s="5"/>
      <c r="F1127" s="5"/>
      <c r="G1127" s="4">
        <v>6</v>
      </c>
      <c r="H1127" s="5"/>
      <c r="I1127" s="5"/>
      <c r="J1127" s="5">
        <v>0</v>
      </c>
    </row>
    <row r="1128" spans="2:10" x14ac:dyDescent="0.25">
      <c r="B1128" s="2" t="s">
        <v>1681</v>
      </c>
      <c r="D1128" s="5"/>
      <c r="E1128" s="5"/>
      <c r="F1128" s="5"/>
      <c r="G1128" s="4">
        <v>4</v>
      </c>
      <c r="H1128" s="5"/>
      <c r="I1128" s="5"/>
      <c r="J1128" s="5"/>
    </row>
    <row r="1129" spans="2:10" x14ac:dyDescent="0.25">
      <c r="B1129" s="2" t="s">
        <v>1499</v>
      </c>
      <c r="D1129" s="5"/>
      <c r="E1129" s="5"/>
      <c r="F1129" s="5"/>
      <c r="G1129" s="4">
        <v>4</v>
      </c>
      <c r="H1129" s="5"/>
      <c r="I1129" s="5"/>
      <c r="J1129" s="5"/>
    </row>
    <row r="1130" spans="2:10" x14ac:dyDescent="0.25">
      <c r="B1130" s="2" t="s">
        <v>1823</v>
      </c>
      <c r="D1130" s="5"/>
      <c r="E1130" s="5"/>
      <c r="F1130" s="5"/>
      <c r="G1130" s="4">
        <v>6</v>
      </c>
      <c r="H1130" s="5"/>
      <c r="I1130" s="5"/>
      <c r="J1130" s="5"/>
    </row>
    <row r="1131" spans="2:10" x14ac:dyDescent="0.25">
      <c r="B1131" s="2" t="s">
        <v>651</v>
      </c>
      <c r="D1131" s="5"/>
      <c r="E1131" s="5"/>
      <c r="F1131" s="5"/>
      <c r="G1131" s="4">
        <v>3</v>
      </c>
      <c r="H1131" s="5"/>
      <c r="I1131" s="5"/>
      <c r="J1131" s="5"/>
    </row>
    <row r="1132" spans="2:10" x14ac:dyDescent="0.25">
      <c r="B1132" s="2" t="s">
        <v>1688</v>
      </c>
      <c r="D1132" s="5"/>
      <c r="E1132" s="5"/>
      <c r="F1132" s="5"/>
      <c r="G1132" s="4">
        <v>6</v>
      </c>
      <c r="H1132" s="5"/>
      <c r="I1132" s="5"/>
      <c r="J1132" s="5"/>
    </row>
    <row r="1133" spans="2:10" x14ac:dyDescent="0.25">
      <c r="B1133" s="2" t="s">
        <v>1777</v>
      </c>
      <c r="D1133" s="5"/>
      <c r="E1133" s="5"/>
      <c r="F1133" s="5"/>
      <c r="G1133" s="4">
        <v>6</v>
      </c>
      <c r="H1133" s="5"/>
      <c r="I1133" s="5"/>
      <c r="J1133" s="5"/>
    </row>
    <row r="1134" spans="2:10" x14ac:dyDescent="0.25">
      <c r="B1134" s="2" t="s">
        <v>1663</v>
      </c>
      <c r="D1134" s="5"/>
      <c r="E1134" s="5"/>
      <c r="F1134" s="5"/>
      <c r="G1134" s="4">
        <v>4</v>
      </c>
      <c r="H1134" s="5"/>
      <c r="I1134" s="5"/>
      <c r="J1134" s="5"/>
    </row>
    <row r="1135" spans="2:10" x14ac:dyDescent="0.25">
      <c r="B1135" s="2" t="s">
        <v>1660</v>
      </c>
      <c r="D1135" s="5"/>
      <c r="E1135" s="5"/>
      <c r="F1135" s="5"/>
      <c r="G1135" s="4">
        <v>6</v>
      </c>
      <c r="H1135" s="5"/>
      <c r="I1135" s="5"/>
      <c r="J1135" s="5"/>
    </row>
    <row r="1136" spans="2:10" x14ac:dyDescent="0.25">
      <c r="B1136" s="2" t="s">
        <v>1527</v>
      </c>
      <c r="D1136" s="5"/>
      <c r="E1136" s="5"/>
      <c r="F1136" s="5"/>
      <c r="G1136" s="4">
        <v>6</v>
      </c>
      <c r="H1136" s="5"/>
      <c r="I1136" s="5"/>
      <c r="J1136" s="5"/>
    </row>
    <row r="1137" spans="2:10" x14ac:dyDescent="0.25">
      <c r="B1137" s="2" t="s">
        <v>773</v>
      </c>
      <c r="D1137" s="5"/>
      <c r="E1137" s="5"/>
      <c r="F1137" s="5"/>
      <c r="G1137" s="4">
        <v>6</v>
      </c>
      <c r="H1137" s="5"/>
      <c r="I1137" s="5"/>
      <c r="J1137" s="5"/>
    </row>
    <row r="1138" spans="2:10" x14ac:dyDescent="0.25">
      <c r="B1138" s="2" t="s">
        <v>1054</v>
      </c>
      <c r="C1138">
        <v>0</v>
      </c>
      <c r="D1138" s="5"/>
      <c r="E1138" s="5"/>
      <c r="F1138" s="5"/>
      <c r="G1138" s="4">
        <v>6</v>
      </c>
      <c r="H1138" s="5"/>
      <c r="I1138" s="5"/>
      <c r="J1138" s="5">
        <v>0</v>
      </c>
    </row>
    <row r="1139" spans="2:10" x14ac:dyDescent="0.25">
      <c r="B1139" s="2" t="s">
        <v>1735</v>
      </c>
      <c r="D1139" s="5"/>
      <c r="E1139" s="5"/>
      <c r="F1139" s="5"/>
      <c r="G1139" s="4">
        <v>4</v>
      </c>
      <c r="H1139" s="5"/>
      <c r="I1139" s="5"/>
      <c r="J1139" s="5"/>
    </row>
    <row r="1140" spans="2:10" x14ac:dyDescent="0.25">
      <c r="B1140" s="2" t="s">
        <v>1763</v>
      </c>
      <c r="D1140" s="5"/>
      <c r="E1140" s="5"/>
      <c r="F1140" s="5"/>
      <c r="G1140" s="4">
        <v>5</v>
      </c>
      <c r="H1140" s="5"/>
      <c r="I1140" s="5"/>
      <c r="J1140" s="5"/>
    </row>
    <row r="1141" spans="2:10" x14ac:dyDescent="0.25">
      <c r="B1141" s="2" t="s">
        <v>1435</v>
      </c>
      <c r="D1141" s="5"/>
      <c r="E1141" s="5"/>
      <c r="F1141" s="5"/>
      <c r="G1141" s="4">
        <v>5</v>
      </c>
      <c r="H1141" s="5"/>
      <c r="I1141" s="5"/>
      <c r="J1141" s="5"/>
    </row>
    <row r="1142" spans="2:10" x14ac:dyDescent="0.25">
      <c r="B1142" s="2" t="s">
        <v>456</v>
      </c>
      <c r="C1142">
        <v>0</v>
      </c>
      <c r="D1142" s="5"/>
      <c r="E1142" s="5"/>
      <c r="F1142" s="5"/>
      <c r="G1142" s="4">
        <v>6</v>
      </c>
      <c r="H1142" s="5">
        <v>0</v>
      </c>
      <c r="I1142" s="5"/>
      <c r="J1142" s="5">
        <v>0</v>
      </c>
    </row>
    <row r="1143" spans="2:10" x14ac:dyDescent="0.25">
      <c r="B1143" s="2" t="s">
        <v>1460</v>
      </c>
      <c r="D1143" s="5"/>
      <c r="E1143" s="5"/>
      <c r="F1143" s="5"/>
      <c r="G1143" s="4">
        <v>6</v>
      </c>
      <c r="H1143" s="5"/>
      <c r="I1143" s="5"/>
      <c r="J1143" s="5"/>
    </row>
    <row r="1144" spans="2:10" x14ac:dyDescent="0.25">
      <c r="B1144" s="2" t="s">
        <v>1506</v>
      </c>
      <c r="D1144" s="5"/>
      <c r="E1144" s="5"/>
      <c r="F1144" s="5"/>
      <c r="G1144" s="4">
        <v>6</v>
      </c>
      <c r="H1144" s="5"/>
      <c r="I1144" s="5"/>
      <c r="J1144" s="5"/>
    </row>
    <row r="1145" spans="2:10" x14ac:dyDescent="0.25">
      <c r="B1145" s="2" t="s">
        <v>1717</v>
      </c>
      <c r="D1145" s="5"/>
      <c r="E1145" s="5"/>
      <c r="F1145" s="5"/>
      <c r="G1145" s="4">
        <v>3</v>
      </c>
      <c r="H1145" s="5"/>
      <c r="I1145" s="5"/>
      <c r="J1145" s="5"/>
    </row>
    <row r="1146" spans="2:10" x14ac:dyDescent="0.25">
      <c r="B1146" s="2" t="s">
        <v>1728</v>
      </c>
      <c r="D1146" s="5"/>
      <c r="E1146" s="5"/>
      <c r="F1146" s="5"/>
      <c r="G1146" s="4">
        <v>5</v>
      </c>
      <c r="H1146" s="5"/>
      <c r="I1146" s="5"/>
      <c r="J1146" s="5"/>
    </row>
    <row r="1147" spans="2:10" x14ac:dyDescent="0.25">
      <c r="B1147" s="2" t="s">
        <v>1573</v>
      </c>
      <c r="D1147" s="5"/>
      <c r="E1147" s="5"/>
      <c r="F1147" s="5"/>
      <c r="G1147" s="4">
        <v>5</v>
      </c>
      <c r="H1147" s="5"/>
      <c r="I1147" s="5"/>
      <c r="J1147" s="5"/>
    </row>
    <row r="1148" spans="2:10" x14ac:dyDescent="0.25">
      <c r="B1148" s="2" t="s">
        <v>1488</v>
      </c>
      <c r="D1148" s="5"/>
      <c r="E1148" s="5"/>
      <c r="F1148" s="5"/>
      <c r="G1148" s="4">
        <v>5</v>
      </c>
      <c r="H1148" s="5"/>
      <c r="I1148" s="5"/>
      <c r="J1148" s="5"/>
    </row>
    <row r="1149" spans="2:10" x14ac:dyDescent="0.25">
      <c r="B1149" s="2" t="s">
        <v>1757</v>
      </c>
      <c r="D1149" s="5"/>
      <c r="E1149" s="5"/>
      <c r="F1149" s="5"/>
      <c r="G1149" s="4">
        <v>3</v>
      </c>
      <c r="H1149" s="5"/>
      <c r="I1149" s="5"/>
      <c r="J1149" s="5"/>
    </row>
    <row r="1150" spans="2:10" x14ac:dyDescent="0.25">
      <c r="B1150" s="2" t="s">
        <v>449</v>
      </c>
      <c r="C1150">
        <v>0</v>
      </c>
      <c r="D1150" s="5"/>
      <c r="E1150" s="5"/>
      <c r="F1150" s="5"/>
      <c r="G1150" s="4">
        <v>6</v>
      </c>
      <c r="H1150" s="5"/>
      <c r="I1150" s="5"/>
      <c r="J1150" s="5">
        <v>0</v>
      </c>
    </row>
    <row r="1151" spans="2:10" x14ac:dyDescent="0.25">
      <c r="B1151" s="2" t="s">
        <v>1714</v>
      </c>
      <c r="D1151" s="5"/>
      <c r="E1151" s="5"/>
      <c r="F1151" s="5"/>
      <c r="G1151" s="4">
        <v>3</v>
      </c>
      <c r="H1151" s="5"/>
      <c r="I1151" s="5"/>
      <c r="J1151" s="5"/>
    </row>
    <row r="1152" spans="2:10" x14ac:dyDescent="0.25">
      <c r="B1152" s="2" t="s">
        <v>1416</v>
      </c>
      <c r="D1152" s="5"/>
      <c r="E1152" s="5"/>
      <c r="F1152" s="5"/>
      <c r="G1152" s="4">
        <v>5</v>
      </c>
      <c r="H1152" s="5"/>
      <c r="I1152" s="5"/>
      <c r="J1152" s="5"/>
    </row>
    <row r="1153" spans="2:10" x14ac:dyDescent="0.25">
      <c r="B1153" s="2" t="s">
        <v>282</v>
      </c>
      <c r="D1153" s="5"/>
      <c r="E1153" s="5"/>
      <c r="F1153" s="5"/>
      <c r="G1153" s="4">
        <v>4</v>
      </c>
      <c r="H1153" s="5"/>
      <c r="I1153" s="5"/>
      <c r="J1153" s="5"/>
    </row>
    <row r="1154" spans="2:10" x14ac:dyDescent="0.25">
      <c r="B1154" s="2" t="s">
        <v>1484</v>
      </c>
      <c r="D1154" s="5"/>
      <c r="E1154" s="5"/>
      <c r="F1154" s="5"/>
      <c r="G1154" s="4">
        <v>4</v>
      </c>
      <c r="H1154" s="5"/>
      <c r="I1154" s="5"/>
      <c r="J1154" s="5"/>
    </row>
    <row r="1155" spans="2:10" x14ac:dyDescent="0.25">
      <c r="B1155" s="2" t="s">
        <v>984</v>
      </c>
      <c r="C1155">
        <v>0</v>
      </c>
      <c r="D1155" s="5"/>
      <c r="E1155" s="5"/>
      <c r="F1155" s="5"/>
      <c r="G1155" s="4">
        <v>3</v>
      </c>
      <c r="H1155" s="5"/>
      <c r="I1155" s="5"/>
      <c r="J1155" s="5">
        <v>0</v>
      </c>
    </row>
    <row r="1156" spans="2:10" x14ac:dyDescent="0.25">
      <c r="B1156" s="2" t="s">
        <v>1498</v>
      </c>
      <c r="D1156" s="5"/>
      <c r="E1156" s="5"/>
      <c r="F1156" s="5"/>
      <c r="G1156" s="4">
        <v>5</v>
      </c>
      <c r="H1156" s="5"/>
      <c r="I1156" s="5"/>
      <c r="J1156" s="5"/>
    </row>
    <row r="1157" spans="2:10" x14ac:dyDescent="0.25">
      <c r="B1157" s="2" t="s">
        <v>1477</v>
      </c>
      <c r="D1157" s="5"/>
      <c r="E1157" s="5"/>
      <c r="F1157" s="5"/>
      <c r="G1157" s="4">
        <v>3</v>
      </c>
      <c r="H1157" s="5"/>
      <c r="I1157" s="5"/>
      <c r="J1157" s="5"/>
    </row>
    <row r="1158" spans="2:10" x14ac:dyDescent="0.25">
      <c r="B1158" s="2" t="s">
        <v>147</v>
      </c>
      <c r="D1158" s="5"/>
      <c r="E1158" s="5"/>
      <c r="F1158" s="5"/>
      <c r="G1158" s="4">
        <v>3</v>
      </c>
      <c r="H1158" s="5"/>
      <c r="I1158" s="5"/>
      <c r="J1158" s="5"/>
    </row>
    <row r="1159" spans="2:10" x14ac:dyDescent="0.25">
      <c r="B1159" s="2" t="s">
        <v>1570</v>
      </c>
      <c r="D1159" s="5"/>
      <c r="E1159" s="5"/>
      <c r="F1159" s="5"/>
      <c r="G1159" s="4">
        <v>5</v>
      </c>
      <c r="H1159" s="5"/>
      <c r="I1159" s="5"/>
      <c r="J1159" s="5"/>
    </row>
    <row r="1160" spans="2:10" x14ac:dyDescent="0.25">
      <c r="B1160" s="2" t="s">
        <v>433</v>
      </c>
      <c r="D1160" s="5"/>
      <c r="E1160" s="5"/>
      <c r="F1160" s="5"/>
      <c r="G1160" s="4">
        <v>3</v>
      </c>
      <c r="H1160" s="5"/>
      <c r="I1160" s="5"/>
      <c r="J1160" s="5"/>
    </row>
    <row r="1161" spans="2:10" x14ac:dyDescent="0.25">
      <c r="B1161" s="2" t="s">
        <v>907</v>
      </c>
      <c r="C1161">
        <v>0</v>
      </c>
      <c r="D1161" s="5"/>
      <c r="E1161" s="5"/>
      <c r="F1161" s="5"/>
      <c r="G1161" s="4">
        <v>6</v>
      </c>
      <c r="H1161" s="5">
        <v>0</v>
      </c>
      <c r="I1161" s="5"/>
      <c r="J1161" s="5">
        <v>0</v>
      </c>
    </row>
    <row r="1162" spans="2:10" x14ac:dyDescent="0.25">
      <c r="B1162" s="2" t="s">
        <v>173</v>
      </c>
      <c r="D1162" s="5"/>
      <c r="E1162" s="5"/>
      <c r="F1162" s="5"/>
      <c r="G1162" s="4">
        <v>6</v>
      </c>
      <c r="H1162" s="5"/>
      <c r="I1162" s="5"/>
      <c r="J1162" s="5"/>
    </row>
    <row r="1163" spans="2:10" x14ac:dyDescent="0.25">
      <c r="B1163" s="2" t="s">
        <v>164</v>
      </c>
      <c r="D1163" s="5"/>
      <c r="E1163" s="5"/>
      <c r="F1163" s="5"/>
      <c r="G1163" s="4">
        <v>5</v>
      </c>
      <c r="H1163" s="5"/>
      <c r="I1163" s="5"/>
      <c r="J1163" s="5"/>
    </row>
    <row r="1164" spans="2:10" x14ac:dyDescent="0.25">
      <c r="B1164" s="2" t="s">
        <v>1762</v>
      </c>
      <c r="D1164" s="5"/>
      <c r="E1164" s="5"/>
      <c r="F1164" s="5"/>
      <c r="G1164" s="4">
        <v>5</v>
      </c>
      <c r="H1164" s="5"/>
      <c r="I1164" s="5"/>
      <c r="J1164" s="5"/>
    </row>
    <row r="1165" spans="2:10" x14ac:dyDescent="0.25">
      <c r="B1165" s="2" t="s">
        <v>1229</v>
      </c>
      <c r="C1165">
        <v>0</v>
      </c>
      <c r="D1165" s="5"/>
      <c r="E1165" s="5"/>
      <c r="F1165" s="5"/>
      <c r="G1165" s="4">
        <v>3</v>
      </c>
      <c r="H1165" s="5">
        <v>0</v>
      </c>
      <c r="I1165" s="5">
        <v>0</v>
      </c>
      <c r="J1165" s="5">
        <v>0</v>
      </c>
    </row>
    <row r="1166" spans="2:10" x14ac:dyDescent="0.25">
      <c r="B1166" s="2" t="s">
        <v>920</v>
      </c>
      <c r="C1166">
        <v>0</v>
      </c>
      <c r="D1166" s="5"/>
      <c r="E1166" s="5"/>
      <c r="F1166" s="5"/>
      <c r="G1166" s="4">
        <v>4</v>
      </c>
      <c r="H1166" s="5"/>
      <c r="I1166" s="5"/>
      <c r="J1166" s="5">
        <v>0</v>
      </c>
    </row>
    <row r="1167" spans="2:10" x14ac:dyDescent="0.25">
      <c r="B1167" s="2" t="s">
        <v>1112</v>
      </c>
      <c r="C1167">
        <v>0</v>
      </c>
      <c r="D1167" s="5"/>
      <c r="E1167" s="5"/>
      <c r="F1167" s="5"/>
      <c r="G1167" s="4">
        <v>3</v>
      </c>
      <c r="H1167" s="5"/>
      <c r="I1167" s="5">
        <v>0</v>
      </c>
      <c r="J1167" s="5">
        <v>0</v>
      </c>
    </row>
    <row r="1168" spans="2:10" x14ac:dyDescent="0.25">
      <c r="B1168" s="2" t="s">
        <v>155</v>
      </c>
      <c r="D1168" s="5"/>
      <c r="E1168" s="5"/>
      <c r="F1168" s="5"/>
      <c r="G1168" s="4">
        <v>6</v>
      </c>
      <c r="H1168" s="5"/>
      <c r="I1168" s="5"/>
      <c r="J1168" s="5"/>
    </row>
    <row r="1169" spans="2:10" x14ac:dyDescent="0.25">
      <c r="B1169" s="2" t="s">
        <v>1505</v>
      </c>
      <c r="D1169" s="5"/>
      <c r="E1169" s="5"/>
      <c r="F1169" s="5"/>
      <c r="G1169" s="4">
        <v>6</v>
      </c>
      <c r="H1169" s="5"/>
      <c r="I1169" s="5"/>
      <c r="J1169" s="5"/>
    </row>
    <row r="1170" spans="2:10" x14ac:dyDescent="0.25">
      <c r="B1170" s="2" t="s">
        <v>1684</v>
      </c>
      <c r="D1170" s="5"/>
      <c r="E1170" s="5"/>
      <c r="F1170" s="5"/>
      <c r="G1170" s="4">
        <v>3</v>
      </c>
      <c r="H1170" s="5"/>
      <c r="I1170" s="5"/>
      <c r="J1170" s="5"/>
    </row>
    <row r="1171" spans="2:10" x14ac:dyDescent="0.25">
      <c r="B1171" s="2" t="s">
        <v>1559</v>
      </c>
      <c r="D1171" s="5"/>
      <c r="E1171" s="5"/>
      <c r="F1171" s="5"/>
      <c r="G1171" s="4">
        <v>5</v>
      </c>
      <c r="H1171" s="5"/>
      <c r="I1171" s="5"/>
      <c r="J1171" s="5"/>
    </row>
    <row r="1172" spans="2:10" x14ac:dyDescent="0.25">
      <c r="B1172" s="2" t="s">
        <v>469</v>
      </c>
      <c r="D1172" s="5"/>
      <c r="E1172" s="5"/>
      <c r="F1172" s="5"/>
      <c r="G1172" s="4">
        <v>6</v>
      </c>
      <c r="H1172" s="5"/>
      <c r="I1172" s="5"/>
      <c r="J1172" s="5"/>
    </row>
    <row r="1173" spans="2:10" x14ac:dyDescent="0.25">
      <c r="B1173" s="2" t="s">
        <v>1575</v>
      </c>
      <c r="D1173" s="5"/>
      <c r="E1173" s="5"/>
      <c r="F1173" s="5"/>
      <c r="G1173" s="4">
        <v>5</v>
      </c>
      <c r="H1173" s="5"/>
      <c r="I1173" s="5"/>
      <c r="J1173" s="5"/>
    </row>
    <row r="1174" spans="2:10" x14ac:dyDescent="0.25">
      <c r="B1174" s="2" t="s">
        <v>1705</v>
      </c>
      <c r="D1174" s="5"/>
      <c r="E1174" s="5"/>
      <c r="F1174" s="5"/>
      <c r="G1174" s="4">
        <v>4</v>
      </c>
      <c r="H1174" s="5"/>
      <c r="I1174" s="5"/>
      <c r="J1174" s="5"/>
    </row>
    <row r="1175" spans="2:10" x14ac:dyDescent="0.25">
      <c r="B1175" s="2" t="s">
        <v>1017</v>
      </c>
      <c r="C1175">
        <v>0</v>
      </c>
      <c r="D1175" s="5"/>
      <c r="E1175" s="5"/>
      <c r="F1175" s="5"/>
      <c r="G1175" s="4">
        <v>5</v>
      </c>
      <c r="H1175" s="5">
        <v>0</v>
      </c>
      <c r="I1175" s="5"/>
      <c r="J1175" s="5">
        <v>0</v>
      </c>
    </row>
    <row r="1176" spans="2:10" x14ac:dyDescent="0.25">
      <c r="B1176" s="2" t="s">
        <v>1355</v>
      </c>
      <c r="D1176" s="5"/>
      <c r="E1176" s="5"/>
      <c r="F1176" s="5"/>
      <c r="G1176" s="4">
        <v>3</v>
      </c>
      <c r="H1176" s="5"/>
      <c r="I1176" s="5"/>
      <c r="J1176" s="5"/>
    </row>
    <row r="1177" spans="2:10" x14ac:dyDescent="0.25">
      <c r="B1177" s="2" t="s">
        <v>1444</v>
      </c>
      <c r="D1177" s="5"/>
      <c r="E1177" s="5"/>
      <c r="F1177" s="5"/>
      <c r="G1177" s="4">
        <v>6</v>
      </c>
      <c r="H1177" s="5"/>
      <c r="I1177" s="5"/>
      <c r="J1177" s="5"/>
    </row>
    <row r="1178" spans="2:10" x14ac:dyDescent="0.25">
      <c r="B1178" s="2" t="s">
        <v>161</v>
      </c>
      <c r="D1178" s="5"/>
      <c r="E1178" s="5"/>
      <c r="F1178" s="5"/>
      <c r="G1178" s="4">
        <v>6</v>
      </c>
      <c r="H1178" s="5"/>
      <c r="I1178" s="5"/>
      <c r="J1178" s="5"/>
    </row>
    <row r="1179" spans="2:10" x14ac:dyDescent="0.25">
      <c r="B1179" s="2" t="s">
        <v>925</v>
      </c>
      <c r="C1179">
        <v>0</v>
      </c>
      <c r="D1179" s="5"/>
      <c r="E1179" s="5"/>
      <c r="F1179" s="5"/>
      <c r="G1179" s="4">
        <v>3</v>
      </c>
      <c r="H1179" s="5">
        <v>0</v>
      </c>
      <c r="I1179" s="5"/>
      <c r="J1179" s="5">
        <v>0</v>
      </c>
    </row>
    <row r="1180" spans="2:10" x14ac:dyDescent="0.25">
      <c r="B1180" s="2" t="s">
        <v>283</v>
      </c>
      <c r="D1180" s="5"/>
      <c r="E1180" s="5"/>
      <c r="F1180" s="5"/>
      <c r="G1180" s="4">
        <v>6</v>
      </c>
      <c r="H1180" s="5"/>
      <c r="I1180" s="5"/>
      <c r="J1180" s="5"/>
    </row>
    <row r="1181" spans="2:10" x14ac:dyDescent="0.25">
      <c r="B1181" s="2" t="s">
        <v>1638</v>
      </c>
      <c r="D1181" s="5"/>
      <c r="E1181" s="5"/>
      <c r="F1181" s="5"/>
      <c r="G1181" s="4">
        <v>5</v>
      </c>
      <c r="H1181" s="5"/>
      <c r="I1181" s="5"/>
      <c r="J1181" s="5"/>
    </row>
    <row r="1182" spans="2:10" x14ac:dyDescent="0.25">
      <c r="B1182" s="2" t="s">
        <v>1818</v>
      </c>
      <c r="D1182" s="5"/>
      <c r="E1182" s="5"/>
      <c r="F1182" s="5"/>
      <c r="G1182" s="4">
        <v>5</v>
      </c>
      <c r="H1182" s="5"/>
      <c r="I1182" s="5"/>
      <c r="J1182" s="5"/>
    </row>
    <row r="1183" spans="2:10" x14ac:dyDescent="0.25">
      <c r="B1183" s="2" t="s">
        <v>1535</v>
      </c>
      <c r="D1183" s="5"/>
      <c r="E1183" s="5"/>
      <c r="F1183" s="5"/>
      <c r="G1183" s="4">
        <v>3</v>
      </c>
      <c r="H1183" s="5"/>
      <c r="I1183" s="5"/>
      <c r="J1183" s="5"/>
    </row>
    <row r="1184" spans="2:10" x14ac:dyDescent="0.25">
      <c r="B1184" s="2" t="s">
        <v>1790</v>
      </c>
      <c r="D1184" s="5"/>
      <c r="E1184" s="5"/>
      <c r="F1184" s="5"/>
      <c r="G1184" s="4">
        <v>6</v>
      </c>
      <c r="H1184" s="5"/>
      <c r="I1184" s="5"/>
      <c r="J1184" s="5"/>
    </row>
    <row r="1185" spans="2:10" x14ac:dyDescent="0.25">
      <c r="B1185" s="2" t="s">
        <v>1545</v>
      </c>
      <c r="D1185" s="5"/>
      <c r="E1185" s="5"/>
      <c r="F1185" s="5"/>
      <c r="G1185" s="4">
        <v>3</v>
      </c>
      <c r="H1185" s="5"/>
      <c r="I1185" s="5"/>
      <c r="J1185" s="5"/>
    </row>
    <row r="1186" spans="2:10" x14ac:dyDescent="0.25">
      <c r="B1186" s="2" t="s">
        <v>875</v>
      </c>
      <c r="C1186">
        <v>0</v>
      </c>
      <c r="D1186" s="5"/>
      <c r="E1186" s="5"/>
      <c r="F1186" s="5"/>
      <c r="G1186" s="4">
        <v>4</v>
      </c>
      <c r="H1186" s="5"/>
      <c r="I1186" s="5"/>
      <c r="J1186" s="5">
        <v>0</v>
      </c>
    </row>
    <row r="1187" spans="2:10" x14ac:dyDescent="0.25">
      <c r="B1187" s="2" t="s">
        <v>1483</v>
      </c>
      <c r="D1187" s="5"/>
      <c r="E1187" s="5"/>
      <c r="F1187" s="5"/>
      <c r="G1187" s="4">
        <v>4</v>
      </c>
      <c r="H1187" s="5"/>
      <c r="I1187" s="5"/>
      <c r="J1187" s="5"/>
    </row>
    <row r="1188" spans="2:10" x14ac:dyDescent="0.25">
      <c r="B1188" s="2" t="s">
        <v>1087</v>
      </c>
      <c r="C1188">
        <v>0</v>
      </c>
      <c r="D1188" s="5"/>
      <c r="E1188" s="5"/>
      <c r="F1188" s="5"/>
      <c r="G1188" s="4">
        <v>3</v>
      </c>
      <c r="H1188" s="5">
        <v>0</v>
      </c>
      <c r="I1188" s="5"/>
      <c r="J1188" s="5">
        <v>0</v>
      </c>
    </row>
    <row r="1189" spans="2:10" x14ac:dyDescent="0.25">
      <c r="B1189" s="2" t="s">
        <v>1255</v>
      </c>
      <c r="C1189">
        <v>0</v>
      </c>
      <c r="D1189" s="5"/>
      <c r="E1189" s="5"/>
      <c r="F1189" s="5"/>
      <c r="G1189" s="4">
        <v>5</v>
      </c>
      <c r="H1189" s="5">
        <v>0</v>
      </c>
      <c r="I1189" s="5">
        <v>0</v>
      </c>
      <c r="J1189" s="5">
        <v>0</v>
      </c>
    </row>
    <row r="1190" spans="2:10" x14ac:dyDescent="0.25">
      <c r="B1190" s="2" t="s">
        <v>187</v>
      </c>
      <c r="D1190" s="5"/>
      <c r="E1190" s="5"/>
      <c r="F1190" s="5"/>
      <c r="G1190" s="4">
        <v>5</v>
      </c>
      <c r="H1190" s="5"/>
      <c r="I1190" s="5"/>
      <c r="J1190" s="5"/>
    </row>
    <row r="1191" spans="2:10" x14ac:dyDescent="0.25">
      <c r="B1191" s="2" t="s">
        <v>1665</v>
      </c>
      <c r="D1191" s="5"/>
      <c r="E1191" s="5"/>
      <c r="F1191" s="5"/>
      <c r="G1191" s="4">
        <v>3</v>
      </c>
      <c r="H1191" s="5"/>
      <c r="I1191" s="5"/>
      <c r="J1191" s="5"/>
    </row>
    <row r="1192" spans="2:10" x14ac:dyDescent="0.25">
      <c r="B1192" s="2" t="s">
        <v>640</v>
      </c>
      <c r="D1192" s="5"/>
      <c r="E1192" s="5"/>
      <c r="F1192" s="5"/>
      <c r="G1192" s="4">
        <v>5</v>
      </c>
      <c r="H1192" s="5"/>
      <c r="I1192" s="5"/>
      <c r="J1192" s="5"/>
    </row>
    <row r="1193" spans="2:10" x14ac:dyDescent="0.25">
      <c r="B1193" s="2" t="s">
        <v>1080</v>
      </c>
      <c r="C1193">
        <v>0</v>
      </c>
      <c r="D1193" s="5"/>
      <c r="E1193" s="5"/>
      <c r="F1193" s="5"/>
      <c r="G1193" s="4">
        <v>4</v>
      </c>
      <c r="H1193" s="5">
        <v>0</v>
      </c>
      <c r="I1193" s="5"/>
      <c r="J1193" s="5">
        <v>0</v>
      </c>
    </row>
    <row r="1194" spans="2:10" x14ac:dyDescent="0.25">
      <c r="B1194" s="2" t="s">
        <v>1608</v>
      </c>
      <c r="D1194" s="5"/>
      <c r="E1194" s="5"/>
      <c r="F1194" s="5"/>
      <c r="G1194" s="4">
        <v>6</v>
      </c>
      <c r="H1194" s="5"/>
      <c r="I1194" s="5"/>
      <c r="J1194" s="5"/>
    </row>
    <row r="1195" spans="2:10" x14ac:dyDescent="0.25">
      <c r="B1195" s="2" t="s">
        <v>77</v>
      </c>
      <c r="C1195">
        <v>0</v>
      </c>
      <c r="D1195" s="5">
        <v>5</v>
      </c>
      <c r="E1195" s="5">
        <v>1</v>
      </c>
      <c r="F1195" s="5">
        <v>4</v>
      </c>
      <c r="G1195" s="4">
        <v>3</v>
      </c>
      <c r="H1195" s="5"/>
      <c r="I1195" s="5"/>
      <c r="J1195" s="5">
        <v>0</v>
      </c>
    </row>
    <row r="1196" spans="2:10" x14ac:dyDescent="0.25">
      <c r="B1196" s="2" t="s">
        <v>1798</v>
      </c>
      <c r="D1196" s="5"/>
      <c r="E1196" s="5"/>
      <c r="F1196" s="5"/>
      <c r="G1196" s="4">
        <v>3</v>
      </c>
      <c r="H1196" s="5"/>
      <c r="I1196" s="5"/>
      <c r="J1196" s="5"/>
    </row>
    <row r="1197" spans="2:10" x14ac:dyDescent="0.25">
      <c r="B1197" s="2" t="s">
        <v>217</v>
      </c>
      <c r="D1197" s="5"/>
      <c r="E1197" s="5"/>
      <c r="F1197" s="5"/>
      <c r="G1197" s="4">
        <v>3</v>
      </c>
      <c r="H1197" s="5"/>
      <c r="I1197" s="5"/>
      <c r="J1197" s="5"/>
    </row>
    <row r="1198" spans="2:10" x14ac:dyDescent="0.25">
      <c r="B1198" s="2" t="s">
        <v>1773</v>
      </c>
      <c r="D1198" s="5"/>
      <c r="E1198" s="5"/>
      <c r="F1198" s="5"/>
      <c r="G1198" s="4">
        <v>6</v>
      </c>
      <c r="H1198" s="5"/>
      <c r="I1198" s="5"/>
      <c r="J1198" s="5"/>
    </row>
    <row r="1199" spans="2:10" x14ac:dyDescent="0.25">
      <c r="B1199" s="2" t="s">
        <v>1611</v>
      </c>
      <c r="D1199" s="5"/>
      <c r="E1199" s="5"/>
      <c r="F1199" s="5"/>
      <c r="G1199" s="4">
        <v>3</v>
      </c>
      <c r="H1199" s="5"/>
      <c r="I1199" s="5"/>
      <c r="J1199" s="5"/>
    </row>
    <row r="1200" spans="2:10" x14ac:dyDescent="0.25">
      <c r="B1200" s="2" t="s">
        <v>1699</v>
      </c>
      <c r="D1200" s="5"/>
      <c r="E1200" s="5"/>
      <c r="F1200" s="5"/>
      <c r="G1200" s="4">
        <v>3</v>
      </c>
      <c r="H1200" s="5"/>
      <c r="I1200" s="5"/>
      <c r="J1200" s="5"/>
    </row>
    <row r="1201" spans="2:10" x14ac:dyDescent="0.25">
      <c r="B1201" s="2" t="s">
        <v>322</v>
      </c>
      <c r="C1201">
        <v>0</v>
      </c>
      <c r="D1201" s="5"/>
      <c r="E1201" s="5"/>
      <c r="F1201" s="5"/>
      <c r="G1201" s="4">
        <v>6</v>
      </c>
      <c r="H1201" s="5"/>
      <c r="I1201" s="5"/>
      <c r="J1201" s="5">
        <v>0</v>
      </c>
    </row>
    <row r="1202" spans="2:10" x14ac:dyDescent="0.25">
      <c r="B1202" s="2" t="s">
        <v>806</v>
      </c>
      <c r="C1202">
        <v>0</v>
      </c>
      <c r="D1202" s="5"/>
      <c r="E1202" s="5"/>
      <c r="F1202" s="5"/>
      <c r="G1202" s="4">
        <v>5</v>
      </c>
      <c r="H1202" s="5">
        <v>0</v>
      </c>
      <c r="I1202" s="5"/>
      <c r="J1202" s="5">
        <v>0</v>
      </c>
    </row>
    <row r="1203" spans="2:10" x14ac:dyDescent="0.25">
      <c r="B1203" s="2" t="s">
        <v>1402</v>
      </c>
      <c r="D1203" s="5"/>
      <c r="E1203" s="5"/>
      <c r="F1203" s="5"/>
      <c r="G1203" s="4">
        <v>3</v>
      </c>
      <c r="H1203" s="5"/>
      <c r="I1203" s="5"/>
      <c r="J1203" s="5"/>
    </row>
    <row r="1204" spans="2:10" x14ac:dyDescent="0.25">
      <c r="B1204" s="2" t="s">
        <v>1696</v>
      </c>
      <c r="D1204" s="5"/>
      <c r="E1204" s="5"/>
      <c r="F1204" s="5"/>
      <c r="G1204" s="4">
        <v>5</v>
      </c>
      <c r="H1204" s="5"/>
      <c r="I1204" s="5"/>
      <c r="J1204" s="5"/>
    </row>
    <row r="1205" spans="2:10" x14ac:dyDescent="0.25">
      <c r="B1205" s="2" t="s">
        <v>1458</v>
      </c>
      <c r="D1205" s="5"/>
      <c r="E1205" s="5"/>
      <c r="F1205" s="5"/>
      <c r="G1205" s="4">
        <v>3</v>
      </c>
      <c r="H1205" s="5"/>
      <c r="I1205" s="5"/>
      <c r="J1205" s="5"/>
    </row>
    <row r="1206" spans="2:10" x14ac:dyDescent="0.25">
      <c r="B1206" s="2" t="s">
        <v>1632</v>
      </c>
      <c r="D1206" s="5"/>
      <c r="E1206" s="5"/>
      <c r="F1206" s="5"/>
      <c r="G1206" s="4">
        <v>4</v>
      </c>
      <c r="H1206" s="5"/>
      <c r="I1206" s="5"/>
      <c r="J1206" s="5"/>
    </row>
    <row r="1207" spans="2:10" x14ac:dyDescent="0.25">
      <c r="B1207" s="2" t="s">
        <v>1482</v>
      </c>
      <c r="D1207" s="5"/>
      <c r="E1207" s="5"/>
      <c r="F1207" s="5"/>
      <c r="G1207" s="4">
        <v>5</v>
      </c>
      <c r="H1207" s="5"/>
      <c r="I1207" s="5"/>
      <c r="J1207" s="5"/>
    </row>
    <row r="1208" spans="2:10" x14ac:dyDescent="0.25">
      <c r="B1208" s="2" t="s">
        <v>1729</v>
      </c>
      <c r="D1208" s="5"/>
      <c r="E1208" s="5"/>
      <c r="F1208" s="5"/>
      <c r="G1208" s="4">
        <v>3</v>
      </c>
      <c r="H1208" s="5"/>
      <c r="I1208" s="5"/>
      <c r="J1208" s="5"/>
    </row>
    <row r="1209" spans="2:10" x14ac:dyDescent="0.25">
      <c r="B1209" s="2" t="s">
        <v>1744</v>
      </c>
      <c r="D1209" s="5"/>
      <c r="E1209" s="5"/>
      <c r="F1209" s="5"/>
      <c r="G1209" s="4">
        <v>4</v>
      </c>
      <c r="H1209" s="5"/>
      <c r="I1209" s="5"/>
      <c r="J1209" s="5"/>
    </row>
    <row r="1210" spans="2:10" x14ac:dyDescent="0.25">
      <c r="B1210" s="2" t="s">
        <v>785</v>
      </c>
      <c r="D1210" s="5"/>
      <c r="E1210" s="5"/>
      <c r="F1210" s="5"/>
      <c r="G1210" s="4">
        <v>3</v>
      </c>
      <c r="H1210" s="5"/>
      <c r="I1210" s="5"/>
      <c r="J1210" s="5"/>
    </row>
    <row r="1211" spans="2:10" x14ac:dyDescent="0.25">
      <c r="B1211" s="2" t="s">
        <v>1390</v>
      </c>
      <c r="D1211" s="5"/>
      <c r="E1211" s="5"/>
      <c r="F1211" s="5"/>
      <c r="G1211" s="4">
        <v>5</v>
      </c>
      <c r="H1211" s="5"/>
      <c r="I1211" s="5"/>
      <c r="J1211" s="5"/>
    </row>
    <row r="1212" spans="2:10" x14ac:dyDescent="0.25">
      <c r="B1212" s="2" t="s">
        <v>1782</v>
      </c>
      <c r="D1212" s="5"/>
      <c r="E1212" s="5"/>
      <c r="F1212" s="5"/>
      <c r="G1212" s="4">
        <v>5</v>
      </c>
      <c r="H1212" s="5"/>
      <c r="I1212" s="5"/>
      <c r="J1212" s="5"/>
    </row>
    <row r="1213" spans="2:10" x14ac:dyDescent="0.25">
      <c r="B1213" s="2" t="s">
        <v>1737</v>
      </c>
      <c r="D1213" s="5"/>
      <c r="E1213" s="5"/>
      <c r="F1213" s="5"/>
      <c r="G1213" s="4">
        <v>6</v>
      </c>
      <c r="H1213" s="5"/>
      <c r="I1213" s="5"/>
      <c r="J1213" s="5"/>
    </row>
    <row r="1214" spans="2:10" x14ac:dyDescent="0.25">
      <c r="B1214" s="2" t="s">
        <v>1679</v>
      </c>
      <c r="D1214" s="5"/>
      <c r="E1214" s="5"/>
      <c r="F1214" s="5"/>
      <c r="G1214" s="4">
        <v>4</v>
      </c>
      <c r="H1214" s="5"/>
      <c r="I1214" s="5"/>
      <c r="J1214" s="5"/>
    </row>
    <row r="1215" spans="2:10" x14ac:dyDescent="0.25">
      <c r="B1215" s="2" t="s">
        <v>1536</v>
      </c>
      <c r="D1215" s="5"/>
      <c r="E1215" s="5"/>
      <c r="F1215" s="5"/>
      <c r="G1215" s="4">
        <v>5</v>
      </c>
      <c r="H1215" s="5"/>
      <c r="I1215" s="5"/>
      <c r="J1215" s="5"/>
    </row>
    <row r="1216" spans="2:10" x14ac:dyDescent="0.25">
      <c r="B1216" s="2" t="s">
        <v>1821</v>
      </c>
      <c r="D1216" s="5"/>
      <c r="E1216" s="5"/>
      <c r="F1216" s="5"/>
      <c r="G1216" s="4">
        <v>3</v>
      </c>
      <c r="H1216" s="5"/>
      <c r="I1216" s="5"/>
      <c r="J1216" s="5"/>
    </row>
    <row r="1217" spans="2:10" x14ac:dyDescent="0.25">
      <c r="B1217" s="2" t="s">
        <v>1461</v>
      </c>
      <c r="D1217" s="5"/>
      <c r="E1217" s="5"/>
      <c r="F1217" s="5"/>
      <c r="G1217" s="4">
        <v>3</v>
      </c>
      <c r="H1217" s="5"/>
      <c r="I1217" s="5"/>
      <c r="J1217" s="5"/>
    </row>
    <row r="1218" spans="2:10" x14ac:dyDescent="0.25">
      <c r="B1218" s="2" t="s">
        <v>284</v>
      </c>
      <c r="D1218" s="5"/>
      <c r="E1218" s="5"/>
      <c r="F1218" s="5"/>
      <c r="G1218" s="4">
        <v>3</v>
      </c>
      <c r="H1218" s="5"/>
      <c r="I1218" s="5"/>
      <c r="J1218" s="5"/>
    </row>
    <row r="1219" spans="2:10" x14ac:dyDescent="0.25">
      <c r="B1219" s="2" t="s">
        <v>1646</v>
      </c>
      <c r="D1219" s="5"/>
      <c r="E1219" s="5"/>
      <c r="F1219" s="5"/>
      <c r="G1219" s="4">
        <v>5</v>
      </c>
      <c r="H1219" s="5"/>
      <c r="I1219" s="5"/>
      <c r="J1219" s="5"/>
    </row>
    <row r="1220" spans="2:10" x14ac:dyDescent="0.25">
      <c r="B1220" s="2" t="s">
        <v>1480</v>
      </c>
      <c r="D1220" s="5"/>
      <c r="E1220" s="5"/>
      <c r="F1220" s="5"/>
      <c r="G1220" s="4">
        <v>3</v>
      </c>
      <c r="H1220" s="5"/>
      <c r="I1220" s="5"/>
      <c r="J1220" s="5"/>
    </row>
    <row r="1221" spans="2:10" x14ac:dyDescent="0.25">
      <c r="B1221" s="2" t="s">
        <v>735</v>
      </c>
      <c r="D1221" s="5"/>
      <c r="E1221" s="5"/>
      <c r="F1221" s="5"/>
      <c r="G1221" s="4">
        <v>4</v>
      </c>
      <c r="H1221" s="5"/>
      <c r="I1221" s="5"/>
      <c r="J1221" s="5"/>
    </row>
    <row r="1222" spans="2:10" x14ac:dyDescent="0.25">
      <c r="B1222" s="2" t="s">
        <v>502</v>
      </c>
      <c r="D1222" s="5"/>
      <c r="E1222" s="5"/>
      <c r="F1222" s="5"/>
      <c r="G1222" s="4">
        <v>4</v>
      </c>
      <c r="H1222" s="5"/>
      <c r="I1222" s="5"/>
      <c r="J1222" s="5"/>
    </row>
    <row r="1223" spans="2:10" x14ac:dyDescent="0.25">
      <c r="B1223" s="2" t="s">
        <v>1507</v>
      </c>
      <c r="D1223" s="5"/>
      <c r="E1223" s="5"/>
      <c r="F1223" s="5"/>
      <c r="G1223" s="4">
        <v>5</v>
      </c>
      <c r="H1223" s="5"/>
      <c r="I1223" s="5"/>
      <c r="J1223" s="5"/>
    </row>
    <row r="1224" spans="2:10" x14ac:dyDescent="0.25">
      <c r="B1224" s="2" t="s">
        <v>1709</v>
      </c>
      <c r="D1224" s="5"/>
      <c r="E1224" s="5"/>
      <c r="F1224" s="5"/>
      <c r="G1224" s="4">
        <v>3</v>
      </c>
      <c r="H1224" s="5"/>
      <c r="I1224" s="5"/>
      <c r="J1224" s="5"/>
    </row>
    <row r="1225" spans="2:10" x14ac:dyDescent="0.25">
      <c r="B1225" s="2" t="s">
        <v>281</v>
      </c>
      <c r="D1225" s="5"/>
      <c r="E1225" s="5"/>
      <c r="F1225" s="5"/>
      <c r="G1225" s="4">
        <v>3</v>
      </c>
      <c r="H1225" s="5"/>
      <c r="I1225" s="5"/>
      <c r="J1225" s="5"/>
    </row>
    <row r="1226" spans="2:10" x14ac:dyDescent="0.25">
      <c r="B1226" s="2" t="s">
        <v>85</v>
      </c>
      <c r="C1226">
        <v>0</v>
      </c>
      <c r="D1226" s="5">
        <v>2</v>
      </c>
      <c r="E1226" s="5">
        <v>2</v>
      </c>
      <c r="F1226" s="5">
        <v>2</v>
      </c>
      <c r="G1226" s="4">
        <v>3</v>
      </c>
      <c r="H1226" s="5"/>
      <c r="I1226" s="5"/>
      <c r="J1226" s="5">
        <v>0</v>
      </c>
    </row>
    <row r="1227" spans="2:10" x14ac:dyDescent="0.25">
      <c r="B1227" s="2" t="s">
        <v>1408</v>
      </c>
      <c r="D1227" s="5"/>
      <c r="E1227" s="5"/>
      <c r="F1227" s="5"/>
      <c r="G1227" s="4">
        <v>4</v>
      </c>
      <c r="H1227" s="5"/>
      <c r="I1227" s="5"/>
      <c r="J1227" s="5"/>
    </row>
    <row r="1228" spans="2:10" x14ac:dyDescent="0.25">
      <c r="B1228" s="2" t="s">
        <v>1808</v>
      </c>
      <c r="D1228" s="5"/>
      <c r="E1228" s="5"/>
      <c r="F1228" s="5"/>
      <c r="G1228" s="4">
        <v>4</v>
      </c>
      <c r="H1228" s="5"/>
      <c r="I1228" s="5"/>
      <c r="J1228" s="5"/>
    </row>
    <row r="1229" spans="2:10" x14ac:dyDescent="0.25">
      <c r="B1229" s="2" t="s">
        <v>1479</v>
      </c>
      <c r="D1229" s="5"/>
      <c r="E1229" s="5"/>
      <c r="F1229" s="5"/>
      <c r="G1229" s="4">
        <v>5</v>
      </c>
      <c r="H1229" s="5"/>
      <c r="I1229" s="5"/>
      <c r="J1229" s="5"/>
    </row>
    <row r="1230" spans="2:10" x14ac:dyDescent="0.25">
      <c r="B1230" s="2" t="s">
        <v>1407</v>
      </c>
      <c r="D1230" s="5"/>
      <c r="E1230" s="5"/>
      <c r="F1230" s="5"/>
      <c r="G1230" s="4">
        <v>3</v>
      </c>
      <c r="H1230" s="5"/>
      <c r="I1230" s="5"/>
      <c r="J1230" s="5"/>
    </row>
    <row r="1231" spans="2:10" x14ac:dyDescent="0.25">
      <c r="B1231" s="2" t="s">
        <v>1589</v>
      </c>
      <c r="D1231" s="5"/>
      <c r="E1231" s="5"/>
      <c r="F1231" s="5"/>
      <c r="G1231" s="4">
        <v>5</v>
      </c>
      <c r="H1231" s="5"/>
      <c r="I1231" s="5"/>
      <c r="J1231" s="5"/>
    </row>
    <row r="1232" spans="2:10" x14ac:dyDescent="0.25">
      <c r="B1232" s="2" t="s">
        <v>1587</v>
      </c>
      <c r="D1232" s="5"/>
      <c r="E1232" s="5"/>
      <c r="F1232" s="5"/>
      <c r="G1232" s="4">
        <v>5</v>
      </c>
      <c r="H1232" s="5"/>
      <c r="I1232" s="5"/>
      <c r="J1232" s="5"/>
    </row>
    <row r="1233" spans="2:10" x14ac:dyDescent="0.25">
      <c r="B1233" s="2" t="s">
        <v>1440</v>
      </c>
      <c r="D1233" s="5"/>
      <c r="E1233" s="5"/>
      <c r="F1233" s="5"/>
      <c r="G1233" s="4">
        <v>3</v>
      </c>
      <c r="H1233" s="5"/>
      <c r="I1233" s="5"/>
      <c r="J1233" s="5"/>
    </row>
    <row r="1234" spans="2:10" x14ac:dyDescent="0.25">
      <c r="B1234" s="2" t="s">
        <v>1666</v>
      </c>
      <c r="D1234" s="5"/>
      <c r="E1234" s="5"/>
      <c r="F1234" s="5"/>
      <c r="G1234" s="4">
        <v>6</v>
      </c>
      <c r="H1234" s="5"/>
      <c r="I1234" s="5"/>
      <c r="J1234" s="5"/>
    </row>
    <row r="1235" spans="2:10" x14ac:dyDescent="0.25">
      <c r="B1235" s="2" t="s">
        <v>508</v>
      </c>
      <c r="D1235" s="5"/>
      <c r="E1235" s="5"/>
      <c r="F1235" s="5"/>
      <c r="G1235" s="4">
        <v>4</v>
      </c>
      <c r="H1235" s="5"/>
      <c r="I1235" s="5"/>
      <c r="J1235" s="5"/>
    </row>
    <row r="1236" spans="2:10" x14ac:dyDescent="0.25">
      <c r="B1236" s="2" t="s">
        <v>1771</v>
      </c>
      <c r="D1236" s="5"/>
      <c r="E1236" s="5"/>
      <c r="F1236" s="5"/>
      <c r="G1236" s="4">
        <v>4</v>
      </c>
      <c r="H1236" s="5"/>
      <c r="I1236" s="5"/>
      <c r="J1236" s="5"/>
    </row>
    <row r="1237" spans="2:10" x14ac:dyDescent="0.25">
      <c r="B1237" s="2" t="s">
        <v>1613</v>
      </c>
      <c r="D1237" s="5"/>
      <c r="E1237" s="5"/>
      <c r="F1237" s="5"/>
      <c r="G1237" s="4">
        <v>3</v>
      </c>
      <c r="H1237" s="5"/>
      <c r="I1237" s="5"/>
      <c r="J1237" s="5"/>
    </row>
    <row r="1238" spans="2:10" x14ac:dyDescent="0.25">
      <c r="B1238" s="2" t="s">
        <v>1585</v>
      </c>
      <c r="D1238" s="5"/>
      <c r="E1238" s="5"/>
      <c r="F1238" s="5"/>
      <c r="G1238" s="4">
        <v>6</v>
      </c>
      <c r="H1238" s="5"/>
      <c r="I1238" s="5"/>
      <c r="J1238" s="5"/>
    </row>
    <row r="1239" spans="2:10" x14ac:dyDescent="0.25">
      <c r="B1239" s="2" t="s">
        <v>1653</v>
      </c>
      <c r="D1239" s="5"/>
      <c r="E1239" s="5"/>
      <c r="F1239" s="5"/>
      <c r="G1239" s="4">
        <v>5</v>
      </c>
      <c r="H1239" s="5"/>
      <c r="I1239" s="5"/>
      <c r="J1239" s="5"/>
    </row>
    <row r="1240" spans="2:10" x14ac:dyDescent="0.25">
      <c r="B1240" s="2" t="s">
        <v>1668</v>
      </c>
      <c r="D1240" s="5"/>
      <c r="E1240" s="5"/>
      <c r="F1240" s="5"/>
      <c r="G1240" s="4">
        <v>6</v>
      </c>
      <c r="H1240" s="5"/>
      <c r="I1240" s="5"/>
      <c r="J1240" s="5"/>
    </row>
    <row r="1241" spans="2:10" x14ac:dyDescent="0.25">
      <c r="B1241" s="2" t="s">
        <v>1429</v>
      </c>
      <c r="D1241" s="5"/>
      <c r="E1241" s="5"/>
      <c r="F1241" s="5"/>
      <c r="G1241" s="4">
        <v>5</v>
      </c>
      <c r="H1241" s="5"/>
      <c r="I1241" s="5"/>
      <c r="J1241" s="5"/>
    </row>
    <row r="1242" spans="2:10" x14ac:dyDescent="0.25">
      <c r="B1242" s="2" t="s">
        <v>1712</v>
      </c>
      <c r="D1242" s="5"/>
      <c r="E1242" s="5"/>
      <c r="F1242" s="5"/>
      <c r="G1242" s="4">
        <v>3</v>
      </c>
      <c r="H1242" s="5"/>
      <c r="I1242" s="5"/>
      <c r="J1242" s="5"/>
    </row>
    <row r="1243" spans="2:10" x14ac:dyDescent="0.25">
      <c r="B1243" s="2" t="s">
        <v>149</v>
      </c>
      <c r="D1243" s="5"/>
      <c r="E1243" s="5"/>
      <c r="F1243" s="5"/>
      <c r="G1243" s="4">
        <v>3</v>
      </c>
      <c r="H1243" s="5"/>
      <c r="I1243" s="5"/>
      <c r="J1243" s="5"/>
    </row>
    <row r="1244" spans="2:10" x14ac:dyDescent="0.25">
      <c r="B1244" s="2" t="s">
        <v>1494</v>
      </c>
      <c r="D1244" s="5"/>
      <c r="E1244" s="5"/>
      <c r="F1244" s="5"/>
      <c r="G1244" s="4">
        <v>4</v>
      </c>
      <c r="H1244" s="5"/>
      <c r="I1244" s="5"/>
      <c r="J1244" s="5"/>
    </row>
    <row r="1245" spans="2:10" x14ac:dyDescent="0.25">
      <c r="B1245" s="2" t="s">
        <v>733</v>
      </c>
      <c r="D1245" s="5"/>
      <c r="E1245" s="5"/>
      <c r="F1245" s="5"/>
      <c r="G1245" s="4">
        <v>3</v>
      </c>
      <c r="H1245" s="5"/>
      <c r="I1245" s="5"/>
      <c r="J1245" s="5"/>
    </row>
    <row r="1246" spans="2:10" x14ac:dyDescent="0.25">
      <c r="B1246" s="2" t="s">
        <v>1785</v>
      </c>
      <c r="D1246" s="5"/>
      <c r="E1246" s="5"/>
      <c r="F1246" s="5"/>
      <c r="G1246" s="4">
        <v>6</v>
      </c>
      <c r="H1246" s="5"/>
      <c r="I1246" s="5"/>
      <c r="J1246" s="5"/>
    </row>
    <row r="1247" spans="2:10" x14ac:dyDescent="0.25">
      <c r="B1247" s="2" t="s">
        <v>1486</v>
      </c>
      <c r="D1247" s="5"/>
      <c r="E1247" s="5"/>
      <c r="F1247" s="5"/>
      <c r="G1247" s="4">
        <v>6</v>
      </c>
      <c r="H1247" s="5"/>
      <c r="I1247" s="5"/>
      <c r="J1247" s="5"/>
    </row>
    <row r="1248" spans="2:10" x14ac:dyDescent="0.25">
      <c r="B1248" s="2" t="s">
        <v>1386</v>
      </c>
      <c r="D1248" s="5"/>
      <c r="E1248" s="5"/>
      <c r="F1248" s="5"/>
      <c r="G1248" s="4">
        <v>4</v>
      </c>
      <c r="H1248" s="5"/>
      <c r="I1248" s="5"/>
      <c r="J1248" s="5"/>
    </row>
    <row r="1249" spans="2:10" x14ac:dyDescent="0.25">
      <c r="B1249" s="2" t="s">
        <v>1767</v>
      </c>
      <c r="D1249" s="5"/>
      <c r="E1249" s="5"/>
      <c r="F1249" s="5"/>
      <c r="G1249" s="4">
        <v>3</v>
      </c>
      <c r="H1249" s="5"/>
      <c r="I1249" s="5"/>
      <c r="J1249" s="5"/>
    </row>
    <row r="1250" spans="2:10" x14ac:dyDescent="0.25">
      <c r="B1250" s="2" t="s">
        <v>1428</v>
      </c>
      <c r="D1250" s="5"/>
      <c r="E1250" s="5"/>
      <c r="F1250" s="5"/>
      <c r="G1250" s="4">
        <v>4</v>
      </c>
      <c r="H1250" s="5"/>
      <c r="I1250" s="5"/>
      <c r="J1250" s="5"/>
    </row>
    <row r="1251" spans="2:10" x14ac:dyDescent="0.25">
      <c r="B1251" s="2" t="s">
        <v>219</v>
      </c>
      <c r="C1251">
        <v>0</v>
      </c>
      <c r="D1251" s="5"/>
      <c r="E1251" s="5"/>
      <c r="F1251" s="5"/>
      <c r="G1251" s="4">
        <v>5</v>
      </c>
      <c r="H1251" s="5"/>
      <c r="I1251" s="5"/>
      <c r="J1251" s="5">
        <v>0</v>
      </c>
    </row>
    <row r="1252" spans="2:10" x14ac:dyDescent="0.25">
      <c r="B1252" s="2" t="s">
        <v>1431</v>
      </c>
      <c r="D1252" s="5"/>
      <c r="E1252" s="5"/>
      <c r="F1252" s="5"/>
      <c r="G1252" s="4">
        <v>3</v>
      </c>
      <c r="H1252" s="5"/>
      <c r="I1252" s="5"/>
      <c r="J1252" s="5"/>
    </row>
    <row r="1253" spans="2:10" x14ac:dyDescent="0.25">
      <c r="B1253" s="2" t="s">
        <v>471</v>
      </c>
      <c r="D1253" s="5"/>
      <c r="E1253" s="5"/>
      <c r="F1253" s="5"/>
      <c r="G1253" s="4">
        <v>4</v>
      </c>
      <c r="H1253" s="5"/>
      <c r="I1253" s="5"/>
      <c r="J1253" s="5"/>
    </row>
    <row r="1254" spans="2:10" x14ac:dyDescent="0.25">
      <c r="B1254" s="2" t="s">
        <v>1674</v>
      </c>
      <c r="D1254" s="5"/>
      <c r="E1254" s="5"/>
      <c r="F1254" s="5"/>
      <c r="G1254" s="4">
        <v>3</v>
      </c>
      <c r="H1254" s="5"/>
      <c r="I1254" s="5"/>
      <c r="J1254" s="5"/>
    </row>
    <row r="1255" spans="2:10" x14ac:dyDescent="0.25">
      <c r="B1255" s="2" t="s">
        <v>1689</v>
      </c>
      <c r="D1255" s="5"/>
      <c r="E1255" s="5"/>
      <c r="F1255" s="5"/>
      <c r="G1255" s="4">
        <v>3</v>
      </c>
      <c r="H1255" s="5"/>
      <c r="I1255" s="5"/>
      <c r="J1255" s="5"/>
    </row>
    <row r="1256" spans="2:10" x14ac:dyDescent="0.25">
      <c r="B1256" s="2" t="s">
        <v>1153</v>
      </c>
      <c r="C1256">
        <v>0</v>
      </c>
      <c r="D1256" s="5"/>
      <c r="E1256" s="5"/>
      <c r="F1256" s="5"/>
      <c r="G1256" s="4">
        <v>5</v>
      </c>
      <c r="H1256" s="5">
        <v>0</v>
      </c>
      <c r="I1256" s="5"/>
      <c r="J1256" s="5">
        <v>0</v>
      </c>
    </row>
    <row r="1257" spans="2:10" x14ac:dyDescent="0.25">
      <c r="B1257" s="2" t="s">
        <v>1079</v>
      </c>
      <c r="C1257">
        <v>0</v>
      </c>
      <c r="D1257" s="5"/>
      <c r="E1257" s="5"/>
      <c r="F1257" s="5"/>
      <c r="G1257" s="4">
        <v>3</v>
      </c>
      <c r="H1257" s="5"/>
      <c r="I1257" s="5"/>
      <c r="J1257" s="5">
        <v>0</v>
      </c>
    </row>
    <row r="1258" spans="2:10" x14ac:dyDescent="0.25">
      <c r="B1258" s="2" t="s">
        <v>1685</v>
      </c>
      <c r="D1258" s="5"/>
      <c r="E1258" s="5"/>
      <c r="F1258" s="5"/>
      <c r="G1258" s="4">
        <v>6</v>
      </c>
      <c r="H1258" s="5"/>
      <c r="I1258" s="5"/>
      <c r="J1258" s="5"/>
    </row>
    <row r="1259" spans="2:10" x14ac:dyDescent="0.25">
      <c r="B1259" s="2" t="s">
        <v>1454</v>
      </c>
      <c r="D1259" s="5"/>
      <c r="E1259" s="5"/>
      <c r="F1259" s="5"/>
      <c r="G1259" s="4">
        <v>6</v>
      </c>
      <c r="H1259" s="5"/>
      <c r="I1259" s="5"/>
      <c r="J1259" s="5"/>
    </row>
    <row r="1260" spans="2:10" x14ac:dyDescent="0.25">
      <c r="B1260" s="2" t="s">
        <v>1433</v>
      </c>
      <c r="D1260" s="5"/>
      <c r="E1260" s="5"/>
      <c r="F1260" s="5"/>
      <c r="G1260" s="4">
        <v>6</v>
      </c>
      <c r="H1260" s="5"/>
      <c r="I1260" s="5"/>
      <c r="J1260" s="5"/>
    </row>
    <row r="1261" spans="2:10" x14ac:dyDescent="0.25">
      <c r="B1261" s="2" t="s">
        <v>1014</v>
      </c>
      <c r="C1261">
        <v>0</v>
      </c>
      <c r="D1261" s="5"/>
      <c r="E1261" s="5"/>
      <c r="F1261" s="5"/>
      <c r="G1261" s="4">
        <v>3</v>
      </c>
      <c r="H1261" s="5">
        <v>0</v>
      </c>
      <c r="I1261" s="5">
        <v>0</v>
      </c>
      <c r="J1261" s="5">
        <v>0</v>
      </c>
    </row>
    <row r="1262" spans="2:10" x14ac:dyDescent="0.25">
      <c r="B1262" s="2" t="s">
        <v>1751</v>
      </c>
      <c r="D1262" s="5"/>
      <c r="E1262" s="5"/>
      <c r="F1262" s="5"/>
      <c r="G1262" s="4">
        <v>3</v>
      </c>
      <c r="H1262" s="5"/>
      <c r="I1262" s="5"/>
      <c r="J1262" s="5"/>
    </row>
    <row r="1263" spans="2:10" x14ac:dyDescent="0.25">
      <c r="B1263" s="2" t="s">
        <v>1561</v>
      </c>
      <c r="D1263" s="5"/>
      <c r="E1263" s="5"/>
      <c r="F1263" s="5"/>
      <c r="G1263" s="4">
        <v>4</v>
      </c>
      <c r="H1263" s="5"/>
      <c r="I1263" s="5"/>
      <c r="J1263" s="5"/>
    </row>
    <row r="1264" spans="2:10" x14ac:dyDescent="0.25">
      <c r="B1264" s="2" t="s">
        <v>1537</v>
      </c>
      <c r="D1264" s="5"/>
      <c r="E1264" s="5"/>
      <c r="F1264" s="5"/>
      <c r="G1264" s="4">
        <v>4</v>
      </c>
      <c r="H1264" s="5"/>
      <c r="I1264" s="5"/>
      <c r="J1264" s="5"/>
    </row>
    <row r="1265" spans="2:10" x14ac:dyDescent="0.25">
      <c r="B1265" s="2" t="s">
        <v>1635</v>
      </c>
      <c r="D1265" s="5"/>
      <c r="E1265" s="5"/>
      <c r="F1265" s="5"/>
      <c r="G1265" s="4">
        <v>6</v>
      </c>
      <c r="H1265" s="5"/>
      <c r="I1265" s="5"/>
      <c r="J1265" s="5"/>
    </row>
    <row r="1266" spans="2:10" x14ac:dyDescent="0.25">
      <c r="B1266" s="2" t="s">
        <v>1100</v>
      </c>
      <c r="C1266">
        <v>0</v>
      </c>
      <c r="D1266" s="5"/>
      <c r="E1266" s="5"/>
      <c r="F1266" s="5"/>
      <c r="G1266" s="4">
        <v>4</v>
      </c>
      <c r="H1266" s="5">
        <v>0</v>
      </c>
      <c r="I1266" s="5">
        <v>0</v>
      </c>
      <c r="J1266" s="5">
        <v>0</v>
      </c>
    </row>
    <row r="1267" spans="2:10" x14ac:dyDescent="0.25">
      <c r="B1267" s="2" t="s">
        <v>1791</v>
      </c>
      <c r="D1267" s="5"/>
      <c r="E1267" s="5"/>
      <c r="F1267" s="5"/>
      <c r="G1267" s="4">
        <v>3</v>
      </c>
      <c r="H1267" s="5"/>
      <c r="I1267" s="5"/>
      <c r="J1267" s="5"/>
    </row>
    <row r="1268" spans="2:10" x14ac:dyDescent="0.25">
      <c r="B1268" s="2" t="s">
        <v>1734</v>
      </c>
      <c r="D1268" s="5"/>
      <c r="E1268" s="5"/>
      <c r="F1268" s="5"/>
      <c r="G1268" s="4">
        <v>3</v>
      </c>
      <c r="H1268" s="5"/>
      <c r="I1268" s="5"/>
      <c r="J1268" s="5"/>
    </row>
    <row r="1269" spans="2:10" x14ac:dyDescent="0.25">
      <c r="B1269" s="2" t="s">
        <v>1496</v>
      </c>
      <c r="D1269" s="5"/>
      <c r="E1269" s="5"/>
      <c r="F1269" s="5"/>
      <c r="G1269" s="4">
        <v>3</v>
      </c>
      <c r="H1269" s="5"/>
      <c r="I1269" s="5"/>
      <c r="J1269" s="5"/>
    </row>
    <row r="1270" spans="2:10" x14ac:dyDescent="0.25">
      <c r="B1270" s="2" t="s">
        <v>623</v>
      </c>
      <c r="D1270" s="5"/>
      <c r="E1270" s="5"/>
      <c r="F1270" s="5"/>
      <c r="G1270" s="4">
        <v>4</v>
      </c>
      <c r="H1270" s="5"/>
      <c r="I1270" s="5"/>
      <c r="J1270" s="5"/>
    </row>
    <row r="1271" spans="2:10" x14ac:dyDescent="0.25">
      <c r="B1271" s="2" t="s">
        <v>695</v>
      </c>
      <c r="C1271">
        <v>0</v>
      </c>
      <c r="D1271" s="5"/>
      <c r="E1271" s="5"/>
      <c r="F1271" s="5"/>
      <c r="G1271" s="4">
        <v>5</v>
      </c>
      <c r="H1271" s="5"/>
      <c r="I1271" s="5">
        <v>0</v>
      </c>
      <c r="J1271" s="5"/>
    </row>
    <row r="1272" spans="2:10" x14ac:dyDescent="0.25">
      <c r="B1272" s="2" t="s">
        <v>1669</v>
      </c>
      <c r="D1272" s="5"/>
      <c r="E1272" s="5"/>
      <c r="F1272" s="5"/>
      <c r="G1272" s="4">
        <v>4</v>
      </c>
      <c r="H1272" s="5"/>
      <c r="I1272" s="5"/>
      <c r="J1272" s="5"/>
    </row>
    <row r="1273" spans="2:10" x14ac:dyDescent="0.25">
      <c r="B1273" s="2" t="s">
        <v>1710</v>
      </c>
      <c r="D1273" s="5"/>
      <c r="E1273" s="5"/>
      <c r="F1273" s="5"/>
      <c r="G1273" s="4">
        <v>6</v>
      </c>
      <c r="H1273" s="5"/>
      <c r="I1273" s="5"/>
      <c r="J1273" s="5"/>
    </row>
    <row r="1274" spans="2:10" x14ac:dyDescent="0.25">
      <c r="B1274" s="2" t="s">
        <v>1743</v>
      </c>
      <c r="D1274" s="5"/>
      <c r="E1274" s="5"/>
      <c r="F1274" s="5"/>
      <c r="G1274" s="4">
        <v>3</v>
      </c>
      <c r="H1274" s="5"/>
      <c r="I1274" s="5"/>
      <c r="J1274" s="5"/>
    </row>
    <row r="1275" spans="2:10" x14ac:dyDescent="0.25">
      <c r="B1275" s="2" t="s">
        <v>275</v>
      </c>
      <c r="D1275" s="5"/>
      <c r="E1275" s="5"/>
      <c r="F1275" s="5"/>
      <c r="G1275" s="4">
        <v>4</v>
      </c>
      <c r="H1275" s="5"/>
      <c r="I1275" s="5"/>
      <c r="J1275" s="5"/>
    </row>
    <row r="1276" spans="2:10" x14ac:dyDescent="0.25">
      <c r="B1276" s="2" t="s">
        <v>1748</v>
      </c>
      <c r="D1276" s="5"/>
      <c r="E1276" s="5"/>
      <c r="F1276" s="5"/>
      <c r="G1276" s="4">
        <v>3</v>
      </c>
      <c r="H1276" s="5"/>
      <c r="I1276" s="5"/>
      <c r="J1276" s="5"/>
    </row>
    <row r="1277" spans="2:10" x14ac:dyDescent="0.25">
      <c r="B1277" s="2" t="s">
        <v>1760</v>
      </c>
      <c r="D1277" s="5"/>
      <c r="E1277" s="5"/>
      <c r="F1277" s="5"/>
      <c r="G1277" s="4">
        <v>6</v>
      </c>
      <c r="H1277" s="5"/>
      <c r="I1277" s="5"/>
      <c r="J1277" s="5"/>
    </row>
    <row r="1278" spans="2:10" x14ac:dyDescent="0.25">
      <c r="B1278" s="2" t="s">
        <v>1769</v>
      </c>
      <c r="D1278" s="5"/>
      <c r="E1278" s="5"/>
      <c r="F1278" s="5"/>
      <c r="G1278" s="4">
        <v>5</v>
      </c>
      <c r="H1278" s="5"/>
      <c r="I1278" s="5"/>
      <c r="J1278" s="5"/>
    </row>
    <row r="1279" spans="2:10" x14ac:dyDescent="0.25">
      <c r="B1279" s="2" t="s">
        <v>1518</v>
      </c>
      <c r="D1279" s="5"/>
      <c r="E1279" s="5"/>
      <c r="F1279" s="5"/>
      <c r="G1279" s="4">
        <v>6</v>
      </c>
      <c r="H1279" s="5"/>
      <c r="I1279" s="5"/>
      <c r="J1279" s="5"/>
    </row>
    <row r="1280" spans="2:10" x14ac:dyDescent="0.25">
      <c r="B1280" s="2" t="s">
        <v>1549</v>
      </c>
      <c r="D1280" s="5"/>
      <c r="E1280" s="5"/>
      <c r="F1280" s="5"/>
      <c r="G1280" s="4">
        <v>5</v>
      </c>
      <c r="H1280" s="5"/>
      <c r="I1280" s="5"/>
      <c r="J1280" s="5"/>
    </row>
    <row r="1281" spans="2:10" x14ac:dyDescent="0.25">
      <c r="B1281" s="2" t="s">
        <v>1592</v>
      </c>
      <c r="D1281" s="5"/>
      <c r="E1281" s="5"/>
      <c r="F1281" s="5"/>
      <c r="G1281" s="4">
        <v>4</v>
      </c>
      <c r="H1281" s="5"/>
      <c r="I1281" s="5"/>
      <c r="J1281" s="5"/>
    </row>
    <row r="1282" spans="2:10" x14ac:dyDescent="0.25">
      <c r="B1282" s="2" t="s">
        <v>1546</v>
      </c>
      <c r="D1282" s="5"/>
      <c r="E1282" s="5"/>
      <c r="F1282" s="5"/>
      <c r="G1282" s="4">
        <v>3</v>
      </c>
      <c r="H1282" s="5"/>
      <c r="I1282" s="5"/>
      <c r="J1282" s="5"/>
    </row>
    <row r="1283" spans="2:10" x14ac:dyDescent="0.25">
      <c r="B1283" s="2" t="s">
        <v>304</v>
      </c>
      <c r="D1283" s="5"/>
      <c r="E1283" s="5"/>
      <c r="F1283" s="5"/>
      <c r="G1283" s="4">
        <v>3</v>
      </c>
      <c r="H1283" s="5"/>
      <c r="I1283" s="5"/>
      <c r="J1283" s="5"/>
    </row>
    <row r="1284" spans="2:10" x14ac:dyDescent="0.25">
      <c r="B1284" s="2" t="s">
        <v>1713</v>
      </c>
      <c r="D1284" s="5"/>
      <c r="E1284" s="5"/>
      <c r="F1284" s="5"/>
      <c r="G1284" s="4">
        <v>6</v>
      </c>
      <c r="H1284" s="5"/>
      <c r="I1284" s="5"/>
      <c r="J1284" s="5"/>
    </row>
    <row r="1285" spans="2:10" x14ac:dyDescent="0.25">
      <c r="B1285" s="2" t="s">
        <v>1804</v>
      </c>
      <c r="D1285" s="5"/>
      <c r="E1285" s="5"/>
      <c r="F1285" s="5"/>
      <c r="G1285" s="4">
        <v>5</v>
      </c>
      <c r="H1285" s="5"/>
      <c r="I1285" s="5"/>
      <c r="J1285" s="5"/>
    </row>
    <row r="1286" spans="2:10" x14ac:dyDescent="0.25">
      <c r="B1286" s="2" t="s">
        <v>1618</v>
      </c>
      <c r="D1286" s="5"/>
      <c r="E1286" s="5"/>
      <c r="F1286" s="5"/>
      <c r="G1286" s="4">
        <v>5</v>
      </c>
      <c r="H1286" s="5"/>
      <c r="I1286" s="5"/>
      <c r="J1286" s="5"/>
    </row>
    <row r="1287" spans="2:10" x14ac:dyDescent="0.25">
      <c r="B1287" s="2" t="s">
        <v>813</v>
      </c>
      <c r="C1287">
        <v>0</v>
      </c>
      <c r="D1287" s="5"/>
      <c r="E1287" s="5"/>
      <c r="F1287" s="5"/>
      <c r="G1287" s="4">
        <v>6</v>
      </c>
      <c r="H1287" s="5">
        <v>0</v>
      </c>
      <c r="I1287" s="5"/>
      <c r="J1287" s="5"/>
    </row>
    <row r="1288" spans="2:10" x14ac:dyDescent="0.25">
      <c r="B1288" s="2" t="s">
        <v>1693</v>
      </c>
      <c r="D1288" s="5"/>
      <c r="E1288" s="5"/>
      <c r="F1288" s="5"/>
      <c r="G1288" s="4">
        <v>6</v>
      </c>
      <c r="H1288" s="5"/>
      <c r="I1288" s="5"/>
      <c r="J1288" s="5"/>
    </row>
    <row r="1289" spans="2:10" x14ac:dyDescent="0.25">
      <c r="B1289" s="2" t="s">
        <v>1761</v>
      </c>
      <c r="D1289" s="5"/>
      <c r="E1289" s="5"/>
      <c r="F1289" s="5"/>
      <c r="G1289" s="4">
        <v>4</v>
      </c>
      <c r="H1289" s="5"/>
      <c r="I1289" s="5"/>
      <c r="J1289" s="5"/>
    </row>
    <row r="1290" spans="2:10" x14ac:dyDescent="0.25">
      <c r="B1290" s="2" t="s">
        <v>377</v>
      </c>
      <c r="C1290">
        <v>0</v>
      </c>
      <c r="D1290" s="5"/>
      <c r="E1290" s="5"/>
      <c r="F1290" s="5"/>
      <c r="G1290" s="4">
        <v>6</v>
      </c>
      <c r="H1290" s="5">
        <v>0</v>
      </c>
      <c r="I1290" s="5"/>
      <c r="J1290" s="5">
        <v>0</v>
      </c>
    </row>
    <row r="1291" spans="2:10" x14ac:dyDescent="0.25">
      <c r="B1291" s="2" t="s">
        <v>354</v>
      </c>
      <c r="D1291" s="5"/>
      <c r="E1291" s="5"/>
      <c r="F1291" s="5"/>
      <c r="G1291" s="4">
        <v>5</v>
      </c>
      <c r="H1291" s="5"/>
      <c r="I1291" s="5"/>
      <c r="J1291" s="5"/>
    </row>
    <row r="1292" spans="2:10" x14ac:dyDescent="0.25">
      <c r="B1292" s="2" t="s">
        <v>1629</v>
      </c>
      <c r="D1292" s="5"/>
      <c r="E1292" s="5"/>
      <c r="F1292" s="5"/>
      <c r="G1292" s="4">
        <v>6</v>
      </c>
      <c r="H1292" s="5"/>
      <c r="I1292" s="5"/>
      <c r="J1292" s="5"/>
    </row>
    <row r="1293" spans="2:10" x14ac:dyDescent="0.25">
      <c r="B1293" s="2" t="s">
        <v>305</v>
      </c>
      <c r="D1293" s="5"/>
      <c r="E1293" s="5"/>
      <c r="F1293" s="5"/>
      <c r="G1293" s="4">
        <v>4</v>
      </c>
      <c r="H1293" s="5"/>
      <c r="I1293" s="5"/>
      <c r="J1293" s="5"/>
    </row>
    <row r="1294" spans="2:10" x14ac:dyDescent="0.25">
      <c r="B1294" s="2" t="s">
        <v>1652</v>
      </c>
      <c r="D1294" s="5"/>
      <c r="E1294" s="5"/>
      <c r="F1294" s="5"/>
      <c r="G1294" s="4">
        <v>5</v>
      </c>
      <c r="H1294" s="5"/>
      <c r="I1294" s="5"/>
      <c r="J1294" s="5"/>
    </row>
    <row r="1295" spans="2:10" x14ac:dyDescent="0.25">
      <c r="B1295" s="2" t="s">
        <v>1515</v>
      </c>
      <c r="D1295" s="5"/>
      <c r="E1295" s="5"/>
      <c r="F1295" s="5"/>
      <c r="G1295" s="4">
        <v>3</v>
      </c>
      <c r="H1295" s="5"/>
      <c r="I1295" s="5"/>
      <c r="J1295" s="5"/>
    </row>
    <row r="1296" spans="2:10" x14ac:dyDescent="0.25">
      <c r="B1296" s="2" t="s">
        <v>1641</v>
      </c>
      <c r="D1296" s="5"/>
      <c r="E1296" s="5"/>
      <c r="F1296" s="5"/>
      <c r="G1296" s="4">
        <v>4</v>
      </c>
      <c r="H1296" s="5"/>
      <c r="I1296" s="5"/>
      <c r="J1296" s="5"/>
    </row>
    <row r="1297" spans="2:10" x14ac:dyDescent="0.25">
      <c r="B1297" s="2" t="s">
        <v>734</v>
      </c>
      <c r="D1297" s="5"/>
      <c r="E1297" s="5"/>
      <c r="F1297" s="5"/>
      <c r="G1297" s="4">
        <v>6</v>
      </c>
      <c r="H1297" s="5"/>
      <c r="I1297" s="5"/>
      <c r="J1297" s="5"/>
    </row>
    <row r="1298" spans="2:10" x14ac:dyDescent="0.25">
      <c r="B1298" s="2" t="s">
        <v>1805</v>
      </c>
      <c r="D1298" s="5"/>
      <c r="E1298" s="5"/>
      <c r="F1298" s="5"/>
      <c r="G1298" s="4">
        <v>5</v>
      </c>
      <c r="H1298" s="5"/>
      <c r="I1298" s="5"/>
      <c r="J1298" s="5"/>
    </row>
    <row r="1299" spans="2:10" x14ac:dyDescent="0.25">
      <c r="B1299" s="2" t="s">
        <v>647</v>
      </c>
      <c r="D1299" s="5"/>
      <c r="E1299" s="5"/>
      <c r="F1299" s="5"/>
      <c r="G1299" s="4">
        <v>4</v>
      </c>
      <c r="H1299" s="5"/>
      <c r="I1299" s="5"/>
      <c r="J1299" s="5"/>
    </row>
    <row r="1300" spans="2:10" x14ac:dyDescent="0.25">
      <c r="B1300" s="2" t="s">
        <v>1659</v>
      </c>
      <c r="D1300" s="5"/>
      <c r="E1300" s="5"/>
      <c r="F1300" s="5"/>
      <c r="G1300" s="4">
        <v>5</v>
      </c>
      <c r="H1300" s="5"/>
      <c r="I1300" s="5"/>
      <c r="J1300" s="5"/>
    </row>
    <row r="1301" spans="2:10" x14ac:dyDescent="0.25">
      <c r="B1301" s="2" t="s">
        <v>1672</v>
      </c>
      <c r="D1301" s="5"/>
      <c r="E1301" s="5"/>
      <c r="F1301" s="5"/>
      <c r="G1301" s="4">
        <v>5</v>
      </c>
      <c r="H1301" s="5"/>
      <c r="I1301" s="5"/>
      <c r="J1301" s="5"/>
    </row>
    <row r="1302" spans="2:10" x14ac:dyDescent="0.25">
      <c r="B1302" s="2" t="s">
        <v>1365</v>
      </c>
      <c r="C1302">
        <v>0</v>
      </c>
      <c r="D1302" s="5"/>
      <c r="E1302" s="5"/>
      <c r="F1302" s="5"/>
      <c r="G1302" s="4">
        <v>6</v>
      </c>
      <c r="H1302" s="5"/>
      <c r="I1302" s="5"/>
      <c r="J1302" s="5">
        <v>0</v>
      </c>
    </row>
    <row r="1303" spans="2:10" x14ac:dyDescent="0.25">
      <c r="B1303" s="2" t="s">
        <v>511</v>
      </c>
      <c r="D1303" s="5"/>
      <c r="E1303" s="5"/>
      <c r="F1303" s="5"/>
      <c r="G1303" s="4">
        <v>5</v>
      </c>
      <c r="H1303" s="5"/>
      <c r="I1303" s="5"/>
      <c r="J1303" s="5"/>
    </row>
    <row r="1304" spans="2:10" x14ac:dyDescent="0.25">
      <c r="B1304" s="2" t="s">
        <v>341</v>
      </c>
      <c r="D1304" s="5"/>
      <c r="E1304" s="5"/>
      <c r="F1304" s="5"/>
      <c r="G1304" s="4">
        <v>6</v>
      </c>
      <c r="H1304" s="5"/>
      <c r="I1304" s="5"/>
      <c r="J1304" s="5"/>
    </row>
    <row r="1305" spans="2:10" x14ac:dyDescent="0.25">
      <c r="B1305" s="2" t="s">
        <v>1503</v>
      </c>
      <c r="D1305" s="5"/>
      <c r="E1305" s="5"/>
      <c r="F1305" s="5"/>
      <c r="G1305" s="4">
        <v>5</v>
      </c>
      <c r="H1305" s="5"/>
      <c r="I1305" s="5"/>
      <c r="J1305" s="5"/>
    </row>
    <row r="1306" spans="2:10" x14ac:dyDescent="0.25">
      <c r="B1306" s="2" t="s">
        <v>21</v>
      </c>
      <c r="C1306">
        <v>0</v>
      </c>
      <c r="D1306" s="5">
        <v>2</v>
      </c>
      <c r="E1306" s="5">
        <v>1</v>
      </c>
      <c r="F1306" s="5">
        <v>5</v>
      </c>
      <c r="G1306" s="4">
        <v>4</v>
      </c>
      <c r="H1306" s="5"/>
      <c r="I1306" s="5"/>
      <c r="J1306" s="5">
        <v>0</v>
      </c>
    </row>
    <row r="1307" spans="2:10" x14ac:dyDescent="0.25">
      <c r="B1307" s="2" t="s">
        <v>438</v>
      </c>
      <c r="D1307" s="5"/>
      <c r="E1307" s="5"/>
      <c r="F1307" s="5"/>
      <c r="G1307" s="4">
        <v>4</v>
      </c>
      <c r="H1307" s="5"/>
      <c r="I1307" s="5"/>
      <c r="J1307" s="5"/>
    </row>
    <row r="1308" spans="2:10" x14ac:dyDescent="0.25">
      <c r="B1308" s="2" t="s">
        <v>1593</v>
      </c>
      <c r="D1308" s="5"/>
      <c r="E1308" s="5"/>
      <c r="F1308" s="5"/>
      <c r="G1308" s="4">
        <v>6</v>
      </c>
      <c r="H1308" s="5"/>
      <c r="I1308" s="5"/>
      <c r="J1308" s="5"/>
    </row>
    <row r="1309" spans="2:10" x14ac:dyDescent="0.25">
      <c r="B1309" s="2" t="s">
        <v>1558</v>
      </c>
      <c r="D1309" s="5"/>
      <c r="E1309" s="5"/>
      <c r="F1309" s="5"/>
      <c r="G1309" s="4">
        <v>3</v>
      </c>
      <c r="H1309" s="5"/>
      <c r="I1309" s="5"/>
      <c r="J1309" s="5"/>
    </row>
    <row r="1310" spans="2:10" x14ac:dyDescent="0.25">
      <c r="B1310" s="2" t="s">
        <v>1822</v>
      </c>
      <c r="D1310" s="5"/>
      <c r="E1310" s="5"/>
      <c r="F1310" s="5"/>
      <c r="G1310" s="4">
        <v>6</v>
      </c>
      <c r="H1310" s="5"/>
      <c r="I1310" s="5"/>
      <c r="J1310" s="5"/>
    </row>
    <row r="1311" spans="2:10" x14ac:dyDescent="0.25">
      <c r="B1311" s="2" t="s">
        <v>881</v>
      </c>
      <c r="C1311">
        <v>0</v>
      </c>
      <c r="D1311" s="5"/>
      <c r="E1311" s="5"/>
      <c r="F1311" s="5"/>
      <c r="G1311" s="4">
        <v>3</v>
      </c>
      <c r="H1311" s="5">
        <v>0</v>
      </c>
      <c r="I1311" s="5"/>
      <c r="J1311" s="5">
        <v>0</v>
      </c>
    </row>
    <row r="1312" spans="2:10" x14ac:dyDescent="0.25">
      <c r="B1312" s="2" t="s">
        <v>1675</v>
      </c>
      <c r="D1312" s="5"/>
      <c r="E1312" s="5"/>
      <c r="F1312" s="5"/>
      <c r="G1312" s="4">
        <v>4</v>
      </c>
      <c r="H1312" s="5"/>
      <c r="I1312" s="5"/>
      <c r="J1312" s="5"/>
    </row>
    <row r="1313" spans="2:10" x14ac:dyDescent="0.25">
      <c r="B1313" s="2" t="s">
        <v>1569</v>
      </c>
      <c r="D1313" s="5"/>
      <c r="E1313" s="5"/>
      <c r="F1313" s="5"/>
      <c r="G1313" s="4">
        <v>3</v>
      </c>
      <c r="H1313" s="5"/>
      <c r="I1313" s="5"/>
      <c r="J1313" s="5"/>
    </row>
    <row r="1314" spans="2:10" x14ac:dyDescent="0.25">
      <c r="B1314" s="2" t="s">
        <v>1379</v>
      </c>
      <c r="C1314">
        <v>0</v>
      </c>
      <c r="D1314" s="5"/>
      <c r="E1314" s="5"/>
      <c r="F1314" s="5"/>
      <c r="G1314" s="4">
        <v>4</v>
      </c>
      <c r="H1314" s="5"/>
      <c r="I1314" s="5">
        <v>0</v>
      </c>
      <c r="J1314" s="5"/>
    </row>
    <row r="1315" spans="2:10" x14ac:dyDescent="0.25">
      <c r="B1315" s="2" t="s">
        <v>962</v>
      </c>
      <c r="C1315">
        <v>0</v>
      </c>
      <c r="D1315" s="5"/>
      <c r="E1315" s="5"/>
      <c r="F1315" s="5"/>
      <c r="G1315" s="4">
        <v>3</v>
      </c>
      <c r="H1315" s="5">
        <v>0</v>
      </c>
      <c r="I1315" s="5"/>
      <c r="J1315" s="5">
        <v>0</v>
      </c>
    </row>
    <row r="1316" spans="2:10" x14ac:dyDescent="0.25">
      <c r="B1316" s="2" t="s">
        <v>1788</v>
      </c>
      <c r="D1316" s="5"/>
      <c r="E1316" s="5"/>
      <c r="F1316" s="5"/>
      <c r="G1316" s="4">
        <v>3</v>
      </c>
      <c r="H1316" s="5"/>
      <c r="I1316" s="5"/>
      <c r="J1316" s="5"/>
    </row>
    <row r="1317" spans="2:10" x14ac:dyDescent="0.25">
      <c r="B1317" s="2" t="s">
        <v>1504</v>
      </c>
      <c r="D1317" s="5"/>
      <c r="E1317" s="5"/>
      <c r="F1317" s="5"/>
      <c r="G1317" s="4">
        <v>3</v>
      </c>
      <c r="H1317" s="5"/>
      <c r="I1317" s="5"/>
      <c r="J1317" s="5"/>
    </row>
    <row r="1318" spans="2:10" x14ac:dyDescent="0.25">
      <c r="B1318" s="2" t="s">
        <v>1615</v>
      </c>
      <c r="D1318" s="5"/>
      <c r="E1318" s="5"/>
      <c r="F1318" s="5"/>
      <c r="G1318" s="4">
        <v>4</v>
      </c>
      <c r="H1318" s="5"/>
      <c r="I1318" s="5"/>
      <c r="J1318" s="5"/>
    </row>
    <row r="1319" spans="2:10" x14ac:dyDescent="0.25">
      <c r="B1319" s="2" t="s">
        <v>1742</v>
      </c>
      <c r="D1319" s="5"/>
      <c r="E1319" s="5"/>
      <c r="F1319" s="5"/>
      <c r="G1319" s="4">
        <v>5</v>
      </c>
      <c r="H1319" s="5"/>
      <c r="I1319" s="5"/>
      <c r="J1319" s="5"/>
    </row>
    <row r="1320" spans="2:10" x14ac:dyDescent="0.25">
      <c r="B1320" s="2" t="s">
        <v>1749</v>
      </c>
      <c r="D1320" s="5"/>
      <c r="E1320" s="5"/>
      <c r="F1320" s="5"/>
      <c r="G1320" s="4">
        <v>3</v>
      </c>
      <c r="H1320" s="5"/>
      <c r="I1320" s="5"/>
      <c r="J1320" s="5"/>
    </row>
    <row r="1321" spans="2:10" x14ac:dyDescent="0.25">
      <c r="B1321" s="2" t="s">
        <v>642</v>
      </c>
      <c r="D1321" s="5"/>
      <c r="E1321" s="5"/>
      <c r="F1321" s="5"/>
      <c r="G1321" s="4">
        <v>5</v>
      </c>
      <c r="H1321" s="5"/>
      <c r="I1321" s="5"/>
      <c r="J1321" s="5"/>
    </row>
    <row r="1322" spans="2:10" x14ac:dyDescent="0.25">
      <c r="B1322" s="2" t="s">
        <v>978</v>
      </c>
      <c r="C1322">
        <v>0</v>
      </c>
      <c r="D1322" s="5"/>
      <c r="E1322" s="5"/>
      <c r="F1322" s="5"/>
      <c r="G1322" s="4">
        <v>5</v>
      </c>
      <c r="H1322" s="5"/>
      <c r="I1322" s="5"/>
      <c r="J1322" s="5">
        <v>0</v>
      </c>
    </row>
    <row r="1323" spans="2:10" x14ac:dyDescent="0.25">
      <c r="B1323" s="2" t="s">
        <v>1578</v>
      </c>
      <c r="D1323" s="5"/>
      <c r="E1323" s="5"/>
      <c r="F1323" s="5"/>
      <c r="G1323" s="4">
        <v>4</v>
      </c>
      <c r="H1323" s="5"/>
      <c r="I1323" s="5"/>
      <c r="J1323" s="5"/>
    </row>
    <row r="1324" spans="2:10" x14ac:dyDescent="0.25">
      <c r="B1324" s="2" t="s">
        <v>940</v>
      </c>
      <c r="C1324">
        <v>0</v>
      </c>
      <c r="D1324" s="5"/>
      <c r="E1324" s="5"/>
      <c r="F1324" s="5"/>
      <c r="G1324" s="4">
        <v>6</v>
      </c>
      <c r="H1324" s="5">
        <v>0</v>
      </c>
      <c r="I1324" s="5"/>
      <c r="J1324" s="5">
        <v>0</v>
      </c>
    </row>
    <row r="1325" spans="2:10" x14ac:dyDescent="0.25">
      <c r="B1325" s="2" t="s">
        <v>1583</v>
      </c>
      <c r="D1325" s="5"/>
      <c r="E1325" s="5"/>
      <c r="F1325" s="5"/>
      <c r="G1325" s="4">
        <v>3</v>
      </c>
      <c r="H1325" s="5"/>
      <c r="I1325" s="5"/>
      <c r="J1325" s="5"/>
    </row>
    <row r="1326" spans="2:10" x14ac:dyDescent="0.25">
      <c r="B1326" s="2" t="s">
        <v>1252</v>
      </c>
      <c r="C1326">
        <v>0</v>
      </c>
      <c r="D1326" s="5"/>
      <c r="E1326" s="5"/>
      <c r="F1326" s="5"/>
      <c r="G1326" s="4">
        <v>3</v>
      </c>
      <c r="H1326" s="5">
        <v>0</v>
      </c>
      <c r="I1326" s="5"/>
      <c r="J1326" s="5">
        <v>0</v>
      </c>
    </row>
    <row r="1327" spans="2:10" x14ac:dyDescent="0.25">
      <c r="B1327" s="2" t="s">
        <v>512</v>
      </c>
      <c r="D1327" s="5"/>
      <c r="E1327" s="5"/>
      <c r="F1327" s="5"/>
      <c r="G1327" s="4">
        <v>5</v>
      </c>
      <c r="H1327" s="5"/>
      <c r="I1327" s="5"/>
      <c r="J1327" s="5"/>
    </row>
    <row r="1328" spans="2:10" x14ac:dyDescent="0.25">
      <c r="B1328" s="2" t="s">
        <v>1557</v>
      </c>
      <c r="D1328" s="5"/>
      <c r="E1328" s="5"/>
      <c r="F1328" s="5"/>
      <c r="G1328" s="4">
        <v>5</v>
      </c>
      <c r="H1328" s="5"/>
      <c r="I1328" s="5"/>
      <c r="J1328" s="5"/>
    </row>
    <row r="1329" spans="2:10" x14ac:dyDescent="0.25">
      <c r="B1329" s="2" t="s">
        <v>154</v>
      </c>
      <c r="D1329" s="5"/>
      <c r="E1329" s="5"/>
      <c r="F1329" s="5"/>
      <c r="G1329" s="4">
        <v>4</v>
      </c>
      <c r="H1329" s="5"/>
      <c r="I1329" s="5"/>
      <c r="J1329" s="5"/>
    </row>
    <row r="1330" spans="2:10" x14ac:dyDescent="0.25">
      <c r="B1330" s="2" t="s">
        <v>1036</v>
      </c>
      <c r="C1330">
        <v>0</v>
      </c>
      <c r="D1330" s="5"/>
      <c r="E1330" s="5"/>
      <c r="F1330" s="5"/>
      <c r="G1330" s="4">
        <v>3</v>
      </c>
      <c r="H1330" s="5"/>
      <c r="I1330" s="5"/>
      <c r="J1330" s="5">
        <v>0</v>
      </c>
    </row>
    <row r="1331" spans="2:10" x14ac:dyDescent="0.25">
      <c r="B1331" s="2" t="s">
        <v>793</v>
      </c>
      <c r="D1331" s="5"/>
      <c r="E1331" s="5"/>
      <c r="F1331" s="5"/>
      <c r="G1331" s="4">
        <v>6</v>
      </c>
      <c r="H1331" s="5"/>
      <c r="I1331" s="5"/>
      <c r="J1331" s="5"/>
    </row>
    <row r="1332" spans="2:10" x14ac:dyDescent="0.25">
      <c r="B1332" s="2" t="s">
        <v>1780</v>
      </c>
      <c r="D1332" s="5"/>
      <c r="E1332" s="5"/>
      <c r="F1332" s="5"/>
      <c r="G1332" s="4">
        <v>3</v>
      </c>
      <c r="H1332" s="5"/>
      <c r="I1332" s="5"/>
      <c r="J1332" s="5"/>
    </row>
    <row r="1333" spans="2:10" x14ac:dyDescent="0.25">
      <c r="B1333" s="2" t="s">
        <v>203</v>
      </c>
      <c r="D1333" s="5"/>
      <c r="E1333" s="5"/>
      <c r="F1333" s="5"/>
      <c r="G1333" s="4">
        <v>4</v>
      </c>
      <c r="H1333" s="5"/>
      <c r="I1333" s="5"/>
      <c r="J1333" s="5"/>
    </row>
    <row r="1334" spans="2:10" x14ac:dyDescent="0.25">
      <c r="B1334" s="2" t="s">
        <v>158</v>
      </c>
      <c r="D1334" s="5"/>
      <c r="E1334" s="5"/>
      <c r="F1334" s="5"/>
      <c r="G1334" s="4">
        <v>5</v>
      </c>
      <c r="H1334" s="5"/>
      <c r="I1334" s="5"/>
      <c r="J1334" s="5"/>
    </row>
    <row r="1335" spans="2:10" x14ac:dyDescent="0.25">
      <c r="B1335" s="2" t="s">
        <v>1359</v>
      </c>
      <c r="D1335" s="5"/>
      <c r="E1335" s="5"/>
      <c r="F1335" s="5"/>
      <c r="G1335" s="4">
        <v>4</v>
      </c>
      <c r="H1335" s="5"/>
      <c r="I1335" s="5"/>
      <c r="J1335" s="5"/>
    </row>
    <row r="1336" spans="2:10" x14ac:dyDescent="0.25">
      <c r="B1336" s="2" t="s">
        <v>522</v>
      </c>
      <c r="D1336" s="5"/>
      <c r="E1336" s="5"/>
      <c r="F1336" s="5"/>
      <c r="G1336" s="4">
        <v>5</v>
      </c>
      <c r="H1336" s="5"/>
      <c r="I1336" s="5"/>
      <c r="J1336" s="5"/>
    </row>
    <row r="1337" spans="2:10" x14ac:dyDescent="0.25">
      <c r="B1337" s="2" t="s">
        <v>1576</v>
      </c>
      <c r="D1337" s="5"/>
      <c r="E1337" s="5"/>
      <c r="F1337" s="5"/>
      <c r="G1337" s="4">
        <v>4</v>
      </c>
      <c r="H1337" s="5"/>
      <c r="I1337" s="5"/>
      <c r="J1337" s="5"/>
    </row>
    <row r="1338" spans="2:10" x14ac:dyDescent="0.25">
      <c r="B1338" s="2" t="s">
        <v>1555</v>
      </c>
      <c r="D1338" s="5"/>
      <c r="E1338" s="5"/>
      <c r="F1338" s="5"/>
      <c r="G1338" s="4">
        <v>6</v>
      </c>
      <c r="H1338" s="5"/>
      <c r="I1338" s="5"/>
      <c r="J1338" s="5"/>
    </row>
    <row r="1339" spans="2:10" x14ac:dyDescent="0.25">
      <c r="B1339" s="2" t="s">
        <v>767</v>
      </c>
      <c r="D1339" s="5"/>
      <c r="E1339" s="5"/>
      <c r="F1339" s="5"/>
      <c r="G1339" s="4">
        <v>6</v>
      </c>
      <c r="H1339" s="5"/>
      <c r="I1339" s="5"/>
      <c r="J1339" s="5"/>
    </row>
    <row r="1340" spans="2:10" x14ac:dyDescent="0.25">
      <c r="B1340" s="2" t="s">
        <v>1601</v>
      </c>
      <c r="D1340" s="5"/>
      <c r="E1340" s="5"/>
      <c r="F1340" s="5"/>
      <c r="G1340" s="4">
        <v>3</v>
      </c>
      <c r="H1340" s="5"/>
      <c r="I1340" s="5"/>
      <c r="J1340" s="5"/>
    </row>
    <row r="1341" spans="2:10" x14ac:dyDescent="0.25">
      <c r="B1341" s="2" t="s">
        <v>1422</v>
      </c>
      <c r="D1341" s="5"/>
      <c r="E1341" s="5"/>
      <c r="F1341" s="5"/>
      <c r="G1341" s="4">
        <v>4</v>
      </c>
      <c r="H1341" s="5"/>
      <c r="I1341" s="5"/>
      <c r="J1341" s="5"/>
    </row>
    <row r="1342" spans="2:10" x14ac:dyDescent="0.25">
      <c r="B1342" s="2" t="s">
        <v>1687</v>
      </c>
      <c r="D1342" s="5"/>
      <c r="E1342" s="5"/>
      <c r="F1342" s="5"/>
      <c r="G1342" s="4">
        <v>6</v>
      </c>
      <c r="H1342" s="5"/>
      <c r="I1342" s="5"/>
      <c r="J1342" s="5"/>
    </row>
    <row r="1343" spans="2:10" x14ac:dyDescent="0.25">
      <c r="B1343" s="2" t="s">
        <v>1703</v>
      </c>
      <c r="D1343" s="5"/>
      <c r="E1343" s="5"/>
      <c r="F1343" s="5"/>
      <c r="G1343" s="4">
        <v>5</v>
      </c>
      <c r="H1343" s="5"/>
      <c r="I1343" s="5"/>
      <c r="J1343" s="5"/>
    </row>
    <row r="1344" spans="2:10" x14ac:dyDescent="0.25">
      <c r="B1344" s="2" t="s">
        <v>1354</v>
      </c>
      <c r="D1344" s="5"/>
      <c r="E1344" s="5"/>
      <c r="F1344" s="5"/>
      <c r="G1344" s="4">
        <v>3</v>
      </c>
      <c r="H1344" s="5"/>
      <c r="I1344" s="5"/>
      <c r="J1344" s="5"/>
    </row>
    <row r="1345" spans="2:10" x14ac:dyDescent="0.25">
      <c r="B1345" s="2" t="s">
        <v>1741</v>
      </c>
      <c r="D1345" s="5"/>
      <c r="E1345" s="5"/>
      <c r="F1345" s="5"/>
      <c r="G1345" s="4">
        <v>4</v>
      </c>
      <c r="H1345" s="5"/>
      <c r="I1345" s="5"/>
      <c r="J1345" s="5"/>
    </row>
    <row r="1346" spans="2:10" x14ac:dyDescent="0.25">
      <c r="B1346" s="2" t="s">
        <v>1490</v>
      </c>
      <c r="D1346" s="5"/>
      <c r="E1346" s="5"/>
      <c r="F1346" s="5"/>
      <c r="G1346" s="4">
        <v>5</v>
      </c>
      <c r="H1346" s="5"/>
      <c r="I1346" s="5"/>
      <c r="J1346" s="5"/>
    </row>
    <row r="1347" spans="2:10" x14ac:dyDescent="0.25">
      <c r="B1347" s="2" t="s">
        <v>739</v>
      </c>
      <c r="D1347" s="5"/>
      <c r="E1347" s="5"/>
      <c r="F1347" s="5"/>
      <c r="G1347" s="4">
        <v>5</v>
      </c>
      <c r="H1347" s="5"/>
      <c r="I1347" s="5"/>
      <c r="J1347" s="5"/>
    </row>
    <row r="1348" spans="2:10" x14ac:dyDescent="0.25">
      <c r="B1348" s="2" t="s">
        <v>205</v>
      </c>
      <c r="D1348" s="5"/>
      <c r="E1348" s="5"/>
      <c r="F1348" s="5"/>
      <c r="G1348" s="4">
        <v>5</v>
      </c>
      <c r="H1348" s="5"/>
      <c r="I1348" s="5"/>
      <c r="J1348" s="5"/>
    </row>
    <row r="1349" spans="2:10" x14ac:dyDescent="0.25">
      <c r="B1349" s="2" t="s">
        <v>1724</v>
      </c>
      <c r="D1349" s="5"/>
      <c r="E1349" s="5"/>
      <c r="F1349" s="5"/>
      <c r="G1349" s="4">
        <v>6</v>
      </c>
      <c r="H1349" s="5"/>
      <c r="I1349" s="5"/>
      <c r="J1349" s="5"/>
    </row>
    <row r="1350" spans="2:10" x14ac:dyDescent="0.25">
      <c r="B1350" s="2" t="s">
        <v>645</v>
      </c>
      <c r="D1350" s="5"/>
      <c r="E1350" s="5"/>
      <c r="F1350" s="5"/>
      <c r="G1350" s="4">
        <v>3</v>
      </c>
      <c r="H1350" s="5"/>
      <c r="I1350" s="5"/>
      <c r="J1350" s="5"/>
    </row>
    <row r="1351" spans="2:10" x14ac:dyDescent="0.25">
      <c r="B1351" s="2" t="s">
        <v>1533</v>
      </c>
      <c r="D1351" s="5"/>
      <c r="E1351" s="5"/>
      <c r="F1351" s="5"/>
      <c r="G1351" s="4">
        <v>6</v>
      </c>
      <c r="H1351" s="5"/>
      <c r="I1351" s="5"/>
      <c r="J1351" s="5"/>
    </row>
    <row r="1352" spans="2:10" x14ac:dyDescent="0.25">
      <c r="B1352" s="2" t="s">
        <v>912</v>
      </c>
      <c r="C1352">
        <v>0</v>
      </c>
      <c r="D1352" s="5"/>
      <c r="E1352" s="5"/>
      <c r="F1352" s="5"/>
      <c r="G1352" s="4">
        <v>6</v>
      </c>
      <c r="H1352" s="5"/>
      <c r="I1352" s="5"/>
      <c r="J1352" s="5">
        <v>0</v>
      </c>
    </row>
    <row r="1353" spans="2:10" x14ac:dyDescent="0.25">
      <c r="B1353" s="2" t="s">
        <v>769</v>
      </c>
      <c r="D1353" s="5"/>
      <c r="E1353" s="5"/>
      <c r="F1353" s="5"/>
      <c r="G1353" s="4">
        <v>4</v>
      </c>
      <c r="H1353" s="5"/>
      <c r="I1353" s="5"/>
      <c r="J1353" s="5"/>
    </row>
    <row r="1354" spans="2:10" x14ac:dyDescent="0.25">
      <c r="B1354" s="2" t="s">
        <v>345</v>
      </c>
      <c r="D1354" s="5"/>
      <c r="E1354" s="5"/>
      <c r="F1354" s="5"/>
      <c r="G1354" s="4">
        <v>6</v>
      </c>
      <c r="H1354" s="5"/>
      <c r="I1354" s="5"/>
      <c r="J1354" s="5"/>
    </row>
    <row r="1355" spans="2:10" x14ac:dyDescent="0.25">
      <c r="B1355" s="2" t="s">
        <v>1531</v>
      </c>
      <c r="D1355" s="5"/>
      <c r="E1355" s="5"/>
      <c r="F1355" s="5"/>
      <c r="G1355" s="4">
        <v>6</v>
      </c>
      <c r="H1355" s="5"/>
      <c r="I1355" s="5"/>
      <c r="J1355" s="5"/>
    </row>
    <row r="1356" spans="2:10" x14ac:dyDescent="0.25">
      <c r="B1356" s="2" t="s">
        <v>162</v>
      </c>
      <c r="D1356" s="5"/>
      <c r="E1356" s="5"/>
      <c r="F1356" s="5"/>
      <c r="G1356" s="4">
        <v>6</v>
      </c>
      <c r="H1356" s="5"/>
      <c r="I1356" s="5"/>
      <c r="J1356" s="5"/>
    </row>
    <row r="1357" spans="2:10" x14ac:dyDescent="0.25">
      <c r="B1357" s="2" t="s">
        <v>435</v>
      </c>
      <c r="D1357" s="5"/>
      <c r="E1357" s="5"/>
      <c r="F1357" s="5"/>
      <c r="G1357" s="4">
        <v>4</v>
      </c>
      <c r="H1357" s="5"/>
      <c r="I1357" s="5"/>
      <c r="J1357" s="5"/>
    </row>
    <row r="1358" spans="2:10" x14ac:dyDescent="0.25">
      <c r="B1358" s="2" t="s">
        <v>272</v>
      </c>
      <c r="C1358">
        <v>0</v>
      </c>
      <c r="D1358" s="5"/>
      <c r="E1358" s="5"/>
      <c r="F1358" s="5"/>
      <c r="G1358" s="4">
        <v>5</v>
      </c>
      <c r="H1358" s="5"/>
      <c r="I1358" s="5">
        <v>0</v>
      </c>
      <c r="J1358" s="5"/>
    </row>
    <row r="1359" spans="2:10" x14ac:dyDescent="0.25">
      <c r="B1359" s="2" t="s">
        <v>1588</v>
      </c>
      <c r="D1359" s="5"/>
      <c r="E1359" s="5"/>
      <c r="F1359" s="5"/>
      <c r="G1359" s="4">
        <v>5</v>
      </c>
      <c r="H1359" s="5"/>
      <c r="I1359" s="5"/>
      <c r="J1359" s="5"/>
    </row>
    <row r="1360" spans="2:10" x14ac:dyDescent="0.25">
      <c r="B1360" s="2" t="s">
        <v>1634</v>
      </c>
      <c r="D1360" s="5"/>
      <c r="E1360" s="5"/>
      <c r="F1360" s="5"/>
      <c r="G1360" s="4">
        <v>6</v>
      </c>
      <c r="H1360" s="5"/>
      <c r="I1360" s="5"/>
      <c r="J1360" s="5"/>
    </row>
    <row r="1361" spans="2:10" x14ac:dyDescent="0.25">
      <c r="B1361" s="2" t="s">
        <v>1774</v>
      </c>
      <c r="D1361" s="5"/>
      <c r="E1361" s="5"/>
      <c r="F1361" s="5"/>
      <c r="G1361" s="4">
        <v>4</v>
      </c>
      <c r="H1361" s="5"/>
      <c r="I1361" s="5"/>
      <c r="J1361" s="5"/>
    </row>
    <row r="1362" spans="2:10" x14ac:dyDescent="0.25">
      <c r="B1362" s="2" t="s">
        <v>1072</v>
      </c>
      <c r="D1362" s="5"/>
      <c r="E1362" s="5"/>
      <c r="F1362" s="5"/>
      <c r="G1362" s="4">
        <v>5</v>
      </c>
      <c r="H1362" s="5"/>
      <c r="I1362" s="5"/>
      <c r="J1362" s="5"/>
    </row>
    <row r="1363" spans="2:10" x14ac:dyDescent="0.25">
      <c r="B1363" s="2" t="s">
        <v>110</v>
      </c>
      <c r="C1363">
        <v>0</v>
      </c>
      <c r="D1363" s="5">
        <v>5</v>
      </c>
      <c r="E1363" s="5">
        <v>2</v>
      </c>
      <c r="F1363" s="5">
        <v>3</v>
      </c>
      <c r="G1363" s="4">
        <v>4</v>
      </c>
      <c r="H1363" s="5">
        <v>0</v>
      </c>
      <c r="I1363" s="5"/>
      <c r="J1363" s="5">
        <v>0</v>
      </c>
    </row>
    <row r="1364" spans="2:10" x14ac:dyDescent="0.25">
      <c r="B1364" s="2" t="s">
        <v>1553</v>
      </c>
      <c r="D1364" s="5"/>
      <c r="E1364" s="5"/>
      <c r="F1364" s="5"/>
      <c r="G1364" s="4">
        <v>6</v>
      </c>
      <c r="H1364" s="5"/>
      <c r="I1364" s="5"/>
      <c r="J1364" s="5"/>
    </row>
    <row r="1365" spans="2:10" x14ac:dyDescent="0.25">
      <c r="B1365" s="2" t="s">
        <v>792</v>
      </c>
      <c r="D1365" s="5"/>
      <c r="E1365" s="5"/>
      <c r="F1365" s="5"/>
      <c r="G1365" s="4">
        <v>3</v>
      </c>
      <c r="H1365" s="5"/>
      <c r="I1365" s="5"/>
      <c r="J1365" s="5"/>
    </row>
    <row r="1366" spans="2:10" x14ac:dyDescent="0.25">
      <c r="B1366" s="2" t="s">
        <v>1464</v>
      </c>
      <c r="D1366" s="5"/>
      <c r="E1366" s="5"/>
      <c r="F1366" s="5"/>
      <c r="G1366" s="4">
        <v>3</v>
      </c>
      <c r="H1366" s="5"/>
      <c r="I1366" s="5"/>
      <c r="J1366" s="5"/>
    </row>
    <row r="1367" spans="2:10" x14ac:dyDescent="0.25">
      <c r="B1367" s="2" t="s">
        <v>1627</v>
      </c>
      <c r="D1367" s="5"/>
      <c r="E1367" s="5"/>
      <c r="F1367" s="5"/>
      <c r="G1367" s="4">
        <v>3</v>
      </c>
      <c r="H1367" s="5"/>
      <c r="I1367" s="5"/>
      <c r="J1367" s="5"/>
    </row>
    <row r="1368" spans="2:10" x14ac:dyDescent="0.25">
      <c r="B1368" s="2" t="s">
        <v>1718</v>
      </c>
      <c r="D1368" s="5"/>
      <c r="E1368" s="5"/>
      <c r="F1368" s="5"/>
      <c r="G1368" s="4">
        <v>5</v>
      </c>
      <c r="H1368" s="5"/>
      <c r="I1368" s="5"/>
      <c r="J1368" s="5"/>
    </row>
    <row r="1369" spans="2:10" x14ac:dyDescent="0.25">
      <c r="B1369" s="2" t="s">
        <v>1471</v>
      </c>
      <c r="D1369" s="5"/>
      <c r="E1369" s="5"/>
      <c r="F1369" s="5"/>
      <c r="G1369" s="4">
        <v>6</v>
      </c>
      <c r="H1369" s="5"/>
      <c r="I1369" s="5"/>
      <c r="J1369" s="5"/>
    </row>
    <row r="1370" spans="2:10" x14ac:dyDescent="0.25">
      <c r="B1370" s="2" t="s">
        <v>1656</v>
      </c>
      <c r="D1370" s="5"/>
      <c r="E1370" s="5"/>
      <c r="F1370" s="5"/>
      <c r="G1370" s="4">
        <v>3</v>
      </c>
      <c r="H1370" s="5"/>
      <c r="I1370" s="5"/>
      <c r="J1370" s="5"/>
    </row>
    <row r="1371" spans="2:10" x14ac:dyDescent="0.25">
      <c r="B1371" s="2" t="s">
        <v>1695</v>
      </c>
      <c r="D1371" s="5"/>
      <c r="E1371" s="5"/>
      <c r="F1371" s="5"/>
      <c r="G1371" s="4">
        <v>4</v>
      </c>
      <c r="H1371" s="5"/>
      <c r="I1371" s="5"/>
      <c r="J1371" s="5"/>
    </row>
    <row r="1372" spans="2:10" x14ac:dyDescent="0.25">
      <c r="B1372" s="2" t="s">
        <v>465</v>
      </c>
      <c r="C1372">
        <v>0</v>
      </c>
      <c r="D1372" s="5"/>
      <c r="E1372" s="5"/>
      <c r="F1372" s="5"/>
      <c r="G1372" s="4">
        <v>5</v>
      </c>
      <c r="H1372" s="5"/>
      <c r="I1372" s="5"/>
      <c r="J1372" s="5">
        <v>0</v>
      </c>
    </row>
    <row r="1373" spans="2:10" x14ac:dyDescent="0.25">
      <c r="B1373" s="2" t="s">
        <v>1495</v>
      </c>
      <c r="D1373" s="5"/>
      <c r="E1373" s="5"/>
      <c r="F1373" s="5"/>
      <c r="G1373" s="4">
        <v>5</v>
      </c>
      <c r="H1373" s="5"/>
      <c r="I1373" s="5"/>
      <c r="J1373" s="5"/>
    </row>
    <row r="1374" spans="2:10" x14ac:dyDescent="0.25">
      <c r="B1374" s="2" t="s">
        <v>1517</v>
      </c>
      <c r="D1374" s="5"/>
      <c r="E1374" s="5"/>
      <c r="F1374" s="5"/>
      <c r="G1374" s="4">
        <v>6</v>
      </c>
      <c r="H1374" s="5"/>
      <c r="I1374" s="5"/>
      <c r="J1374" s="5"/>
    </row>
    <row r="1375" spans="2:10" x14ac:dyDescent="0.25">
      <c r="B1375" s="2" t="s">
        <v>569</v>
      </c>
      <c r="C1375">
        <v>0</v>
      </c>
      <c r="D1375" s="5"/>
      <c r="E1375" s="5"/>
      <c r="F1375" s="5"/>
      <c r="G1375" s="4">
        <v>4</v>
      </c>
      <c r="H1375" s="5"/>
      <c r="I1375" s="5">
        <v>0</v>
      </c>
      <c r="J1375" s="5"/>
    </row>
    <row r="1376" spans="2:10" x14ac:dyDescent="0.25">
      <c r="B1376" s="2" t="s">
        <v>515</v>
      </c>
      <c r="D1376" s="5"/>
      <c r="E1376" s="5"/>
      <c r="F1376" s="5"/>
      <c r="G1376" s="4">
        <v>3</v>
      </c>
      <c r="H1376" s="5"/>
      <c r="I1376" s="5"/>
      <c r="J1376" s="5"/>
    </row>
    <row r="1377" spans="2:10" x14ac:dyDescent="0.25">
      <c r="B1377" s="2" t="s">
        <v>1599</v>
      </c>
      <c r="D1377" s="5"/>
      <c r="E1377" s="5"/>
      <c r="F1377" s="5"/>
      <c r="G1377" s="4">
        <v>6</v>
      </c>
      <c r="H1377" s="5"/>
      <c r="I1377" s="5"/>
      <c r="J1377" s="5"/>
    </row>
    <row r="1378" spans="2:10" x14ac:dyDescent="0.25">
      <c r="B1378" s="2" t="s">
        <v>1475</v>
      </c>
      <c r="D1378" s="5"/>
      <c r="E1378" s="5"/>
      <c r="F1378" s="5"/>
      <c r="G1378" s="4">
        <v>6</v>
      </c>
      <c r="H1378" s="5"/>
      <c r="I1378" s="5"/>
      <c r="J1378" s="5"/>
    </row>
    <row r="1379" spans="2:10" x14ac:dyDescent="0.25">
      <c r="B1379" s="2" t="s">
        <v>353</v>
      </c>
      <c r="D1379" s="5"/>
      <c r="E1379" s="5"/>
      <c r="F1379" s="5"/>
      <c r="G1379" s="4">
        <v>4</v>
      </c>
      <c r="H1379" s="5"/>
      <c r="I1379" s="5"/>
      <c r="J1379" s="5"/>
    </row>
    <row r="1380" spans="2:10" x14ac:dyDescent="0.25">
      <c r="B1380" s="2" t="s">
        <v>1789</v>
      </c>
      <c r="D1380" s="5"/>
      <c r="E1380" s="5"/>
      <c r="F1380" s="5"/>
      <c r="G1380" s="4">
        <v>4</v>
      </c>
      <c r="H1380" s="5"/>
      <c r="I1380" s="5"/>
      <c r="J1380" s="5"/>
    </row>
    <row r="1381" spans="2:10" x14ac:dyDescent="0.25">
      <c r="B1381" s="2" t="s">
        <v>1425</v>
      </c>
      <c r="D1381" s="5"/>
      <c r="E1381" s="5"/>
      <c r="F1381" s="5"/>
      <c r="G1381" s="4">
        <v>4</v>
      </c>
      <c r="H1381" s="5"/>
      <c r="I1381" s="5"/>
      <c r="J1381" s="5"/>
    </row>
    <row r="1382" spans="2:10" x14ac:dyDescent="0.25">
      <c r="B1382" s="2" t="s">
        <v>716</v>
      </c>
      <c r="D1382" s="5"/>
      <c r="E1382" s="5"/>
      <c r="F1382" s="5"/>
      <c r="G1382" s="4">
        <v>6</v>
      </c>
      <c r="H1382" s="5"/>
      <c r="I1382" s="5"/>
      <c r="J1382" s="5"/>
    </row>
    <row r="1383" spans="2:10" x14ac:dyDescent="0.25">
      <c r="B1383" s="2" t="s">
        <v>1607</v>
      </c>
      <c r="D1383" s="5"/>
      <c r="E1383" s="5"/>
      <c r="F1383" s="5"/>
      <c r="G1383" s="4">
        <v>5</v>
      </c>
      <c r="H1383" s="5"/>
      <c r="I1383" s="5"/>
      <c r="J1383" s="5"/>
    </row>
    <row r="1384" spans="2:10" x14ac:dyDescent="0.25">
      <c r="B1384" s="2" t="s">
        <v>1619</v>
      </c>
      <c r="D1384" s="5"/>
      <c r="E1384" s="5"/>
      <c r="F1384" s="5"/>
      <c r="G1384" s="4">
        <v>6</v>
      </c>
      <c r="H1384" s="5"/>
      <c r="I1384" s="5"/>
      <c r="J1384" s="5"/>
    </row>
    <row r="1385" spans="2:10" x14ac:dyDescent="0.25">
      <c r="B1385" s="2" t="s">
        <v>1605</v>
      </c>
      <c r="D1385" s="5"/>
      <c r="E1385" s="5"/>
      <c r="F1385" s="5"/>
      <c r="G1385" s="4">
        <v>4</v>
      </c>
      <c r="H1385" s="5"/>
      <c r="I1385" s="5"/>
      <c r="J1385" s="5"/>
    </row>
    <row r="1386" spans="2:10" x14ac:dyDescent="0.25">
      <c r="B1386" s="2" t="s">
        <v>506</v>
      </c>
      <c r="D1386" s="5"/>
      <c r="E1386" s="5"/>
      <c r="F1386" s="5"/>
      <c r="G1386" s="4">
        <v>3</v>
      </c>
      <c r="H1386" s="5"/>
      <c r="I1386" s="5"/>
      <c r="J1386" s="5"/>
    </row>
    <row r="1387" spans="2:10" x14ac:dyDescent="0.25">
      <c r="B1387" s="2" t="s">
        <v>1083</v>
      </c>
      <c r="C1387">
        <v>0</v>
      </c>
      <c r="D1387" s="5"/>
      <c r="E1387" s="5"/>
      <c r="F1387" s="5"/>
      <c r="G1387" s="4">
        <v>4</v>
      </c>
      <c r="H1387" s="5">
        <v>0</v>
      </c>
      <c r="I1387" s="5"/>
      <c r="J1387" s="5"/>
    </row>
    <row r="1388" spans="2:10" x14ac:dyDescent="0.25">
      <c r="B1388" s="2" t="s">
        <v>1647</v>
      </c>
      <c r="D1388" s="5"/>
      <c r="E1388" s="5"/>
      <c r="F1388" s="5"/>
      <c r="G1388" s="4">
        <v>5</v>
      </c>
      <c r="H1388" s="5"/>
      <c r="I1388" s="5"/>
      <c r="J1388" s="5"/>
    </row>
    <row r="1389" spans="2:10" x14ac:dyDescent="0.25">
      <c r="B1389" s="2" t="s">
        <v>1574</v>
      </c>
      <c r="D1389" s="5"/>
      <c r="E1389" s="5"/>
      <c r="F1389" s="5"/>
      <c r="G1389" s="4">
        <v>5</v>
      </c>
      <c r="H1389" s="5"/>
      <c r="I1389" s="5"/>
      <c r="J1389" s="5"/>
    </row>
    <row r="1390" spans="2:10" x14ac:dyDescent="0.25">
      <c r="B1390" s="2" t="s">
        <v>188</v>
      </c>
      <c r="D1390" s="5"/>
      <c r="E1390" s="5"/>
      <c r="F1390" s="5"/>
      <c r="G1390" s="4">
        <v>5</v>
      </c>
      <c r="H1390" s="5"/>
      <c r="I1390" s="5"/>
      <c r="J1390" s="5"/>
    </row>
    <row r="1391" spans="2:10" x14ac:dyDescent="0.25">
      <c r="B1391" s="2" t="s">
        <v>1203</v>
      </c>
      <c r="C1391">
        <v>0</v>
      </c>
      <c r="D1391" s="5"/>
      <c r="E1391" s="5"/>
      <c r="F1391" s="5"/>
      <c r="G1391" s="4">
        <v>6</v>
      </c>
      <c r="H1391" s="5">
        <v>0</v>
      </c>
      <c r="I1391" s="5"/>
      <c r="J1391" s="5">
        <v>0</v>
      </c>
    </row>
    <row r="1392" spans="2:10" x14ac:dyDescent="0.25">
      <c r="B1392" s="2" t="s">
        <v>1598</v>
      </c>
      <c r="D1392" s="5"/>
      <c r="E1392" s="5"/>
      <c r="F1392" s="5"/>
      <c r="G1392" s="4">
        <v>5</v>
      </c>
      <c r="H1392" s="5"/>
      <c r="I1392" s="5"/>
      <c r="J1392" s="5"/>
    </row>
    <row r="1393" spans="2:10" x14ac:dyDescent="0.25">
      <c r="B1393" s="2" t="s">
        <v>255</v>
      </c>
      <c r="C1393">
        <v>0</v>
      </c>
      <c r="D1393" s="5"/>
      <c r="E1393" s="5"/>
      <c r="F1393" s="5"/>
      <c r="G1393" s="4">
        <v>3</v>
      </c>
      <c r="H1393" s="5">
        <v>0</v>
      </c>
      <c r="I1393" s="5"/>
      <c r="J1393" s="5">
        <v>0</v>
      </c>
    </row>
    <row r="1394" spans="2:10" x14ac:dyDescent="0.25">
      <c r="B1394" s="2" t="s">
        <v>1747</v>
      </c>
      <c r="D1394" s="5"/>
      <c r="E1394" s="5"/>
      <c r="F1394" s="5"/>
      <c r="G1394" s="4">
        <v>6</v>
      </c>
      <c r="H1394" s="5"/>
      <c r="I1394" s="5"/>
      <c r="J1394" s="5"/>
    </row>
    <row r="1395" spans="2:10" x14ac:dyDescent="0.25">
      <c r="B1395" s="2" t="s">
        <v>517</v>
      </c>
      <c r="D1395" s="5"/>
      <c r="E1395" s="5"/>
      <c r="F1395" s="5"/>
      <c r="G1395" s="4">
        <v>3</v>
      </c>
      <c r="H1395" s="5"/>
      <c r="I1395" s="5"/>
      <c r="J1395" s="5"/>
    </row>
    <row r="1396" spans="2:10" x14ac:dyDescent="0.25">
      <c r="B1396" s="2" t="s">
        <v>1671</v>
      </c>
      <c r="D1396" s="5"/>
      <c r="E1396" s="5"/>
      <c r="F1396" s="5"/>
      <c r="G1396" s="4">
        <v>3</v>
      </c>
      <c r="H1396" s="5"/>
      <c r="I1396" s="5"/>
      <c r="J1396" s="5"/>
    </row>
    <row r="1397" spans="2:10" x14ac:dyDescent="0.25">
      <c r="B1397" s="2" t="s">
        <v>1683</v>
      </c>
      <c r="D1397" s="5"/>
      <c r="E1397" s="5"/>
      <c r="F1397" s="5"/>
      <c r="G1397" s="4">
        <v>4</v>
      </c>
      <c r="H1397" s="5"/>
      <c r="I1397" s="5"/>
      <c r="J1397" s="5"/>
    </row>
    <row r="1398" spans="2:10" x14ac:dyDescent="0.25">
      <c r="B1398" s="2" t="s">
        <v>1366</v>
      </c>
      <c r="C1398">
        <v>0</v>
      </c>
      <c r="D1398" s="5"/>
      <c r="E1398" s="5"/>
      <c r="F1398" s="5"/>
      <c r="G1398" s="4">
        <v>4</v>
      </c>
      <c r="H1398" s="5">
        <v>0</v>
      </c>
      <c r="I1398" s="5"/>
      <c r="J1398" s="5"/>
    </row>
    <row r="1399" spans="2:10" x14ac:dyDescent="0.25">
      <c r="B1399" s="2" t="s">
        <v>1476</v>
      </c>
      <c r="D1399" s="5"/>
      <c r="E1399" s="5"/>
      <c r="F1399" s="5"/>
      <c r="G1399" s="4">
        <v>3</v>
      </c>
      <c r="H1399" s="5"/>
      <c r="I1399" s="5"/>
      <c r="J1399" s="5"/>
    </row>
    <row r="1400" spans="2:10" x14ac:dyDescent="0.25">
      <c r="B1400" s="2" t="s">
        <v>15</v>
      </c>
      <c r="C1400">
        <v>0</v>
      </c>
      <c r="D1400" s="5">
        <v>3</v>
      </c>
      <c r="E1400" s="5">
        <v>3</v>
      </c>
      <c r="F1400" s="5">
        <v>1</v>
      </c>
      <c r="G1400" s="4">
        <v>4</v>
      </c>
      <c r="H1400" s="5"/>
      <c r="I1400" s="5"/>
      <c r="J1400" s="5">
        <v>0</v>
      </c>
    </row>
    <row r="1401" spans="2:10" x14ac:dyDescent="0.25">
      <c r="B1401" s="2" t="s">
        <v>1098</v>
      </c>
      <c r="C1401">
        <v>0</v>
      </c>
      <c r="D1401" s="5"/>
      <c r="E1401" s="5"/>
      <c r="F1401" s="5"/>
      <c r="G1401" s="4">
        <v>5</v>
      </c>
      <c r="H1401" s="5">
        <v>0</v>
      </c>
      <c r="I1401" s="5">
        <v>0</v>
      </c>
      <c r="J1401" s="5">
        <v>0</v>
      </c>
    </row>
    <row r="1402" spans="2:10" x14ac:dyDescent="0.25">
      <c r="B1402" s="2" t="s">
        <v>1639</v>
      </c>
      <c r="D1402" s="5"/>
      <c r="E1402" s="5"/>
      <c r="F1402" s="5"/>
      <c r="G1402" s="4">
        <v>5</v>
      </c>
      <c r="H1402" s="5"/>
      <c r="I1402" s="5"/>
      <c r="J1402" s="5"/>
    </row>
    <row r="1403" spans="2:10" x14ac:dyDescent="0.25">
      <c r="B1403" s="2" t="s">
        <v>343</v>
      </c>
      <c r="D1403" s="5"/>
      <c r="E1403" s="5"/>
      <c r="F1403" s="5"/>
      <c r="G1403" s="4">
        <v>6</v>
      </c>
      <c r="H1403" s="5"/>
      <c r="I1403" s="5"/>
      <c r="J1403" s="5"/>
    </row>
    <row r="1404" spans="2:10" x14ac:dyDescent="0.25">
      <c r="B1404" s="2" t="s">
        <v>342</v>
      </c>
      <c r="D1404" s="5"/>
      <c r="E1404" s="5"/>
      <c r="F1404" s="5"/>
      <c r="G1404" s="4">
        <v>6</v>
      </c>
      <c r="H1404" s="5"/>
      <c r="I1404" s="5"/>
      <c r="J1404" s="5"/>
    </row>
    <row r="1405" spans="2:10" x14ac:dyDescent="0.25">
      <c r="B1405" s="2" t="s">
        <v>1438</v>
      </c>
      <c r="D1405" s="5"/>
      <c r="E1405" s="5"/>
      <c r="F1405" s="5"/>
      <c r="G1405" s="4">
        <v>6</v>
      </c>
      <c r="H1405" s="5"/>
      <c r="I1405" s="5"/>
      <c r="J1405" s="5"/>
    </row>
    <row r="1406" spans="2:10" x14ac:dyDescent="0.25">
      <c r="B1406" s="2" t="s">
        <v>150</v>
      </c>
      <c r="D1406" s="5"/>
      <c r="E1406" s="5"/>
      <c r="F1406" s="5"/>
      <c r="G1406" s="4">
        <v>4</v>
      </c>
      <c r="H1406" s="5"/>
      <c r="I1406" s="5"/>
      <c r="J1406" s="5"/>
    </row>
    <row r="1407" spans="2:10" x14ac:dyDescent="0.25">
      <c r="B1407" s="2" t="s">
        <v>1602</v>
      </c>
      <c r="D1407" s="5"/>
      <c r="E1407" s="5"/>
      <c r="F1407" s="5"/>
      <c r="G1407" s="4">
        <v>5</v>
      </c>
      <c r="H1407" s="5"/>
      <c r="I1407" s="5"/>
      <c r="J1407" s="5"/>
    </row>
    <row r="1408" spans="2:10" x14ac:dyDescent="0.25">
      <c r="B1408" s="2" t="s">
        <v>1819</v>
      </c>
      <c r="D1408" s="5"/>
      <c r="E1408" s="5"/>
      <c r="F1408" s="5"/>
      <c r="G1408" s="4">
        <v>6</v>
      </c>
      <c r="H1408" s="5"/>
      <c r="I1408" s="5"/>
      <c r="J1408" s="5"/>
    </row>
    <row r="1409" spans="2:10" x14ac:dyDescent="0.25">
      <c r="B1409" s="2" t="s">
        <v>1661</v>
      </c>
      <c r="D1409" s="5"/>
      <c r="E1409" s="5"/>
      <c r="F1409" s="5"/>
      <c r="G1409" s="4">
        <v>6</v>
      </c>
      <c r="H1409" s="5"/>
      <c r="I1409" s="5"/>
      <c r="J1409" s="5"/>
    </row>
    <row r="1410" spans="2:10" x14ac:dyDescent="0.25">
      <c r="B1410" s="2" t="s">
        <v>1624</v>
      </c>
      <c r="D1410" s="5"/>
      <c r="E1410" s="5"/>
      <c r="F1410" s="5"/>
      <c r="G1410" s="4">
        <v>6</v>
      </c>
      <c r="H1410" s="5"/>
      <c r="I1410" s="5"/>
      <c r="J1410" s="5"/>
    </row>
    <row r="1411" spans="2:10" x14ac:dyDescent="0.25">
      <c r="B1411" s="2" t="s">
        <v>221</v>
      </c>
      <c r="C1411">
        <v>0</v>
      </c>
      <c r="D1411" s="5"/>
      <c r="E1411" s="5"/>
      <c r="F1411" s="5"/>
      <c r="G1411" s="4">
        <v>6</v>
      </c>
      <c r="H1411" s="5">
        <v>0</v>
      </c>
      <c r="I1411" s="5"/>
      <c r="J1411" s="5"/>
    </row>
    <row r="1412" spans="2:10" x14ac:dyDescent="0.25">
      <c r="B1412" s="2" t="s">
        <v>1625</v>
      </c>
      <c r="D1412" s="5"/>
      <c r="E1412" s="5"/>
      <c r="F1412" s="5"/>
      <c r="G1412" s="4">
        <v>3</v>
      </c>
      <c r="H1412" s="5"/>
      <c r="I1412" s="5"/>
      <c r="J1412" s="5"/>
    </row>
    <row r="1413" spans="2:10" x14ac:dyDescent="0.25">
      <c r="B1413" s="2" t="s">
        <v>770</v>
      </c>
      <c r="D1413" s="5"/>
      <c r="E1413" s="5"/>
      <c r="F1413" s="5"/>
      <c r="G1413" s="4">
        <v>6</v>
      </c>
      <c r="H1413" s="5"/>
      <c r="I1413" s="5"/>
      <c r="J1413" s="5"/>
    </row>
    <row r="1414" spans="2:10" x14ac:dyDescent="0.25">
      <c r="B1414" s="2" t="s">
        <v>1457</v>
      </c>
      <c r="D1414" s="5"/>
      <c r="E1414" s="5"/>
      <c r="F1414" s="5"/>
      <c r="G1414" s="4">
        <v>6</v>
      </c>
      <c r="H1414" s="5"/>
      <c r="I1414" s="5"/>
      <c r="J1414" s="5"/>
    </row>
    <row r="1415" spans="2:10" x14ac:dyDescent="0.25">
      <c r="B1415" s="2" t="s">
        <v>1552</v>
      </c>
      <c r="D1415" s="5"/>
      <c r="E1415" s="5"/>
      <c r="F1415" s="5"/>
      <c r="G1415" s="4">
        <v>3</v>
      </c>
      <c r="H1415" s="5"/>
      <c r="I1415" s="5"/>
      <c r="J1415" s="5"/>
    </row>
    <row r="1416" spans="2:10" x14ac:dyDescent="0.25">
      <c r="B1416" s="2" t="s">
        <v>1358</v>
      </c>
      <c r="D1416" s="5"/>
      <c r="E1416" s="5"/>
      <c r="F1416" s="5"/>
      <c r="G1416" s="4">
        <v>6</v>
      </c>
      <c r="H1416" s="5"/>
      <c r="I1416" s="5"/>
      <c r="J1416" s="5"/>
    </row>
    <row r="1417" spans="2:10" x14ac:dyDescent="0.25">
      <c r="B1417" s="2" t="s">
        <v>712</v>
      </c>
      <c r="C1417">
        <v>0</v>
      </c>
      <c r="D1417" s="5"/>
      <c r="E1417" s="5"/>
      <c r="F1417" s="5"/>
      <c r="G1417" s="4">
        <v>4</v>
      </c>
      <c r="H1417" s="5"/>
      <c r="I1417" s="5"/>
      <c r="J1417" s="5">
        <v>0</v>
      </c>
    </row>
    <row r="1418" spans="2:10" x14ac:dyDescent="0.25">
      <c r="B1418" s="2" t="s">
        <v>175</v>
      </c>
      <c r="D1418" s="5"/>
      <c r="E1418" s="5"/>
      <c r="F1418" s="5"/>
      <c r="G1418" s="4">
        <v>4</v>
      </c>
      <c r="H1418" s="5"/>
      <c r="I1418" s="5"/>
      <c r="J1418" s="5"/>
    </row>
    <row r="1419" spans="2:10" x14ac:dyDescent="0.25">
      <c r="B1419" s="2" t="s">
        <v>1731</v>
      </c>
      <c r="D1419" s="5"/>
      <c r="E1419" s="5"/>
      <c r="F1419" s="5"/>
      <c r="G1419" s="4">
        <v>5</v>
      </c>
      <c r="H1419" s="5"/>
      <c r="I1419" s="5"/>
      <c r="J1419" s="5"/>
    </row>
    <row r="1420" spans="2:10" x14ac:dyDescent="0.25">
      <c r="B1420" s="2" t="s">
        <v>1582</v>
      </c>
      <c r="D1420" s="5"/>
      <c r="E1420" s="5"/>
      <c r="F1420" s="5"/>
      <c r="G1420" s="4">
        <v>5</v>
      </c>
      <c r="H1420" s="5"/>
      <c r="I1420" s="5"/>
      <c r="J1420" s="5"/>
    </row>
    <row r="1421" spans="2:10" x14ac:dyDescent="0.25">
      <c r="B1421" s="2" t="s">
        <v>1522</v>
      </c>
      <c r="D1421" s="5"/>
      <c r="E1421" s="5"/>
      <c r="F1421" s="5"/>
      <c r="G1421" s="4">
        <v>5</v>
      </c>
      <c r="H1421" s="5"/>
      <c r="I1421" s="5"/>
      <c r="J1421" s="5"/>
    </row>
    <row r="1422" spans="2:10" x14ac:dyDescent="0.25">
      <c r="B1422" s="2" t="s">
        <v>1797</v>
      </c>
      <c r="D1422" s="5"/>
      <c r="E1422" s="5"/>
      <c r="F1422" s="5"/>
      <c r="G1422" s="4">
        <v>6</v>
      </c>
      <c r="H1422" s="5"/>
      <c r="I1422" s="5"/>
      <c r="J1422" s="5"/>
    </row>
    <row r="1423" spans="2:10" x14ac:dyDescent="0.25">
      <c r="B1423" s="2" t="s">
        <v>1412</v>
      </c>
      <c r="D1423" s="5"/>
      <c r="E1423" s="5"/>
      <c r="F1423" s="5"/>
      <c r="G1423" s="4">
        <v>3</v>
      </c>
      <c r="H1423" s="5"/>
      <c r="I1423" s="5"/>
      <c r="J1423" s="5"/>
    </row>
    <row r="1424" spans="2:10" x14ac:dyDescent="0.25">
      <c r="B1424" s="2" t="s">
        <v>771</v>
      </c>
      <c r="D1424" s="5"/>
      <c r="E1424" s="5"/>
      <c r="F1424" s="5"/>
      <c r="G1424" s="4">
        <v>3</v>
      </c>
      <c r="H1424" s="5"/>
      <c r="I1424" s="5"/>
      <c r="J1424" s="5"/>
    </row>
    <row r="1425" spans="2:10" x14ac:dyDescent="0.25">
      <c r="B1425" s="2" t="s">
        <v>428</v>
      </c>
      <c r="D1425" s="5"/>
      <c r="E1425" s="5"/>
      <c r="F1425" s="5"/>
      <c r="G1425" s="4">
        <v>4</v>
      </c>
      <c r="H1425" s="5"/>
      <c r="I1425" s="5"/>
      <c r="J1425" s="5"/>
    </row>
    <row r="1426" spans="2:10" x14ac:dyDescent="0.25">
      <c r="B1426" s="2" t="s">
        <v>1511</v>
      </c>
      <c r="D1426" s="5"/>
      <c r="E1426" s="5"/>
      <c r="F1426" s="5"/>
      <c r="G1426" s="4">
        <v>5</v>
      </c>
      <c r="H1426" s="5"/>
      <c r="I1426" s="5"/>
      <c r="J1426" s="5"/>
    </row>
    <row r="1427" spans="2:10" x14ac:dyDescent="0.25">
      <c r="B1427" s="2" t="s">
        <v>1420</v>
      </c>
      <c r="D1427" s="5"/>
      <c r="E1427" s="5"/>
      <c r="F1427" s="5"/>
      <c r="G1427" s="4">
        <v>4</v>
      </c>
      <c r="H1427" s="5"/>
      <c r="I1427" s="5"/>
      <c r="J1427" s="5"/>
    </row>
    <row r="1428" spans="2:10" x14ac:dyDescent="0.25">
      <c r="B1428" s="2" t="s">
        <v>700</v>
      </c>
      <c r="C1428">
        <v>0</v>
      </c>
      <c r="D1428" s="5"/>
      <c r="E1428" s="5"/>
      <c r="F1428" s="5"/>
      <c r="G1428" s="4">
        <v>3</v>
      </c>
      <c r="H1428" s="5"/>
      <c r="I1428" s="5">
        <v>0</v>
      </c>
      <c r="J1428" s="5"/>
    </row>
    <row r="1429" spans="2:10" x14ac:dyDescent="0.25">
      <c r="B1429" s="2" t="s">
        <v>66</v>
      </c>
      <c r="C1429">
        <v>0</v>
      </c>
      <c r="D1429" s="5">
        <v>1</v>
      </c>
      <c r="E1429" s="5">
        <v>3</v>
      </c>
      <c r="F1429" s="5">
        <v>1</v>
      </c>
      <c r="G1429" s="4">
        <v>6</v>
      </c>
      <c r="H1429" s="5"/>
      <c r="I1429" s="5"/>
      <c r="J1429" s="5">
        <v>0</v>
      </c>
    </row>
    <row r="1430" spans="2:10" x14ac:dyDescent="0.25">
      <c r="B1430" s="2" t="s">
        <v>1736</v>
      </c>
      <c r="D1430" s="5"/>
      <c r="E1430" s="5"/>
      <c r="F1430" s="5"/>
      <c r="G1430" s="4">
        <v>6</v>
      </c>
      <c r="H1430" s="5"/>
      <c r="I1430" s="5"/>
      <c r="J1430" s="5"/>
    </row>
    <row r="1431" spans="2:10" x14ac:dyDescent="0.25">
      <c r="B1431" s="2" t="s">
        <v>916</v>
      </c>
      <c r="C1431">
        <v>0</v>
      </c>
      <c r="D1431" s="5"/>
      <c r="E1431" s="5"/>
      <c r="F1431" s="5"/>
      <c r="G1431" s="4">
        <v>5</v>
      </c>
      <c r="H1431" s="5">
        <v>0</v>
      </c>
      <c r="I1431" s="5"/>
      <c r="J1431" s="5">
        <v>0</v>
      </c>
    </row>
    <row r="1432" spans="2:10" x14ac:dyDescent="0.25">
      <c r="B1432" s="2" t="s">
        <v>768</v>
      </c>
      <c r="D1432" s="5"/>
      <c r="E1432" s="5"/>
      <c r="F1432" s="5"/>
      <c r="G1432" s="4">
        <v>6</v>
      </c>
      <c r="H1432" s="5"/>
      <c r="I1432" s="5"/>
      <c r="J1432" s="5"/>
    </row>
    <row r="1433" spans="2:10" x14ac:dyDescent="0.25">
      <c r="B1433" s="2" t="s">
        <v>228</v>
      </c>
      <c r="D1433" s="5"/>
      <c r="E1433" s="5"/>
      <c r="F1433" s="5"/>
      <c r="G1433" s="4">
        <v>6</v>
      </c>
      <c r="H1433" s="5"/>
      <c r="I1433" s="5"/>
      <c r="J1433" s="5"/>
    </row>
    <row r="1434" spans="2:10" x14ac:dyDescent="0.25">
      <c r="B1434" s="2" t="s">
        <v>1513</v>
      </c>
      <c r="D1434" s="5"/>
      <c r="E1434" s="5"/>
      <c r="F1434" s="5"/>
      <c r="G1434" s="4">
        <v>5</v>
      </c>
      <c r="H1434" s="5"/>
      <c r="I1434" s="5"/>
      <c r="J1434" s="5"/>
    </row>
    <row r="1435" spans="2:10" x14ac:dyDescent="0.25">
      <c r="B1435" s="2" t="s">
        <v>1816</v>
      </c>
      <c r="D1435" s="5"/>
      <c r="E1435" s="5"/>
      <c r="F1435" s="5"/>
      <c r="G1435" s="4">
        <v>3</v>
      </c>
      <c r="H1435" s="5"/>
      <c r="I1435" s="5"/>
      <c r="J1435" s="5"/>
    </row>
    <row r="1436" spans="2:10" x14ac:dyDescent="0.25">
      <c r="B1436" s="2" t="s">
        <v>1528</v>
      </c>
      <c r="D1436" s="5"/>
      <c r="E1436" s="5"/>
      <c r="F1436" s="5"/>
      <c r="G1436" s="4">
        <v>4</v>
      </c>
      <c r="H1436" s="5"/>
      <c r="I1436" s="5"/>
      <c r="J1436" s="5"/>
    </row>
    <row r="1437" spans="2:10" x14ac:dyDescent="0.25">
      <c r="B1437" s="2" t="s">
        <v>1384</v>
      </c>
      <c r="D1437" s="5"/>
      <c r="E1437" s="5"/>
      <c r="F1437" s="5"/>
      <c r="G1437" s="4">
        <v>4</v>
      </c>
      <c r="H1437" s="5"/>
      <c r="I1437" s="5"/>
      <c r="J1437" s="5"/>
    </row>
    <row r="1438" spans="2:10" x14ac:dyDescent="0.25">
      <c r="B1438" s="2" t="s">
        <v>1701</v>
      </c>
      <c r="D1438" s="5"/>
      <c r="E1438" s="5"/>
      <c r="F1438" s="5"/>
      <c r="G1438" s="4">
        <v>4</v>
      </c>
      <c r="H1438" s="5"/>
      <c r="I1438" s="5"/>
      <c r="J1438" s="5"/>
    </row>
    <row r="1439" spans="2:10" x14ac:dyDescent="0.25">
      <c r="B1439" s="2" t="s">
        <v>1106</v>
      </c>
      <c r="C1439">
        <v>0</v>
      </c>
      <c r="D1439" s="5"/>
      <c r="E1439" s="5"/>
      <c r="F1439" s="5"/>
      <c r="G1439" s="4">
        <v>6</v>
      </c>
      <c r="H1439" s="5">
        <v>0</v>
      </c>
      <c r="I1439" s="5"/>
      <c r="J1439" s="5">
        <v>0</v>
      </c>
    </row>
    <row r="1440" spans="2:10" x14ac:dyDescent="0.25">
      <c r="B1440" s="2" t="s">
        <v>1768</v>
      </c>
      <c r="D1440" s="5"/>
      <c r="E1440" s="5"/>
      <c r="F1440" s="5"/>
      <c r="G1440" s="4">
        <v>5</v>
      </c>
      <c r="H1440" s="5"/>
      <c r="I1440" s="5"/>
      <c r="J1440" s="5"/>
    </row>
    <row r="1441" spans="2:10" x14ac:dyDescent="0.25">
      <c r="B1441" s="2" t="s">
        <v>641</v>
      </c>
      <c r="D1441" s="5"/>
      <c r="E1441" s="5"/>
      <c r="F1441" s="5"/>
      <c r="G1441" s="4">
        <v>4</v>
      </c>
      <c r="H1441" s="5"/>
      <c r="I1441" s="5"/>
      <c r="J1441" s="5"/>
    </row>
    <row r="1442" spans="2:10" x14ac:dyDescent="0.25">
      <c r="B1442" s="2" t="s">
        <v>1485</v>
      </c>
      <c r="D1442" s="5"/>
      <c r="E1442" s="5"/>
      <c r="F1442" s="5"/>
      <c r="G1442" s="4">
        <v>3</v>
      </c>
      <c r="H1442" s="5"/>
      <c r="I1442" s="5"/>
      <c r="J1442" s="5"/>
    </row>
    <row r="1443" spans="2:10" x14ac:dyDescent="0.25">
      <c r="B1443" s="2" t="s">
        <v>1794</v>
      </c>
      <c r="D1443" s="5"/>
      <c r="E1443" s="5"/>
      <c r="F1443" s="5"/>
      <c r="G1443" s="4">
        <v>4</v>
      </c>
      <c r="H1443" s="5"/>
      <c r="I1443" s="5"/>
      <c r="J1443" s="5"/>
    </row>
    <row r="1444" spans="2:10" x14ac:dyDescent="0.25">
      <c r="B1444" s="2" t="s">
        <v>28</v>
      </c>
      <c r="C1444">
        <v>0</v>
      </c>
      <c r="D1444" s="5">
        <v>5</v>
      </c>
      <c r="E1444" s="5">
        <v>2</v>
      </c>
      <c r="F1444" s="5">
        <v>5</v>
      </c>
      <c r="G1444" s="4">
        <v>6</v>
      </c>
      <c r="H1444" s="5">
        <v>0</v>
      </c>
      <c r="I1444" s="5"/>
      <c r="J1444" s="5"/>
    </row>
    <row r="1445" spans="2:10" x14ac:dyDescent="0.25">
      <c r="B1445" s="2" t="s">
        <v>1820</v>
      </c>
      <c r="D1445" s="5"/>
      <c r="E1445" s="5"/>
      <c r="F1445" s="5"/>
      <c r="G1445" s="4">
        <v>4</v>
      </c>
      <c r="H1445" s="5"/>
      <c r="I1445" s="5"/>
      <c r="J1445" s="5"/>
    </row>
    <row r="1446" spans="2:10" x14ac:dyDescent="0.25">
      <c r="B1446" s="2" t="s">
        <v>96</v>
      </c>
      <c r="C1446">
        <v>0</v>
      </c>
      <c r="D1446" s="5">
        <v>2</v>
      </c>
      <c r="E1446" s="5">
        <v>2</v>
      </c>
      <c r="F1446" s="5">
        <v>1</v>
      </c>
      <c r="G1446" s="4">
        <v>5</v>
      </c>
      <c r="H1446" s="5">
        <v>0</v>
      </c>
      <c r="I1446" s="5"/>
      <c r="J1446" s="5">
        <v>0</v>
      </c>
    </row>
    <row r="1447" spans="2:10" x14ac:dyDescent="0.25">
      <c r="B1447" s="2" t="s">
        <v>1594</v>
      </c>
      <c r="D1447" s="5"/>
      <c r="E1447" s="5"/>
      <c r="F1447" s="5"/>
      <c r="G1447" s="4">
        <v>3</v>
      </c>
      <c r="H1447" s="5"/>
      <c r="I1447" s="5"/>
      <c r="J1447" s="5"/>
    </row>
    <row r="1448" spans="2:10" x14ac:dyDescent="0.25">
      <c r="B1448" s="2" t="s">
        <v>1697</v>
      </c>
      <c r="D1448" s="5"/>
      <c r="E1448" s="5"/>
      <c r="F1448" s="5"/>
      <c r="G1448" s="4">
        <v>3</v>
      </c>
      <c r="H1448" s="5"/>
      <c r="I1448" s="5"/>
      <c r="J1448" s="5"/>
    </row>
    <row r="1449" spans="2:10" x14ac:dyDescent="0.25">
      <c r="B1449" s="2" t="s">
        <v>1524</v>
      </c>
      <c r="D1449" s="5"/>
      <c r="E1449" s="5"/>
      <c r="F1449" s="5"/>
      <c r="G1449" s="4">
        <v>6</v>
      </c>
      <c r="H1449" s="5"/>
      <c r="I1449" s="5"/>
      <c r="J1449" s="5"/>
    </row>
    <row r="1450" spans="2:10" x14ac:dyDescent="0.25">
      <c r="B1450" s="2" t="s">
        <v>1432</v>
      </c>
      <c r="D1450" s="5"/>
      <c r="E1450" s="5"/>
      <c r="F1450" s="5"/>
      <c r="G1450" s="4">
        <v>6</v>
      </c>
      <c r="H1450" s="5"/>
      <c r="I1450" s="5"/>
      <c r="J1450" s="5"/>
    </row>
    <row r="1451" spans="2:10" x14ac:dyDescent="0.25">
      <c r="B1451" s="2" t="s">
        <v>1698</v>
      </c>
      <c r="D1451" s="5"/>
      <c r="E1451" s="5"/>
      <c r="F1451" s="5"/>
      <c r="G1451" s="4">
        <v>6</v>
      </c>
      <c r="H1451" s="5"/>
      <c r="I1451" s="5"/>
      <c r="J1451" s="5"/>
    </row>
    <row r="1452" spans="2:10" x14ac:dyDescent="0.25">
      <c r="B1452" s="2" t="s">
        <v>431</v>
      </c>
      <c r="D1452" s="5"/>
      <c r="E1452" s="5"/>
      <c r="F1452" s="5"/>
      <c r="G1452" s="4">
        <v>3</v>
      </c>
      <c r="H1452" s="5"/>
      <c r="I1452" s="5"/>
      <c r="J1452" s="5"/>
    </row>
    <row r="1453" spans="2:10" x14ac:dyDescent="0.25">
      <c r="B1453" s="2" t="s">
        <v>1562</v>
      </c>
      <c r="D1453" s="5"/>
      <c r="E1453" s="5"/>
      <c r="F1453" s="5"/>
      <c r="G1453" s="4">
        <v>6</v>
      </c>
      <c r="H1453" s="5"/>
      <c r="I1453" s="5"/>
      <c r="J1453" s="5"/>
    </row>
    <row r="1454" spans="2:10" x14ac:dyDescent="0.25">
      <c r="B1454" s="2" t="s">
        <v>917</v>
      </c>
      <c r="C1454">
        <v>0</v>
      </c>
      <c r="D1454" s="5"/>
      <c r="E1454" s="5"/>
      <c r="F1454" s="5"/>
      <c r="G1454" s="4">
        <v>6</v>
      </c>
      <c r="H1454" s="5"/>
      <c r="I1454" s="5"/>
      <c r="J1454" s="5">
        <v>0</v>
      </c>
    </row>
    <row r="1455" spans="2:10" x14ac:dyDescent="0.25">
      <c r="B1455" s="2" t="s">
        <v>1704</v>
      </c>
      <c r="D1455" s="5"/>
      <c r="E1455" s="5"/>
      <c r="F1455" s="5"/>
      <c r="G1455" s="4">
        <v>4</v>
      </c>
      <c r="H1455" s="5"/>
      <c r="I1455" s="5"/>
      <c r="J1455" s="5"/>
    </row>
    <row r="1456" spans="2:10" x14ac:dyDescent="0.25">
      <c r="B1456" s="2" t="s">
        <v>1802</v>
      </c>
      <c r="D1456" s="5"/>
      <c r="E1456" s="5"/>
      <c r="F1456" s="5"/>
      <c r="G1456" s="4">
        <v>3</v>
      </c>
      <c r="H1456" s="5"/>
      <c r="I1456" s="5"/>
      <c r="J1456" s="5"/>
    </row>
    <row r="1457" spans="2:10" x14ac:dyDescent="0.25">
      <c r="B1457" s="2" t="s">
        <v>285</v>
      </c>
      <c r="D1457" s="5"/>
      <c r="E1457" s="5"/>
      <c r="F1457" s="5"/>
      <c r="G1457" s="4">
        <v>3</v>
      </c>
      <c r="H1457" s="5"/>
      <c r="I1457" s="5"/>
      <c r="J1457" s="5"/>
    </row>
    <row r="1458" spans="2:10" x14ac:dyDescent="0.25">
      <c r="B1458" s="2" t="s">
        <v>1392</v>
      </c>
      <c r="D1458" s="5"/>
      <c r="E1458" s="5"/>
      <c r="F1458" s="5"/>
      <c r="G1458" s="4">
        <v>5</v>
      </c>
      <c r="H1458" s="5"/>
      <c r="I1458" s="5"/>
      <c r="J1458" s="5"/>
    </row>
    <row r="1459" spans="2:10" x14ac:dyDescent="0.25">
      <c r="B1459" s="2" t="s">
        <v>1616</v>
      </c>
      <c r="D1459" s="5"/>
      <c r="E1459" s="5"/>
      <c r="F1459" s="5"/>
      <c r="G1459" s="4">
        <v>3</v>
      </c>
      <c r="H1459" s="5"/>
      <c r="I1459" s="5"/>
      <c r="J1459" s="5"/>
    </row>
    <row r="1460" spans="2:10" x14ac:dyDescent="0.25">
      <c r="B1460" s="2" t="s">
        <v>1655</v>
      </c>
      <c r="D1460" s="5"/>
      <c r="E1460" s="5"/>
      <c r="F1460" s="5"/>
      <c r="G1460" s="4">
        <v>4</v>
      </c>
      <c r="H1460" s="5"/>
      <c r="I1460" s="5"/>
      <c r="J1460" s="5"/>
    </row>
    <row r="1461" spans="2:10" x14ac:dyDescent="0.25">
      <c r="B1461" s="2" t="s">
        <v>957</v>
      </c>
      <c r="C1461">
        <v>0</v>
      </c>
      <c r="D1461" s="5"/>
      <c r="E1461" s="5"/>
      <c r="F1461" s="5"/>
      <c r="G1461" s="4">
        <v>3</v>
      </c>
      <c r="H1461" s="5">
        <v>0</v>
      </c>
      <c r="I1461" s="5"/>
      <c r="J1461" s="5"/>
    </row>
    <row r="1462" spans="2:10" x14ac:dyDescent="0.25">
      <c r="B1462" s="2" t="s">
        <v>671</v>
      </c>
      <c r="C1462">
        <v>0</v>
      </c>
      <c r="D1462" s="5"/>
      <c r="E1462" s="5"/>
      <c r="F1462" s="5"/>
      <c r="G1462" s="4">
        <v>4</v>
      </c>
      <c r="H1462" s="5">
        <v>0</v>
      </c>
      <c r="I1462" s="5"/>
      <c r="J1462" s="5"/>
    </row>
    <row r="1463" spans="2:10" x14ac:dyDescent="0.25">
      <c r="B1463" s="2" t="s">
        <v>1478</v>
      </c>
      <c r="D1463" s="5"/>
      <c r="E1463" s="5"/>
      <c r="F1463" s="5"/>
      <c r="G1463" s="4">
        <v>5</v>
      </c>
      <c r="H1463" s="5"/>
      <c r="I1463" s="5"/>
      <c r="J1463" s="5"/>
    </row>
    <row r="1464" spans="2:10" x14ac:dyDescent="0.25">
      <c r="B1464" s="2" t="s">
        <v>1529</v>
      </c>
      <c r="D1464" s="5"/>
      <c r="E1464" s="5"/>
      <c r="F1464" s="5"/>
      <c r="G1464" s="4">
        <v>6</v>
      </c>
      <c r="H1464" s="5"/>
      <c r="I1464" s="5"/>
      <c r="J1464" s="5"/>
    </row>
    <row r="1465" spans="2:10" x14ac:dyDescent="0.25">
      <c r="B1465" s="2" t="s">
        <v>1468</v>
      </c>
      <c r="D1465" s="5"/>
      <c r="E1465" s="5"/>
      <c r="F1465" s="5"/>
      <c r="G1465" s="4">
        <v>3</v>
      </c>
      <c r="H1465" s="5"/>
      <c r="I1465" s="5"/>
      <c r="J1465" s="5"/>
    </row>
    <row r="1466" spans="2:10" x14ac:dyDescent="0.25">
      <c r="B1466" s="2" t="s">
        <v>514</v>
      </c>
      <c r="D1466" s="5"/>
      <c r="E1466" s="5"/>
      <c r="F1466" s="5"/>
      <c r="G1466" s="4">
        <v>5</v>
      </c>
      <c r="H1466" s="5"/>
      <c r="I1466" s="5"/>
      <c r="J1466" s="5"/>
    </row>
    <row r="1467" spans="2:10" x14ac:dyDescent="0.25">
      <c r="B1467" s="2" t="s">
        <v>1753</v>
      </c>
      <c r="D1467" s="5"/>
      <c r="E1467" s="5"/>
      <c r="F1467" s="5"/>
      <c r="G1467" s="4">
        <v>4</v>
      </c>
      <c r="H1467" s="5"/>
      <c r="I1467" s="5"/>
      <c r="J1467" s="5"/>
    </row>
    <row r="1468" spans="2:10" x14ac:dyDescent="0.25">
      <c r="B1468" s="2" t="s">
        <v>1521</v>
      </c>
      <c r="D1468" s="5"/>
      <c r="E1468" s="5"/>
      <c r="F1468" s="5"/>
      <c r="G1468" s="4">
        <v>5</v>
      </c>
      <c r="H1468" s="5"/>
      <c r="I1468" s="5"/>
      <c r="J1468" s="5"/>
    </row>
    <row r="1469" spans="2:10" x14ac:dyDescent="0.25">
      <c r="B1469" s="2" t="s">
        <v>1621</v>
      </c>
      <c r="D1469" s="5"/>
      <c r="E1469" s="5"/>
      <c r="F1469" s="5"/>
      <c r="G1469" s="4">
        <v>5</v>
      </c>
      <c r="H1469" s="5"/>
      <c r="I1469" s="5"/>
      <c r="J1469" s="5"/>
    </row>
    <row r="1470" spans="2:10" x14ac:dyDescent="0.25">
      <c r="B1470" s="2" t="s">
        <v>1677</v>
      </c>
      <c r="D1470" s="5"/>
      <c r="E1470" s="5"/>
      <c r="F1470" s="5"/>
      <c r="G1470" s="4">
        <v>3</v>
      </c>
      <c r="H1470" s="5"/>
      <c r="I1470" s="5"/>
      <c r="J1470" s="5"/>
    </row>
    <row r="1471" spans="2:10" x14ac:dyDescent="0.25">
      <c r="B1471" s="2" t="s">
        <v>352</v>
      </c>
      <c r="D1471" s="5"/>
      <c r="E1471" s="5"/>
      <c r="F1471" s="5"/>
      <c r="G1471" s="4">
        <v>5</v>
      </c>
      <c r="H1471" s="5"/>
      <c r="I1471" s="5"/>
      <c r="J1471" s="5"/>
    </row>
    <row r="1472" spans="2:10" x14ac:dyDescent="0.25">
      <c r="B1472" s="2" t="s">
        <v>1673</v>
      </c>
      <c r="D1472" s="5"/>
      <c r="E1472" s="5"/>
      <c r="F1472" s="5"/>
      <c r="G1472" s="4">
        <v>5</v>
      </c>
      <c r="H1472" s="5"/>
      <c r="I1472" s="5"/>
      <c r="J1472" s="5"/>
    </row>
    <row r="1473" spans="2:10" x14ac:dyDescent="0.25">
      <c r="B1473" s="2" t="s">
        <v>926</v>
      </c>
      <c r="C1473">
        <v>0</v>
      </c>
      <c r="D1473" s="5"/>
      <c r="E1473" s="5"/>
      <c r="F1473" s="5"/>
      <c r="G1473" s="4">
        <v>5</v>
      </c>
      <c r="H1473" s="5"/>
      <c r="I1473" s="5"/>
      <c r="J1473" s="5">
        <v>0</v>
      </c>
    </row>
    <row r="1474" spans="2:10" x14ac:dyDescent="0.25">
      <c r="B1474" s="2" t="s">
        <v>518</v>
      </c>
      <c r="D1474" s="5"/>
      <c r="E1474" s="5"/>
      <c r="F1474" s="5"/>
      <c r="G1474" s="4">
        <v>5</v>
      </c>
      <c r="H1474" s="5"/>
      <c r="I1474" s="5"/>
      <c r="J1474" s="5"/>
    </row>
    <row r="1475" spans="2:10" x14ac:dyDescent="0.25">
      <c r="B1475" s="2" t="s">
        <v>896</v>
      </c>
      <c r="C1475">
        <v>0</v>
      </c>
      <c r="D1475" s="5"/>
      <c r="E1475" s="5"/>
      <c r="F1475" s="5"/>
      <c r="G1475" s="4">
        <v>6</v>
      </c>
      <c r="H1475" s="5"/>
      <c r="I1475" s="5"/>
      <c r="J1475" s="5">
        <v>0</v>
      </c>
    </row>
    <row r="1476" spans="2:10" x14ac:dyDescent="0.25">
      <c r="B1476" s="2" t="s">
        <v>1443</v>
      </c>
      <c r="D1476" s="5"/>
      <c r="E1476" s="5"/>
      <c r="F1476" s="5"/>
      <c r="G1476" s="4">
        <v>4</v>
      </c>
      <c r="H1476" s="5"/>
      <c r="I1476" s="5"/>
      <c r="J1476" s="5"/>
    </row>
    <row r="1477" spans="2:10" x14ac:dyDescent="0.25">
      <c r="B1477" s="2" t="s">
        <v>1637</v>
      </c>
      <c r="D1477" s="5"/>
      <c r="E1477" s="5"/>
      <c r="F1477" s="5"/>
      <c r="G1477" s="4">
        <v>3</v>
      </c>
      <c r="H1477" s="5"/>
      <c r="I1477" s="5"/>
      <c r="J1477" s="5"/>
    </row>
    <row r="1478" spans="2:10" x14ac:dyDescent="0.25">
      <c r="B1478" s="2" t="s">
        <v>632</v>
      </c>
      <c r="D1478" s="5"/>
      <c r="E1478" s="5"/>
      <c r="F1478" s="5"/>
      <c r="G1478" s="4">
        <v>5</v>
      </c>
      <c r="H1478" s="5"/>
      <c r="I1478" s="5"/>
      <c r="J1478" s="5"/>
    </row>
    <row r="1479" spans="2:10" x14ac:dyDescent="0.25">
      <c r="B1479" s="2" t="s">
        <v>1626</v>
      </c>
      <c r="D1479" s="5"/>
      <c r="E1479" s="5"/>
      <c r="F1479" s="5"/>
      <c r="G1479" s="4">
        <v>4</v>
      </c>
      <c r="H1479" s="5"/>
      <c r="I1479" s="5"/>
      <c r="J1479" s="5"/>
    </row>
    <row r="1480" spans="2:10" x14ac:dyDescent="0.25">
      <c r="B1480" s="2" t="s">
        <v>278</v>
      </c>
      <c r="D1480" s="5"/>
      <c r="E1480" s="5"/>
      <c r="F1480" s="5"/>
      <c r="G1480" s="4">
        <v>6</v>
      </c>
      <c r="H1480" s="5"/>
      <c r="I1480" s="5"/>
      <c r="J1480" s="5"/>
    </row>
    <row r="1481" spans="2:10" x14ac:dyDescent="0.25">
      <c r="B1481" s="2" t="s">
        <v>1750</v>
      </c>
      <c r="D1481" s="5"/>
      <c r="E1481" s="5"/>
      <c r="F1481" s="5"/>
      <c r="G1481" s="4">
        <v>4</v>
      </c>
      <c r="H1481" s="5"/>
      <c r="I1481" s="5"/>
      <c r="J1481" s="5"/>
    </row>
    <row r="1482" spans="2:10" x14ac:dyDescent="0.25">
      <c r="B1482" s="2" t="s">
        <v>1436</v>
      </c>
      <c r="D1482" s="5"/>
      <c r="E1482" s="5"/>
      <c r="F1482" s="5"/>
      <c r="G1482" s="4">
        <v>4</v>
      </c>
      <c r="H1482" s="5"/>
      <c r="I1482" s="5"/>
      <c r="J1482" s="5"/>
    </row>
    <row r="1483" spans="2:10" x14ac:dyDescent="0.25">
      <c r="B1483" s="2" t="s">
        <v>1590</v>
      </c>
      <c r="D1483" s="5"/>
      <c r="E1483" s="5"/>
      <c r="F1483" s="5"/>
      <c r="G1483" s="4">
        <v>3</v>
      </c>
      <c r="H1483" s="5"/>
      <c r="I1483" s="5"/>
      <c r="J1483" s="5"/>
    </row>
    <row r="1484" spans="2:10" x14ac:dyDescent="0.25">
      <c r="B1484" s="2" t="s">
        <v>400</v>
      </c>
      <c r="C1484">
        <v>0</v>
      </c>
      <c r="D1484" s="5"/>
      <c r="E1484" s="5"/>
      <c r="F1484" s="5"/>
      <c r="G1484" s="4">
        <v>5</v>
      </c>
      <c r="H1484" s="5">
        <v>0</v>
      </c>
      <c r="I1484" s="5"/>
      <c r="J1484" s="5">
        <v>0</v>
      </c>
    </row>
    <row r="1485" spans="2:10" x14ac:dyDescent="0.25">
      <c r="B1485" s="2" t="s">
        <v>1492</v>
      </c>
      <c r="D1485" s="5"/>
      <c r="E1485" s="5"/>
      <c r="F1485" s="5"/>
      <c r="G1485" s="4">
        <v>3</v>
      </c>
      <c r="H1485" s="5"/>
      <c r="I1485" s="5"/>
      <c r="J1485" s="5"/>
    </row>
    <row r="1486" spans="2:10" x14ac:dyDescent="0.25">
      <c r="B1486" s="2" t="s">
        <v>1628</v>
      </c>
      <c r="D1486" s="5"/>
      <c r="E1486" s="5"/>
      <c r="F1486" s="5"/>
      <c r="G1486" s="4">
        <v>4</v>
      </c>
      <c r="H1486" s="5"/>
      <c r="I1486" s="5"/>
      <c r="J1486" s="5"/>
    </row>
    <row r="1487" spans="2:10" x14ac:dyDescent="0.25">
      <c r="B1487" s="2" t="s">
        <v>1776</v>
      </c>
      <c r="D1487" s="5"/>
      <c r="E1487" s="5"/>
      <c r="F1487" s="5"/>
      <c r="G1487" s="4">
        <v>6</v>
      </c>
      <c r="H1487" s="5"/>
      <c r="I1487" s="5"/>
      <c r="J1487" s="5"/>
    </row>
    <row r="1488" spans="2:10" x14ac:dyDescent="0.25">
      <c r="B1488" s="2" t="s">
        <v>1700</v>
      </c>
      <c r="D1488" s="5"/>
      <c r="E1488" s="5"/>
      <c r="F1488" s="5"/>
      <c r="G1488" s="4">
        <v>4</v>
      </c>
      <c r="H1488" s="5"/>
      <c r="I1488" s="5"/>
      <c r="J1488" s="5"/>
    </row>
    <row r="1489" spans="2:10" x14ac:dyDescent="0.25">
      <c r="B1489" s="2" t="s">
        <v>1596</v>
      </c>
      <c r="D1489" s="5"/>
      <c r="E1489" s="5"/>
      <c r="F1489" s="5"/>
      <c r="G1489" s="4">
        <v>5</v>
      </c>
      <c r="H1489" s="5"/>
      <c r="I1489" s="5"/>
      <c r="J1489" s="5"/>
    </row>
    <row r="1490" spans="2:10" x14ac:dyDescent="0.25">
      <c r="B1490" s="2" t="s">
        <v>146</v>
      </c>
      <c r="C1490">
        <v>0</v>
      </c>
      <c r="D1490" s="5">
        <v>5</v>
      </c>
      <c r="E1490" s="5">
        <v>2</v>
      </c>
      <c r="F1490" s="5">
        <v>1</v>
      </c>
      <c r="G1490" s="4">
        <v>6</v>
      </c>
      <c r="H1490" s="5"/>
      <c r="I1490" s="5"/>
      <c r="J1490" s="5">
        <v>0</v>
      </c>
    </row>
    <row r="1491" spans="2:10" x14ac:dyDescent="0.25">
      <c r="B1491" s="2" t="s">
        <v>524</v>
      </c>
      <c r="D1491" s="5"/>
      <c r="E1491" s="5"/>
      <c r="F1491" s="5"/>
      <c r="G1491" s="4">
        <v>6</v>
      </c>
      <c r="H1491" s="5"/>
      <c r="I1491" s="5"/>
      <c r="J1491" s="5"/>
    </row>
    <row r="1492" spans="2:10" x14ac:dyDescent="0.25">
      <c r="B1492" s="2" t="s">
        <v>1645</v>
      </c>
      <c r="D1492" s="5"/>
      <c r="E1492" s="5"/>
      <c r="F1492" s="5"/>
      <c r="G1492" s="4">
        <v>3</v>
      </c>
      <c r="H1492" s="5"/>
      <c r="I1492" s="5"/>
      <c r="J1492" s="5"/>
    </row>
    <row r="1493" spans="2:10" x14ac:dyDescent="0.25">
      <c r="B1493" s="2" t="s">
        <v>1364</v>
      </c>
      <c r="C1493">
        <v>0</v>
      </c>
      <c r="D1493" s="5"/>
      <c r="E1493" s="5"/>
      <c r="F1493" s="5"/>
      <c r="G1493" s="4">
        <v>4</v>
      </c>
      <c r="H1493" s="5"/>
      <c r="I1493" s="5"/>
      <c r="J1493" s="5">
        <v>0</v>
      </c>
    </row>
    <row r="1494" spans="2:10" x14ac:dyDescent="0.25">
      <c r="B1494" s="2" t="s">
        <v>1463</v>
      </c>
      <c r="D1494" s="5"/>
      <c r="E1494" s="5"/>
      <c r="F1494" s="5"/>
      <c r="G1494" s="4">
        <v>3</v>
      </c>
      <c r="H1494" s="5"/>
      <c r="I1494" s="5"/>
      <c r="J1494" s="5"/>
    </row>
    <row r="1495" spans="2:10" x14ac:dyDescent="0.25">
      <c r="B1495" s="2" t="s">
        <v>639</v>
      </c>
      <c r="D1495" s="5"/>
      <c r="E1495" s="5"/>
      <c r="F1495" s="5"/>
      <c r="G1495" s="4">
        <v>4</v>
      </c>
      <c r="H1495" s="5"/>
      <c r="I1495" s="5"/>
      <c r="J1495" s="5"/>
    </row>
    <row r="1496" spans="2:10" x14ac:dyDescent="0.25">
      <c r="B1496" s="2" t="s">
        <v>1448</v>
      </c>
      <c r="D1496" s="5"/>
      <c r="E1496" s="5"/>
      <c r="F1496" s="5"/>
      <c r="G1496" s="4">
        <v>3</v>
      </c>
      <c r="H1496" s="5"/>
      <c r="I1496" s="5"/>
      <c r="J1496" s="5"/>
    </row>
    <row r="1497" spans="2:10" x14ac:dyDescent="0.25">
      <c r="B1497" s="2" t="s">
        <v>202</v>
      </c>
      <c r="D1497" s="5"/>
      <c r="E1497" s="5"/>
      <c r="F1497" s="5"/>
      <c r="G1497" s="4">
        <v>5</v>
      </c>
      <c r="H1497" s="5"/>
      <c r="I1497" s="5"/>
      <c r="J1497" s="5"/>
    </row>
    <row r="1498" spans="2:10" x14ac:dyDescent="0.25">
      <c r="B1498" s="2" t="s">
        <v>1597</v>
      </c>
      <c r="D1498" s="5"/>
      <c r="E1498" s="5"/>
      <c r="F1498" s="5"/>
      <c r="G1498" s="4">
        <v>5</v>
      </c>
      <c r="H1498" s="5"/>
      <c r="I1498" s="5"/>
      <c r="J1498" s="5"/>
    </row>
    <row r="1499" spans="2:10" x14ac:dyDescent="0.25">
      <c r="B1499" s="2" t="s">
        <v>1442</v>
      </c>
      <c r="D1499" s="5"/>
      <c r="E1499" s="5"/>
      <c r="F1499" s="5"/>
      <c r="G1499" s="4">
        <v>3</v>
      </c>
      <c r="H1499" s="5"/>
      <c r="I1499" s="5"/>
      <c r="J1499" s="5"/>
    </row>
    <row r="1500" spans="2:10" x14ac:dyDescent="0.25">
      <c r="B1500" s="2" t="s">
        <v>1395</v>
      </c>
      <c r="D1500" s="5"/>
      <c r="E1500" s="5"/>
      <c r="F1500" s="5"/>
      <c r="G1500" s="4">
        <v>6</v>
      </c>
      <c r="H1500" s="5"/>
      <c r="I1500" s="5"/>
      <c r="J1500" s="5"/>
    </row>
    <row r="1501" spans="2:10" x14ac:dyDescent="0.25">
      <c r="B1501" s="2" t="s">
        <v>1450</v>
      </c>
      <c r="D1501" s="5"/>
      <c r="E1501" s="5"/>
      <c r="F1501" s="5"/>
      <c r="G1501" s="4">
        <v>4</v>
      </c>
      <c r="H1501" s="5"/>
      <c r="I1501" s="5"/>
      <c r="J1501" s="5"/>
    </row>
    <row r="1502" spans="2:10" x14ac:dyDescent="0.25">
      <c r="B1502" s="2" t="s">
        <v>581</v>
      </c>
      <c r="C1502">
        <v>0</v>
      </c>
      <c r="D1502" s="5"/>
      <c r="E1502" s="5"/>
      <c r="F1502" s="5"/>
      <c r="G1502" s="4">
        <v>5</v>
      </c>
      <c r="H1502" s="5"/>
      <c r="I1502" s="5"/>
      <c r="J1502" s="5">
        <v>0</v>
      </c>
    </row>
    <row r="1503" spans="2:10" x14ac:dyDescent="0.25">
      <c r="B1503" s="2" t="s">
        <v>1609</v>
      </c>
      <c r="D1503" s="5"/>
      <c r="E1503" s="5"/>
      <c r="F1503" s="5"/>
      <c r="G1503" s="4">
        <v>3</v>
      </c>
      <c r="H1503" s="5"/>
      <c r="I1503" s="5"/>
      <c r="J1503" s="5"/>
    </row>
    <row r="1504" spans="2:10" x14ac:dyDescent="0.25">
      <c r="B1504" s="2" t="s">
        <v>1491</v>
      </c>
      <c r="D1504" s="5"/>
      <c r="E1504" s="5"/>
      <c r="F1504" s="5"/>
      <c r="G1504" s="4">
        <v>6</v>
      </c>
      <c r="H1504" s="5"/>
      <c r="I1504" s="5"/>
      <c r="J1504" s="5"/>
    </row>
    <row r="1505" spans="2:10" x14ac:dyDescent="0.25">
      <c r="B1505" s="2" t="s">
        <v>1775</v>
      </c>
      <c r="D1505" s="5"/>
      <c r="E1505" s="5"/>
      <c r="F1505" s="5"/>
      <c r="G1505" s="4">
        <v>3</v>
      </c>
      <c r="H1505" s="5"/>
      <c r="I1505" s="5"/>
      <c r="J1505" s="5"/>
    </row>
    <row r="1506" spans="2:10" x14ac:dyDescent="0.25">
      <c r="B1506" s="2" t="s">
        <v>663</v>
      </c>
      <c r="D1506" s="5"/>
      <c r="E1506" s="5"/>
      <c r="F1506" s="5"/>
      <c r="G1506" s="4">
        <v>3</v>
      </c>
      <c r="H1506" s="5"/>
      <c r="I1506" s="5"/>
      <c r="J1506" s="5"/>
    </row>
    <row r="1507" spans="2:10" x14ac:dyDescent="0.25">
      <c r="B1507" s="2" t="s">
        <v>1388</v>
      </c>
      <c r="D1507" s="5"/>
      <c r="E1507" s="5"/>
      <c r="F1507" s="5"/>
      <c r="G1507" s="4">
        <v>4</v>
      </c>
      <c r="H1507" s="5"/>
      <c r="I1507" s="5"/>
      <c r="J1507" s="5"/>
    </row>
    <row r="1508" spans="2:10" x14ac:dyDescent="0.25">
      <c r="B1508" s="2" t="s">
        <v>1571</v>
      </c>
      <c r="D1508" s="5"/>
      <c r="E1508" s="5"/>
      <c r="F1508" s="5"/>
      <c r="G1508" s="4">
        <v>3</v>
      </c>
      <c r="H1508" s="5"/>
      <c r="I1508" s="5"/>
      <c r="J1508" s="5"/>
    </row>
    <row r="1509" spans="2:10" x14ac:dyDescent="0.25">
      <c r="B1509" s="2" t="s">
        <v>1449</v>
      </c>
      <c r="D1509" s="5"/>
      <c r="E1509" s="5"/>
      <c r="F1509" s="5"/>
      <c r="G1509" s="4">
        <v>3</v>
      </c>
      <c r="H1509" s="5"/>
      <c r="I1509" s="5"/>
      <c r="J1509" s="5"/>
    </row>
    <row r="1510" spans="2:10" x14ac:dyDescent="0.25">
      <c r="B1510" s="2" t="s">
        <v>1462</v>
      </c>
      <c r="D1510" s="5"/>
      <c r="E1510" s="5"/>
      <c r="F1510" s="5"/>
      <c r="G1510" s="4">
        <v>4</v>
      </c>
      <c r="H1510" s="5"/>
      <c r="I1510" s="5"/>
      <c r="J1510" s="5"/>
    </row>
    <row r="1511" spans="2:10" x14ac:dyDescent="0.25">
      <c r="B1511" s="2" t="s">
        <v>1786</v>
      </c>
      <c r="D1511" s="5"/>
      <c r="E1511" s="5"/>
      <c r="F1511" s="5"/>
      <c r="G1511" s="4">
        <v>4</v>
      </c>
      <c r="H1511" s="5"/>
      <c r="I1511" s="5"/>
      <c r="J1511" s="5"/>
    </row>
    <row r="1512" spans="2:10" x14ac:dyDescent="0.25">
      <c r="B1512" s="2" t="s">
        <v>222</v>
      </c>
      <c r="D1512" s="5"/>
      <c r="E1512" s="5"/>
      <c r="F1512" s="5"/>
      <c r="G1512" s="4">
        <v>3</v>
      </c>
      <c r="H1512" s="5"/>
      <c r="I1512" s="5"/>
      <c r="J1512" s="5"/>
    </row>
    <row r="1513" spans="2:10" x14ac:dyDescent="0.25">
      <c r="B1513" s="2" t="s">
        <v>652</v>
      </c>
      <c r="D1513" s="5"/>
      <c r="E1513" s="5"/>
      <c r="F1513" s="5"/>
      <c r="G1513" s="4">
        <v>5</v>
      </c>
      <c r="H1513" s="5"/>
      <c r="I1513" s="5"/>
      <c r="J1513" s="5"/>
    </row>
    <row r="1514" spans="2:10" x14ac:dyDescent="0.25">
      <c r="B1514" s="2" t="s">
        <v>1115</v>
      </c>
      <c r="C1514">
        <v>0</v>
      </c>
      <c r="D1514" s="5"/>
      <c r="E1514" s="5"/>
      <c r="F1514" s="5"/>
      <c r="G1514" s="4">
        <v>4</v>
      </c>
      <c r="H1514" s="5">
        <v>0</v>
      </c>
      <c r="I1514" s="5"/>
      <c r="J1514" s="5"/>
    </row>
    <row r="1515" spans="2:10" x14ac:dyDescent="0.25">
      <c r="B1515" s="2" t="s">
        <v>635</v>
      </c>
      <c r="D1515" s="5"/>
      <c r="E1515" s="5"/>
      <c r="F1515" s="5"/>
      <c r="G1515" s="4">
        <v>6</v>
      </c>
      <c r="H1515" s="5"/>
      <c r="I1515" s="5"/>
      <c r="J1515" s="5"/>
    </row>
    <row r="1516" spans="2:10" x14ac:dyDescent="0.25">
      <c r="B1516" s="2" t="s">
        <v>223</v>
      </c>
      <c r="D1516" s="5"/>
      <c r="E1516" s="5"/>
      <c r="F1516" s="5"/>
      <c r="G1516" s="4">
        <v>3</v>
      </c>
      <c r="H1516" s="5"/>
      <c r="I1516" s="5"/>
      <c r="J1516" s="5"/>
    </row>
    <row r="1517" spans="2:10" x14ac:dyDescent="0.25">
      <c r="B1517" s="2" t="s">
        <v>271</v>
      </c>
      <c r="C1517">
        <v>0</v>
      </c>
      <c r="D1517" s="5"/>
      <c r="E1517" s="5"/>
      <c r="F1517" s="5"/>
      <c r="G1517" s="4">
        <v>4</v>
      </c>
      <c r="H1517" s="5">
        <v>0</v>
      </c>
      <c r="I1517" s="5">
        <v>0</v>
      </c>
      <c r="J1517" s="5">
        <v>0</v>
      </c>
    </row>
    <row r="1518" spans="2:10" x14ac:dyDescent="0.25">
      <c r="B1518" s="2" t="s">
        <v>766</v>
      </c>
      <c r="D1518" s="5"/>
      <c r="E1518" s="5"/>
      <c r="F1518" s="5"/>
      <c r="G1518" s="4">
        <v>4</v>
      </c>
      <c r="H1518" s="5"/>
      <c r="I1518" s="5"/>
      <c r="J1518" s="5"/>
    </row>
    <row r="1519" spans="2:10" x14ac:dyDescent="0.25">
      <c r="B1519" s="2" t="s">
        <v>1362</v>
      </c>
      <c r="D1519" s="5"/>
      <c r="E1519" s="5"/>
      <c r="F1519" s="5"/>
      <c r="G1519" s="4">
        <v>3</v>
      </c>
      <c r="H1519" s="5"/>
      <c r="I1519" s="5"/>
      <c r="J1519" s="5"/>
    </row>
    <row r="1520" spans="2:10" x14ac:dyDescent="0.25">
      <c r="B1520" s="2" t="s">
        <v>797</v>
      </c>
      <c r="C1520">
        <v>0</v>
      </c>
      <c r="D1520" s="5"/>
      <c r="E1520" s="5"/>
      <c r="F1520" s="5"/>
      <c r="G1520" s="4">
        <v>4</v>
      </c>
      <c r="H1520" s="5">
        <v>0</v>
      </c>
      <c r="I1520" s="5">
        <v>0</v>
      </c>
      <c r="J1520" s="5">
        <v>0</v>
      </c>
    </row>
    <row r="1521" spans="2:10" x14ac:dyDescent="0.25">
      <c r="B1521" s="2" t="s">
        <v>118</v>
      </c>
      <c r="C1521">
        <v>0</v>
      </c>
      <c r="D1521" s="5">
        <v>5</v>
      </c>
      <c r="E1521" s="5">
        <v>4</v>
      </c>
      <c r="F1521" s="5">
        <v>5</v>
      </c>
      <c r="G1521" s="4">
        <v>6</v>
      </c>
      <c r="H1521" s="5">
        <v>0</v>
      </c>
      <c r="I1521" s="5"/>
      <c r="J1521" s="5">
        <v>0</v>
      </c>
    </row>
    <row r="1522" spans="2:10" x14ac:dyDescent="0.25">
      <c r="B1522" s="2" t="s">
        <v>1371</v>
      </c>
      <c r="C1522">
        <v>0</v>
      </c>
      <c r="D1522" s="5"/>
      <c r="E1522" s="5"/>
      <c r="F1522" s="5"/>
      <c r="G1522" s="4">
        <v>6</v>
      </c>
      <c r="H1522" s="5"/>
      <c r="I1522" s="5"/>
      <c r="J1522" s="5">
        <v>0</v>
      </c>
    </row>
    <row r="1523" spans="2:10" x14ac:dyDescent="0.25">
      <c r="B1523" s="2" t="s">
        <v>519</v>
      </c>
      <c r="D1523" s="5"/>
      <c r="E1523" s="5"/>
      <c r="F1523" s="5"/>
      <c r="G1523" s="4">
        <v>6</v>
      </c>
      <c r="H1523" s="5"/>
      <c r="I1523" s="5"/>
      <c r="J1523" s="5"/>
    </row>
    <row r="1524" spans="2:10" x14ac:dyDescent="0.25">
      <c r="B1524" s="2" t="s">
        <v>1581</v>
      </c>
      <c r="D1524" s="5"/>
      <c r="E1524" s="5"/>
      <c r="F1524" s="5"/>
      <c r="G1524" s="4">
        <v>4</v>
      </c>
      <c r="H1524" s="5"/>
      <c r="I1524" s="5"/>
      <c r="J1524" s="5"/>
    </row>
    <row r="1525" spans="2:10" x14ac:dyDescent="0.25">
      <c r="B1525" s="2" t="s">
        <v>1732</v>
      </c>
      <c r="D1525" s="5"/>
      <c r="E1525" s="5"/>
      <c r="F1525" s="5"/>
      <c r="G1525" s="4">
        <v>6</v>
      </c>
      <c r="H1525" s="5"/>
      <c r="I1525" s="5"/>
      <c r="J1525" s="5"/>
    </row>
    <row r="1526" spans="2:10" x14ac:dyDescent="0.25">
      <c r="B1526" s="2" t="s">
        <v>455</v>
      </c>
      <c r="D1526" s="5"/>
      <c r="E1526" s="5"/>
      <c r="F1526" s="5"/>
      <c r="G1526" s="4">
        <v>4</v>
      </c>
      <c r="H1526" s="5"/>
      <c r="I1526" s="5"/>
      <c r="J1526" s="5"/>
    </row>
    <row r="1527" spans="2:10" x14ac:dyDescent="0.25">
      <c r="B1527" s="2" t="s">
        <v>501</v>
      </c>
      <c r="D1527" s="5"/>
      <c r="E1527" s="5"/>
      <c r="F1527" s="5"/>
      <c r="G1527" s="4">
        <v>4</v>
      </c>
      <c r="H1527" s="5"/>
      <c r="I1527" s="5"/>
      <c r="J1527" s="5"/>
    </row>
    <row r="1528" spans="2:10" x14ac:dyDescent="0.25">
      <c r="B1528" s="2" t="s">
        <v>348</v>
      </c>
      <c r="D1528" s="5"/>
      <c r="E1528" s="5"/>
      <c r="F1528" s="5"/>
      <c r="G1528" s="4">
        <v>3</v>
      </c>
      <c r="H1528" s="5"/>
      <c r="I1528" s="5"/>
      <c r="J1528" s="5"/>
    </row>
    <row r="1529" spans="2:10" x14ac:dyDescent="0.25">
      <c r="B1529" s="2" t="s">
        <v>1649</v>
      </c>
      <c r="D1529" s="5"/>
      <c r="E1529" s="5"/>
      <c r="F1529" s="5"/>
      <c r="G1529" s="4">
        <v>3</v>
      </c>
      <c r="H1529" s="5"/>
      <c r="I1529" s="5"/>
      <c r="J1529" s="5"/>
    </row>
    <row r="1530" spans="2:10" x14ac:dyDescent="0.25">
      <c r="B1530" s="2" t="s">
        <v>174</v>
      </c>
      <c r="D1530" s="5"/>
      <c r="E1530" s="5"/>
      <c r="F1530" s="5"/>
      <c r="G1530" s="4">
        <v>5</v>
      </c>
      <c r="H1530" s="5"/>
      <c r="I1530" s="5"/>
      <c r="J1530" s="5"/>
    </row>
    <row r="1531" spans="2:10" x14ac:dyDescent="0.25">
      <c r="B1531" s="2" t="s">
        <v>1459</v>
      </c>
      <c r="D1531" s="5"/>
      <c r="E1531" s="5"/>
      <c r="F1531" s="5"/>
      <c r="G1531" s="4">
        <v>3</v>
      </c>
      <c r="H1531" s="5"/>
      <c r="I1531" s="5"/>
      <c r="J1531" s="5"/>
    </row>
    <row r="1532" spans="2:10" x14ac:dyDescent="0.25">
      <c r="B1532" s="2" t="s">
        <v>1514</v>
      </c>
      <c r="D1532" s="5"/>
      <c r="E1532" s="5"/>
      <c r="F1532" s="5"/>
      <c r="G1532" s="4">
        <v>3</v>
      </c>
      <c r="H1532" s="5"/>
      <c r="I1532" s="5"/>
      <c r="J1532" s="5"/>
    </row>
    <row r="1533" spans="2:10" x14ac:dyDescent="0.25">
      <c r="B1533" s="2" t="s">
        <v>1727</v>
      </c>
      <c r="D1533" s="5"/>
      <c r="E1533" s="5"/>
      <c r="F1533" s="5"/>
      <c r="G1533" s="4">
        <v>5</v>
      </c>
      <c r="H1533" s="5"/>
      <c r="I1533" s="5"/>
      <c r="J1533" s="5"/>
    </row>
    <row r="1534" spans="2:10" x14ac:dyDescent="0.25">
      <c r="B1534" s="2" t="s">
        <v>510</v>
      </c>
      <c r="D1534" s="5"/>
      <c r="E1534" s="5"/>
      <c r="F1534" s="5"/>
      <c r="G1534" s="4">
        <v>4</v>
      </c>
      <c r="H1534" s="5"/>
      <c r="I1534" s="5"/>
      <c r="J1534" s="5"/>
    </row>
    <row r="1535" spans="2:10" x14ac:dyDescent="0.25">
      <c r="B1535" s="2" t="s">
        <v>633</v>
      </c>
      <c r="D1535" s="5"/>
      <c r="E1535" s="5"/>
      <c r="F1535" s="5"/>
      <c r="G1535" s="4">
        <v>4</v>
      </c>
      <c r="H1535" s="5"/>
      <c r="I1535" s="5"/>
      <c r="J1535" s="5"/>
    </row>
    <row r="1536" spans="2:10" x14ac:dyDescent="0.25">
      <c r="B1536" s="2" t="s">
        <v>1394</v>
      </c>
      <c r="D1536" s="5"/>
      <c r="E1536" s="5"/>
      <c r="F1536" s="5"/>
      <c r="G1536" s="4">
        <v>3</v>
      </c>
      <c r="H1536" s="5"/>
      <c r="I1536" s="5"/>
      <c r="J1536" s="5"/>
    </row>
    <row r="1537" spans="2:10" x14ac:dyDescent="0.25">
      <c r="B1537" s="2" t="s">
        <v>1654</v>
      </c>
      <c r="D1537" s="5"/>
      <c r="E1537" s="5"/>
      <c r="F1537" s="5"/>
      <c r="G1537" s="4">
        <v>3</v>
      </c>
      <c r="H1537" s="5"/>
      <c r="I1537" s="5"/>
      <c r="J1537" s="5"/>
    </row>
    <row r="1538" spans="2:10" x14ac:dyDescent="0.25">
      <c r="B1538" s="2" t="s">
        <v>427</v>
      </c>
      <c r="D1538" s="5"/>
      <c r="E1538" s="5"/>
      <c r="F1538" s="5"/>
      <c r="G1538" s="4">
        <v>6</v>
      </c>
      <c r="H1538" s="5"/>
      <c r="I1538" s="5"/>
      <c r="J1538" s="5"/>
    </row>
    <row r="1539" spans="2:10" x14ac:dyDescent="0.25">
      <c r="B1539" s="2" t="s">
        <v>1410</v>
      </c>
      <c r="D1539" s="5"/>
      <c r="E1539" s="5"/>
      <c r="F1539" s="5"/>
      <c r="G1539" s="4">
        <v>5</v>
      </c>
      <c r="H1539" s="5"/>
      <c r="I1539" s="5"/>
      <c r="J1539" s="5"/>
    </row>
    <row r="1540" spans="2:10" x14ac:dyDescent="0.25">
      <c r="B1540" s="2" t="s">
        <v>424</v>
      </c>
      <c r="D1540" s="5"/>
      <c r="E1540" s="5"/>
      <c r="F1540" s="5"/>
      <c r="G1540" s="4">
        <v>4</v>
      </c>
      <c r="H1540" s="5"/>
      <c r="I1540" s="5"/>
      <c r="J1540" s="5"/>
    </row>
    <row r="1541" spans="2:10" x14ac:dyDescent="0.25">
      <c r="B1541" s="2" t="s">
        <v>853</v>
      </c>
      <c r="D1541" s="5"/>
      <c r="E1541" s="5"/>
      <c r="F1541" s="5"/>
      <c r="G1541" s="4">
        <v>3</v>
      </c>
      <c r="H1541" s="5"/>
      <c r="I1541" s="5"/>
      <c r="J1541" s="5"/>
    </row>
    <row r="1542" spans="2:10" x14ac:dyDescent="0.25">
      <c r="B1542" s="2" t="s">
        <v>1446</v>
      </c>
      <c r="D1542" s="5"/>
      <c r="E1542" s="5"/>
      <c r="F1542" s="5"/>
      <c r="G1542" s="4">
        <v>5</v>
      </c>
      <c r="H1542" s="5"/>
      <c r="I1542" s="5"/>
      <c r="J1542" s="5"/>
    </row>
    <row r="1543" spans="2:10" x14ac:dyDescent="0.25">
      <c r="B1543" s="2" t="s">
        <v>1707</v>
      </c>
      <c r="D1543" s="5"/>
      <c r="E1543" s="5"/>
      <c r="F1543" s="5"/>
      <c r="G1543" s="4">
        <v>3</v>
      </c>
      <c r="H1543" s="5"/>
      <c r="I1543" s="5"/>
      <c r="J1543" s="5"/>
    </row>
    <row r="1544" spans="2:10" x14ac:dyDescent="0.25">
      <c r="B1544" s="2" t="s">
        <v>1078</v>
      </c>
      <c r="C1544">
        <v>0</v>
      </c>
      <c r="D1544" s="5"/>
      <c r="E1544" s="5"/>
      <c r="F1544" s="5"/>
      <c r="G1544" s="4">
        <v>3</v>
      </c>
      <c r="H1544" s="5"/>
      <c r="I1544" s="5"/>
      <c r="J1544" s="5">
        <v>0</v>
      </c>
    </row>
    <row r="1545" spans="2:10" x14ac:dyDescent="0.25">
      <c r="B1545" s="2" t="s">
        <v>1418</v>
      </c>
      <c r="D1545" s="5"/>
      <c r="E1545" s="5"/>
      <c r="F1545" s="5"/>
      <c r="G1545" s="4">
        <v>3</v>
      </c>
      <c r="H1545" s="5"/>
      <c r="I1545" s="5"/>
      <c r="J1545" s="5"/>
    </row>
    <row r="1546" spans="2:10" x14ac:dyDescent="0.25">
      <c r="B1546" s="2" t="s">
        <v>468</v>
      </c>
      <c r="D1546" s="5"/>
      <c r="E1546" s="5"/>
      <c r="F1546" s="5"/>
      <c r="G1546" s="4">
        <v>6</v>
      </c>
      <c r="H1546" s="5"/>
      <c r="I1546" s="5"/>
      <c r="J1546" s="5"/>
    </row>
    <row r="1547" spans="2:10" x14ac:dyDescent="0.25">
      <c r="B1547" s="2" t="s">
        <v>509</v>
      </c>
      <c r="D1547" s="5"/>
      <c r="E1547" s="5"/>
      <c r="F1547" s="5"/>
      <c r="G1547" s="4">
        <v>3</v>
      </c>
      <c r="H1547" s="5"/>
      <c r="I1547" s="5"/>
      <c r="J1547" s="5"/>
    </row>
    <row r="1548" spans="2:10" x14ac:dyDescent="0.25">
      <c r="B1548" s="2" t="s">
        <v>1391</v>
      </c>
      <c r="D1548" s="5"/>
      <c r="E1548" s="5"/>
      <c r="F1548" s="5"/>
      <c r="G1548" s="4">
        <v>4</v>
      </c>
      <c r="H1548" s="5"/>
      <c r="I1548" s="5"/>
      <c r="J1548" s="5"/>
    </row>
    <row r="1549" spans="2:10" x14ac:dyDescent="0.25">
      <c r="B1549" s="2" t="s">
        <v>1539</v>
      </c>
      <c r="D1549" s="5"/>
      <c r="E1549" s="5"/>
      <c r="F1549" s="5"/>
      <c r="G1549" s="4">
        <v>4</v>
      </c>
      <c r="H1549" s="5"/>
      <c r="I1549" s="5"/>
      <c r="J1549" s="5"/>
    </row>
    <row r="1550" spans="2:10" x14ac:dyDescent="0.25">
      <c r="B1550" s="2" t="s">
        <v>1633</v>
      </c>
      <c r="D1550" s="5"/>
      <c r="E1550" s="5"/>
      <c r="F1550" s="5"/>
      <c r="G1550" s="4">
        <v>4</v>
      </c>
      <c r="H1550" s="5"/>
      <c r="I1550" s="5"/>
      <c r="J1550" s="5"/>
    </row>
    <row r="1551" spans="2:10" x14ac:dyDescent="0.25">
      <c r="B1551" s="2" t="s">
        <v>1525</v>
      </c>
      <c r="D1551" s="5"/>
      <c r="E1551" s="5"/>
      <c r="F1551" s="5"/>
      <c r="G1551" s="4">
        <v>4</v>
      </c>
      <c r="H1551" s="5"/>
      <c r="I1551" s="5"/>
      <c r="J1551" s="5"/>
    </row>
    <row r="1552" spans="2:10" x14ac:dyDescent="0.25">
      <c r="B1552" s="2" t="s">
        <v>1759</v>
      </c>
      <c r="D1552" s="5"/>
      <c r="E1552" s="5"/>
      <c r="F1552" s="5"/>
      <c r="G1552" s="4">
        <v>6</v>
      </c>
      <c r="H1552" s="5"/>
      <c r="I1552" s="5"/>
      <c r="J1552" s="5"/>
    </row>
    <row r="1553" spans="2:10" x14ac:dyDescent="0.25">
      <c r="B1553" s="2" t="s">
        <v>402</v>
      </c>
      <c r="C1553">
        <v>0</v>
      </c>
      <c r="D1553" s="5"/>
      <c r="E1553" s="5"/>
      <c r="F1553" s="5"/>
      <c r="G1553" s="4">
        <v>3</v>
      </c>
      <c r="H1553" s="5">
        <v>0</v>
      </c>
      <c r="I1553" s="5"/>
      <c r="J1553" s="5">
        <v>0</v>
      </c>
    </row>
    <row r="1554" spans="2:10" x14ac:dyDescent="0.25">
      <c r="B1554" s="2" t="s">
        <v>1801</v>
      </c>
      <c r="D1554" s="5"/>
      <c r="E1554" s="5"/>
      <c r="F1554" s="5"/>
      <c r="G1554" s="4">
        <v>6</v>
      </c>
      <c r="H1554" s="5"/>
      <c r="I1554" s="5"/>
      <c r="J1554" s="5"/>
    </row>
    <row r="1555" spans="2:10" x14ac:dyDescent="0.25">
      <c r="B1555" s="2" t="s">
        <v>1799</v>
      </c>
      <c r="D1555" s="5"/>
      <c r="E1555" s="5"/>
      <c r="F1555" s="5"/>
      <c r="G1555" s="4">
        <v>6</v>
      </c>
      <c r="H1555" s="5"/>
      <c r="I1555" s="5"/>
      <c r="J1555" s="5"/>
    </row>
    <row r="1556" spans="2:10" x14ac:dyDescent="0.25">
      <c r="B1556" s="2" t="s">
        <v>1715</v>
      </c>
      <c r="D1556" s="5"/>
      <c r="E1556" s="5"/>
      <c r="F1556" s="5"/>
      <c r="G1556" s="4">
        <v>6</v>
      </c>
      <c r="H1556" s="5"/>
      <c r="I1556" s="5"/>
      <c r="J1556" s="5"/>
    </row>
    <row r="1557" spans="2:10" x14ac:dyDescent="0.25">
      <c r="B1557" s="2" t="s">
        <v>1470</v>
      </c>
      <c r="D1557" s="5"/>
      <c r="E1557" s="5"/>
      <c r="F1557" s="5"/>
      <c r="G1557" s="4">
        <v>6</v>
      </c>
      <c r="H1557" s="5"/>
      <c r="I1557" s="5"/>
      <c r="J1557" s="5"/>
    </row>
    <row r="1558" spans="2:10" x14ac:dyDescent="0.25">
      <c r="B1558" s="2" t="s">
        <v>1630</v>
      </c>
      <c r="D1558" s="5"/>
      <c r="E1558" s="5"/>
      <c r="F1558" s="5"/>
      <c r="G1558" s="4">
        <v>4</v>
      </c>
      <c r="H1558" s="5"/>
      <c r="I1558" s="5"/>
      <c r="J1558" s="5"/>
    </row>
    <row r="1559" spans="2:10" x14ac:dyDescent="0.25">
      <c r="B1559" s="2" t="s">
        <v>1591</v>
      </c>
      <c r="D1559" s="5"/>
      <c r="E1559" s="5"/>
      <c r="F1559" s="5"/>
      <c r="G1559" s="4">
        <v>6</v>
      </c>
      <c r="H1559" s="5"/>
      <c r="I1559" s="5"/>
      <c r="J1559" s="5"/>
    </row>
    <row r="1560" spans="2:10" x14ac:dyDescent="0.25">
      <c r="B1560" s="2" t="s">
        <v>1376</v>
      </c>
      <c r="C1560">
        <v>0</v>
      </c>
      <c r="D1560" s="5"/>
      <c r="E1560" s="5"/>
      <c r="F1560" s="5"/>
      <c r="G1560" s="4">
        <v>5</v>
      </c>
      <c r="H1560" s="5">
        <v>0</v>
      </c>
      <c r="I1560" s="5"/>
      <c r="J1560" s="5">
        <v>0</v>
      </c>
    </row>
    <row r="1561" spans="2:10" x14ac:dyDescent="0.25">
      <c r="B1561" s="2" t="s">
        <v>1726</v>
      </c>
      <c r="D1561" s="5"/>
      <c r="E1561" s="5"/>
      <c r="F1561" s="5"/>
      <c r="G1561" s="4">
        <v>5</v>
      </c>
      <c r="H1561" s="5"/>
      <c r="I1561" s="5"/>
      <c r="J1561" s="5"/>
    </row>
    <row r="1562" spans="2:10" x14ac:dyDescent="0.25">
      <c r="B1562" s="2" t="s">
        <v>1595</v>
      </c>
      <c r="D1562" s="5"/>
      <c r="E1562" s="5"/>
      <c r="F1562" s="5"/>
      <c r="G1562" s="4">
        <v>4</v>
      </c>
      <c r="H1562" s="5"/>
      <c r="I1562" s="5"/>
      <c r="J1562" s="5"/>
    </row>
    <row r="1563" spans="2:10" x14ac:dyDescent="0.25">
      <c r="B1563" s="2" t="s">
        <v>1363</v>
      </c>
      <c r="D1563" s="5"/>
      <c r="E1563" s="5"/>
      <c r="F1563" s="5"/>
      <c r="G1563" s="4">
        <v>6</v>
      </c>
      <c r="H1563" s="5"/>
      <c r="I1563" s="5"/>
      <c r="J1563" s="5"/>
    </row>
    <row r="1564" spans="2:10" x14ac:dyDescent="0.25">
      <c r="B1564" s="2" t="s">
        <v>801</v>
      </c>
      <c r="C1564">
        <v>0</v>
      </c>
      <c r="D1564" s="5">
        <v>1.1111111111111112E-4</v>
      </c>
      <c r="E1564" s="5">
        <v>1.4285714285714287E-4</v>
      </c>
      <c r="F1564" s="5">
        <v>1E-4</v>
      </c>
      <c r="G1564" s="4">
        <v>5</v>
      </c>
      <c r="H1564" s="5"/>
      <c r="I1564" s="5"/>
      <c r="J1564" s="5">
        <v>0</v>
      </c>
    </row>
    <row r="1565" spans="2:10" x14ac:dyDescent="0.25">
      <c r="B1565" s="2" t="s">
        <v>1489</v>
      </c>
      <c r="D1565" s="5"/>
      <c r="E1565" s="5"/>
      <c r="F1565" s="5"/>
      <c r="G1565" s="4">
        <v>4</v>
      </c>
      <c r="H1565" s="5"/>
      <c r="I1565" s="5"/>
      <c r="J1565" s="5"/>
    </row>
    <row r="1566" spans="2:10" x14ac:dyDescent="0.25">
      <c r="B1566" s="2" t="s">
        <v>1452</v>
      </c>
      <c r="D1566" s="5"/>
      <c r="E1566" s="5"/>
      <c r="F1566" s="5"/>
      <c r="G1566" s="4">
        <v>5</v>
      </c>
      <c r="H1566" s="5"/>
      <c r="I1566" s="5"/>
      <c r="J1566" s="5"/>
    </row>
    <row r="1567" spans="2:10" x14ac:dyDescent="0.25">
      <c r="B1567" s="2" t="s">
        <v>1806</v>
      </c>
      <c r="D1567" s="5"/>
      <c r="E1567" s="5"/>
      <c r="F1567" s="5"/>
      <c r="G1567" s="4">
        <v>5</v>
      </c>
      <c r="H1567" s="5"/>
      <c r="I1567" s="5"/>
      <c r="J1567" s="5"/>
    </row>
    <row r="1568" spans="2:10" x14ac:dyDescent="0.25">
      <c r="B1568" s="2" t="s">
        <v>786</v>
      </c>
      <c r="D1568" s="5"/>
      <c r="E1568" s="5"/>
      <c r="F1568" s="5"/>
      <c r="G1568" s="4">
        <v>4</v>
      </c>
      <c r="H1568" s="5"/>
      <c r="I1568" s="5"/>
      <c r="J1568" s="5"/>
    </row>
    <row r="1569" spans="2:10" x14ac:dyDescent="0.25">
      <c r="B1569" s="2" t="s">
        <v>1586</v>
      </c>
      <c r="D1569" s="5"/>
      <c r="E1569" s="5"/>
      <c r="F1569" s="5"/>
      <c r="G1569" s="4">
        <v>5</v>
      </c>
      <c r="H1569" s="5"/>
      <c r="I1569" s="5"/>
      <c r="J1569" s="5"/>
    </row>
    <row r="1570" spans="2:10" x14ac:dyDescent="0.25">
      <c r="B1570" s="2" t="s">
        <v>1662</v>
      </c>
      <c r="D1570" s="5"/>
      <c r="E1570" s="5"/>
      <c r="F1570" s="5"/>
      <c r="G1570" s="4">
        <v>6</v>
      </c>
      <c r="H1570" s="5"/>
      <c r="I1570" s="5"/>
      <c r="J1570" s="5"/>
    </row>
    <row r="1571" spans="2:10" x14ac:dyDescent="0.25">
      <c r="B1571" s="2" t="s">
        <v>717</v>
      </c>
      <c r="D1571" s="5"/>
      <c r="E1571" s="5"/>
      <c r="F1571" s="5"/>
      <c r="G1571" s="4">
        <v>4</v>
      </c>
      <c r="H1571" s="5"/>
      <c r="I1571" s="5"/>
      <c r="J1571" s="5"/>
    </row>
    <row r="1572" spans="2:10" x14ac:dyDescent="0.25">
      <c r="B1572" s="2" t="s">
        <v>1680</v>
      </c>
      <c r="D1572" s="5"/>
      <c r="E1572" s="5"/>
      <c r="F1572" s="5"/>
      <c r="G1572" s="4">
        <v>5</v>
      </c>
      <c r="H1572" s="5"/>
      <c r="I1572" s="5"/>
      <c r="J1572" s="5"/>
    </row>
    <row r="1573" spans="2:10" x14ac:dyDescent="0.25">
      <c r="B1573" s="2" t="s">
        <v>1678</v>
      </c>
      <c r="D1573" s="5"/>
      <c r="E1573" s="5"/>
      <c r="F1573" s="5"/>
      <c r="G1573" s="4">
        <v>6</v>
      </c>
      <c r="H1573" s="5"/>
      <c r="I1573" s="5"/>
      <c r="J1573" s="5"/>
    </row>
    <row r="1574" spans="2:10" x14ac:dyDescent="0.25">
      <c r="B1574" s="2" t="s">
        <v>644</v>
      </c>
      <c r="D1574" s="5"/>
      <c r="E1574" s="5"/>
      <c r="F1574" s="5"/>
      <c r="G1574" s="4">
        <v>5</v>
      </c>
      <c r="H1574" s="5"/>
      <c r="I1574" s="5"/>
      <c r="J1574" s="5"/>
    </row>
    <row r="1575" spans="2:10" x14ac:dyDescent="0.25">
      <c r="B1575" s="2" t="s">
        <v>1357</v>
      </c>
      <c r="D1575" s="5"/>
      <c r="E1575" s="5"/>
      <c r="F1575" s="5"/>
      <c r="G1575" s="4">
        <v>3</v>
      </c>
      <c r="H1575" s="5"/>
      <c r="I1575" s="5"/>
      <c r="J1575" s="5"/>
    </row>
    <row r="1576" spans="2:10" x14ac:dyDescent="0.25">
      <c r="B1576" s="2" t="s">
        <v>1657</v>
      </c>
      <c r="D1576" s="5"/>
      <c r="E1576" s="5"/>
      <c r="F1576" s="5"/>
      <c r="G1576" s="4">
        <v>3</v>
      </c>
      <c r="H1576" s="5"/>
      <c r="I1576" s="5"/>
      <c r="J1576" s="5"/>
    </row>
    <row r="1577" spans="2:10" x14ac:dyDescent="0.25">
      <c r="B1577" s="2" t="s">
        <v>1372</v>
      </c>
      <c r="C1577">
        <v>0</v>
      </c>
      <c r="D1577" s="5"/>
      <c r="E1577" s="5"/>
      <c r="F1577" s="5"/>
      <c r="G1577" s="4">
        <v>3</v>
      </c>
      <c r="H1577" s="5">
        <v>0</v>
      </c>
      <c r="I1577" s="5">
        <v>0</v>
      </c>
      <c r="J1577" s="5">
        <v>0</v>
      </c>
    </row>
    <row r="1578" spans="2:10" x14ac:dyDescent="0.25">
      <c r="B1578" s="2" t="s">
        <v>625</v>
      </c>
      <c r="D1578" s="5"/>
      <c r="E1578" s="5"/>
      <c r="F1578" s="5"/>
      <c r="G1578" s="4">
        <v>3</v>
      </c>
      <c r="H1578" s="5"/>
      <c r="I1578" s="5"/>
      <c r="J1578" s="5"/>
    </row>
    <row r="1579" spans="2:10" x14ac:dyDescent="0.25">
      <c r="B1579" s="2" t="s">
        <v>392</v>
      </c>
      <c r="C1579">
        <v>0</v>
      </c>
      <c r="D1579" s="5"/>
      <c r="E1579" s="5"/>
      <c r="F1579" s="5"/>
      <c r="G1579" s="4">
        <v>4</v>
      </c>
      <c r="H1579" s="5"/>
      <c r="I1579" s="5"/>
      <c r="J1579" s="5">
        <v>0</v>
      </c>
    </row>
    <row r="1580" spans="2:10" x14ac:dyDescent="0.25">
      <c r="B1580" s="2" t="s">
        <v>631</v>
      </c>
      <c r="D1580" s="5"/>
      <c r="E1580" s="5"/>
      <c r="F1580" s="5"/>
      <c r="G1580" s="4">
        <v>5</v>
      </c>
      <c r="H1580" s="5"/>
      <c r="I1580" s="5"/>
      <c r="J1580" s="5"/>
    </row>
    <row r="1581" spans="2:10" x14ac:dyDescent="0.25">
      <c r="B1581" s="2" t="s">
        <v>800</v>
      </c>
      <c r="C1581">
        <v>0</v>
      </c>
      <c r="D1581" s="5"/>
      <c r="E1581" s="5"/>
      <c r="F1581" s="5"/>
      <c r="G1581" s="4">
        <v>3</v>
      </c>
      <c r="H1581" s="5"/>
      <c r="I1581" s="5"/>
      <c r="J1581" s="5">
        <v>0</v>
      </c>
    </row>
    <row r="1582" spans="2:10" x14ac:dyDescent="0.25">
      <c r="B1582" s="2" t="s">
        <v>1722</v>
      </c>
      <c r="D1582" s="5"/>
      <c r="E1582" s="5"/>
      <c r="F1582" s="5"/>
      <c r="G1582" s="4">
        <v>6</v>
      </c>
      <c r="H1582" s="5"/>
      <c r="I1582" s="5"/>
      <c r="J1582" s="5"/>
    </row>
    <row r="1583" spans="2:10" x14ac:dyDescent="0.25">
      <c r="B1583" s="2" t="s">
        <v>277</v>
      </c>
      <c r="D1583" s="5"/>
      <c r="E1583" s="5"/>
      <c r="F1583" s="5"/>
      <c r="G1583" s="4">
        <v>3</v>
      </c>
      <c r="H1583" s="5"/>
      <c r="I1583" s="5"/>
      <c r="J1583" s="5"/>
    </row>
    <row r="1584" spans="2:10" x14ac:dyDescent="0.25">
      <c r="B1584" s="2" t="s">
        <v>436</v>
      </c>
      <c r="D1584" s="5"/>
      <c r="E1584" s="5"/>
      <c r="F1584" s="5"/>
      <c r="G1584" s="4">
        <v>3</v>
      </c>
      <c r="H1584" s="5"/>
      <c r="I1584" s="5"/>
      <c r="J1584" s="5"/>
    </row>
    <row r="1585" spans="2:10" x14ac:dyDescent="0.25">
      <c r="B1585" s="2" t="s">
        <v>1711</v>
      </c>
      <c r="D1585" s="5"/>
      <c r="E1585" s="5"/>
      <c r="F1585" s="5"/>
      <c r="G1585" s="4">
        <v>3</v>
      </c>
      <c r="H1585" s="5"/>
      <c r="I1585" s="5"/>
      <c r="J1585" s="5"/>
    </row>
    <row r="1586" spans="2:10" x14ac:dyDescent="0.25">
      <c r="B1586" s="2" t="s">
        <v>1572</v>
      </c>
      <c r="D1586" s="5"/>
      <c r="E1586" s="5"/>
      <c r="F1586" s="5"/>
      <c r="G1586" s="4">
        <v>5</v>
      </c>
      <c r="H1586" s="5"/>
      <c r="I1586" s="5"/>
      <c r="J1586" s="5"/>
    </row>
    <row r="1587" spans="2:10" x14ac:dyDescent="0.25">
      <c r="B1587" s="2" t="s">
        <v>224</v>
      </c>
      <c r="D1587" s="5"/>
      <c r="E1587" s="5"/>
      <c r="F1587" s="5"/>
      <c r="G1587" s="4">
        <v>6</v>
      </c>
      <c r="H1587" s="5"/>
      <c r="I1587" s="5"/>
      <c r="J1587" s="5"/>
    </row>
    <row r="1588" spans="2:10" x14ac:dyDescent="0.25">
      <c r="B1588" s="2" t="s">
        <v>1404</v>
      </c>
      <c r="D1588" s="5"/>
      <c r="E1588" s="5"/>
      <c r="F1588" s="5"/>
      <c r="G1588" s="4">
        <v>3</v>
      </c>
      <c r="H1588" s="5"/>
      <c r="I1588" s="5"/>
      <c r="J1588" s="5"/>
    </row>
    <row r="1589" spans="2:10" x14ac:dyDescent="0.25">
      <c r="B1589" s="2" t="s">
        <v>1389</v>
      </c>
      <c r="D1589" s="5"/>
      <c r="E1589" s="5"/>
      <c r="F1589" s="5"/>
      <c r="G1589" s="4">
        <v>3</v>
      </c>
      <c r="H1589" s="5"/>
      <c r="I1589" s="5"/>
      <c r="J1589" s="5"/>
    </row>
    <row r="1590" spans="2:10" x14ac:dyDescent="0.25">
      <c r="B1590" s="2" t="s">
        <v>1644</v>
      </c>
      <c r="D1590" s="5"/>
      <c r="E1590" s="5"/>
      <c r="F1590" s="5"/>
      <c r="G1590" s="4">
        <v>5</v>
      </c>
      <c r="H1590" s="5"/>
      <c r="I1590" s="5"/>
      <c r="J1590" s="5"/>
    </row>
    <row r="1591" spans="2:10" x14ac:dyDescent="0.25">
      <c r="B1591" s="2" t="s">
        <v>1603</v>
      </c>
      <c r="D1591" s="5"/>
      <c r="E1591" s="5"/>
      <c r="F1591" s="5"/>
      <c r="G1591" s="4">
        <v>3</v>
      </c>
      <c r="H1591" s="5"/>
      <c r="I1591" s="5"/>
      <c r="J1591" s="5"/>
    </row>
    <row r="1592" spans="2:10" x14ac:dyDescent="0.25">
      <c r="B1592" s="2" t="s">
        <v>1824</v>
      </c>
      <c r="D1592" s="5"/>
      <c r="E1592" s="5"/>
      <c r="F1592" s="5"/>
      <c r="G1592" s="4">
        <v>6</v>
      </c>
      <c r="H1592" s="5"/>
      <c r="I1592" s="5"/>
      <c r="J1592" s="5"/>
    </row>
    <row r="1593" spans="2:10" x14ac:dyDescent="0.25">
      <c r="B1593" s="2" t="s">
        <v>1745</v>
      </c>
      <c r="D1593" s="5"/>
      <c r="E1593" s="5"/>
      <c r="F1593" s="5"/>
      <c r="G1593" s="4">
        <v>5</v>
      </c>
      <c r="H1593" s="5"/>
      <c r="I1593" s="5"/>
      <c r="J1593" s="5"/>
    </row>
    <row r="1594" spans="2:10" x14ac:dyDescent="0.25">
      <c r="B1594" s="2" t="s">
        <v>772</v>
      </c>
      <c r="D1594" s="5"/>
      <c r="E1594" s="5"/>
      <c r="F1594" s="5"/>
      <c r="G1594" s="4">
        <v>4</v>
      </c>
      <c r="H1594" s="5"/>
      <c r="I1594" s="5"/>
      <c r="J1594" s="5"/>
    </row>
    <row r="1595" spans="2:10" x14ac:dyDescent="0.25">
      <c r="B1595" s="2" t="s">
        <v>783</v>
      </c>
      <c r="D1595" s="5"/>
      <c r="E1595" s="5"/>
      <c r="F1595" s="5"/>
      <c r="G1595" s="4">
        <v>6</v>
      </c>
      <c r="H1595" s="5"/>
      <c r="I1595" s="5"/>
      <c r="J1595" s="5"/>
    </row>
    <row r="1596" spans="2:10" x14ac:dyDescent="0.25">
      <c r="B1596" s="2" t="s">
        <v>1437</v>
      </c>
      <c r="D1596" s="5"/>
      <c r="E1596" s="5"/>
      <c r="F1596" s="5"/>
      <c r="G1596" s="4">
        <v>5</v>
      </c>
      <c r="H1596" s="5"/>
      <c r="I1596" s="5"/>
      <c r="J1596" s="5"/>
    </row>
    <row r="1597" spans="2:10" x14ac:dyDescent="0.25">
      <c r="B1597" s="2" t="s">
        <v>1421</v>
      </c>
      <c r="D1597" s="5"/>
      <c r="E1597" s="5"/>
      <c r="F1597" s="5"/>
      <c r="G1597" s="4">
        <v>3</v>
      </c>
      <c r="H1597" s="5"/>
      <c r="I1597" s="5"/>
      <c r="J1597" s="5"/>
    </row>
    <row r="1598" spans="2:10" x14ac:dyDescent="0.25">
      <c r="B1598" s="2" t="s">
        <v>1651</v>
      </c>
      <c r="D1598" s="5"/>
      <c r="E1598" s="5"/>
      <c r="F1598" s="5"/>
      <c r="G1598" s="4">
        <v>6</v>
      </c>
      <c r="H1598" s="5"/>
      <c r="I1598" s="5"/>
      <c r="J1598" s="5"/>
    </row>
    <row r="1599" spans="2:10" x14ac:dyDescent="0.25">
      <c r="B1599" s="2" t="s">
        <v>1814</v>
      </c>
      <c r="D1599" s="5"/>
      <c r="E1599" s="5"/>
      <c r="F1599" s="5"/>
      <c r="G1599" s="4">
        <v>5</v>
      </c>
      <c r="H1599" s="5"/>
      <c r="I1599" s="5"/>
      <c r="J1599" s="5"/>
    </row>
    <row r="1600" spans="2:10" x14ac:dyDescent="0.25">
      <c r="B1600" s="2" t="s">
        <v>1765</v>
      </c>
      <c r="D1600" s="5"/>
      <c r="E1600" s="5"/>
      <c r="F1600" s="5"/>
      <c r="G1600" s="4">
        <v>3</v>
      </c>
      <c r="H1600" s="5"/>
      <c r="I1600" s="5"/>
      <c r="J1600" s="5"/>
    </row>
    <row r="1601" spans="2:10" x14ac:dyDescent="0.25">
      <c r="B1601" s="2" t="s">
        <v>732</v>
      </c>
      <c r="C1601">
        <v>0</v>
      </c>
      <c r="D1601" s="5"/>
      <c r="E1601" s="5"/>
      <c r="F1601" s="5"/>
      <c r="G1601" s="4">
        <v>5</v>
      </c>
      <c r="H1601" s="5">
        <v>0</v>
      </c>
      <c r="I1601" s="5"/>
      <c r="J1601" s="5"/>
    </row>
    <row r="1602" spans="2:10" x14ac:dyDescent="0.25">
      <c r="B1602" s="2" t="s">
        <v>1084</v>
      </c>
      <c r="C1602">
        <v>0</v>
      </c>
      <c r="D1602" s="5"/>
      <c r="E1602" s="5"/>
      <c r="F1602" s="5"/>
      <c r="G1602" s="4">
        <v>4</v>
      </c>
      <c r="H1602" s="5">
        <v>0</v>
      </c>
      <c r="I1602" s="5"/>
      <c r="J1602" s="5"/>
    </row>
    <row r="1603" spans="2:10" x14ac:dyDescent="0.25">
      <c r="B1603" s="2" t="s">
        <v>1398</v>
      </c>
      <c r="D1603" s="5"/>
      <c r="E1603" s="5"/>
      <c r="F1603" s="5"/>
      <c r="G1603" s="4">
        <v>3</v>
      </c>
      <c r="H1603" s="5"/>
      <c r="I1603" s="5"/>
      <c r="J1603" s="5"/>
    </row>
    <row r="1604" spans="2:10" x14ac:dyDescent="0.25">
      <c r="B1604" s="2" t="s">
        <v>393</v>
      </c>
      <c r="C1604">
        <v>0</v>
      </c>
      <c r="D1604" s="5"/>
      <c r="E1604" s="5"/>
      <c r="F1604" s="5"/>
      <c r="G1604" s="4">
        <v>6</v>
      </c>
      <c r="H1604" s="5">
        <v>0</v>
      </c>
      <c r="I1604" s="5"/>
      <c r="J1604" s="5">
        <v>0</v>
      </c>
    </row>
    <row r="1605" spans="2:10" x14ac:dyDescent="0.25">
      <c r="B1605" s="2" t="s">
        <v>311</v>
      </c>
      <c r="C1605">
        <v>0</v>
      </c>
      <c r="D1605" s="5"/>
      <c r="E1605" s="5"/>
      <c r="F1605" s="5"/>
      <c r="G1605" s="4">
        <v>5</v>
      </c>
      <c r="H1605" s="5">
        <v>0</v>
      </c>
      <c r="I1605" s="5"/>
      <c r="J1605" s="5">
        <v>0</v>
      </c>
    </row>
    <row r="1606" spans="2:10" x14ac:dyDescent="0.25">
      <c r="B1606" s="2" t="s">
        <v>1400</v>
      </c>
      <c r="D1606" s="5"/>
      <c r="E1606" s="5"/>
      <c r="F1606" s="5"/>
      <c r="G1606" s="4">
        <v>4</v>
      </c>
      <c r="H1606" s="5"/>
      <c r="I1606" s="5"/>
      <c r="J1606" s="5"/>
    </row>
    <row r="1607" spans="2:10" x14ac:dyDescent="0.25">
      <c r="B1607" s="2" t="s">
        <v>1622</v>
      </c>
      <c r="D1607" s="5"/>
      <c r="E1607" s="5"/>
      <c r="F1607" s="5"/>
      <c r="G1607" s="4">
        <v>4</v>
      </c>
      <c r="H1607" s="5"/>
      <c r="I1607" s="5"/>
      <c r="J1607" s="5"/>
    </row>
    <row r="1608" spans="2:10" x14ac:dyDescent="0.25">
      <c r="B1608" s="2" t="s">
        <v>152</v>
      </c>
      <c r="D1608" s="5"/>
      <c r="E1608" s="5"/>
      <c r="F1608" s="5"/>
      <c r="G1608" s="4">
        <v>4</v>
      </c>
      <c r="H1608" s="5"/>
      <c r="I1608" s="5"/>
      <c r="J1608" s="5"/>
    </row>
    <row r="1609" spans="2:10" x14ac:dyDescent="0.25">
      <c r="B1609" s="2" t="s">
        <v>1493</v>
      </c>
      <c r="D1609" s="5"/>
      <c r="E1609" s="5"/>
      <c r="F1609" s="5"/>
      <c r="G1609" s="4">
        <v>4</v>
      </c>
      <c r="H1609" s="5"/>
      <c r="I1609" s="5"/>
      <c r="J1609" s="5"/>
    </row>
    <row r="1610" spans="2:10" x14ac:dyDescent="0.25">
      <c r="B1610" s="2" t="s">
        <v>1538</v>
      </c>
      <c r="D1610" s="5"/>
      <c r="E1610" s="5"/>
      <c r="F1610" s="5"/>
      <c r="G1610" s="4">
        <v>6</v>
      </c>
      <c r="H1610" s="5"/>
      <c r="I1610" s="5"/>
      <c r="J1610" s="5"/>
    </row>
    <row r="1611" spans="2:10" x14ac:dyDescent="0.25">
      <c r="B1611" s="2" t="s">
        <v>1393</v>
      </c>
      <c r="D1611" s="5"/>
      <c r="E1611" s="5"/>
      <c r="F1611" s="5"/>
      <c r="G1611" s="4">
        <v>3</v>
      </c>
      <c r="H1611" s="5"/>
      <c r="I1611" s="5"/>
      <c r="J1611" s="5"/>
    </row>
    <row r="1612" spans="2:10" x14ac:dyDescent="0.25">
      <c r="B1612" s="2" t="s">
        <v>979</v>
      </c>
      <c r="C1612">
        <v>0</v>
      </c>
      <c r="D1612" s="5"/>
      <c r="E1612" s="5"/>
      <c r="F1612" s="5"/>
      <c r="G1612" s="4">
        <v>4</v>
      </c>
      <c r="H1612" s="5">
        <v>0</v>
      </c>
      <c r="I1612" s="5"/>
      <c r="J1612" s="5">
        <v>0</v>
      </c>
    </row>
    <row r="1613" spans="2:10" x14ac:dyDescent="0.25">
      <c r="B1613" s="2" t="s">
        <v>1564</v>
      </c>
      <c r="D1613" s="5"/>
      <c r="E1613" s="5"/>
      <c r="F1613" s="5"/>
      <c r="G1613" s="4">
        <v>3</v>
      </c>
      <c r="H1613" s="5"/>
      <c r="I1613" s="5"/>
      <c r="J1613" s="5"/>
    </row>
    <row r="1614" spans="2:10" x14ac:dyDescent="0.25">
      <c r="B1614" s="2" t="s">
        <v>86</v>
      </c>
      <c r="C1614">
        <v>0</v>
      </c>
      <c r="D1614" s="5">
        <v>1</v>
      </c>
      <c r="E1614" s="5">
        <v>4</v>
      </c>
      <c r="F1614" s="5">
        <v>1</v>
      </c>
      <c r="G1614" s="4">
        <v>5</v>
      </c>
      <c r="H1614" s="5"/>
      <c r="I1614" s="5"/>
      <c r="J1614" s="5">
        <v>0</v>
      </c>
    </row>
    <row r="1615" spans="2:10" x14ac:dyDescent="0.25">
      <c r="B1615" s="2" t="s">
        <v>507</v>
      </c>
      <c r="D1615" s="5"/>
      <c r="E1615" s="5"/>
      <c r="F1615" s="5"/>
      <c r="G1615" s="4">
        <v>6</v>
      </c>
      <c r="H1615" s="5"/>
      <c r="I1615" s="5"/>
      <c r="J1615" s="5"/>
    </row>
    <row r="1616" spans="2:10" x14ac:dyDescent="0.25">
      <c r="B1616" s="2" t="s">
        <v>441</v>
      </c>
      <c r="C1616">
        <v>0</v>
      </c>
      <c r="D1616" s="5"/>
      <c r="E1616" s="5"/>
      <c r="F1616" s="5"/>
      <c r="G1616" s="4">
        <v>6</v>
      </c>
      <c r="H1616" s="5"/>
      <c r="I1616" s="5"/>
      <c r="J1616" s="5">
        <v>0</v>
      </c>
    </row>
    <row r="1617" spans="2:10" x14ac:dyDescent="0.25">
      <c r="B1617" s="2" t="s">
        <v>1530</v>
      </c>
      <c r="D1617" s="5"/>
      <c r="E1617" s="5"/>
      <c r="F1617" s="5"/>
      <c r="G1617" s="4">
        <v>6</v>
      </c>
      <c r="H1617" s="5"/>
      <c r="I1617" s="5"/>
      <c r="J1617" s="5"/>
    </row>
    <row r="1618" spans="2:10" x14ac:dyDescent="0.25">
      <c r="B1618" s="2" t="s">
        <v>1368</v>
      </c>
      <c r="C1618">
        <v>0</v>
      </c>
      <c r="D1618" s="5"/>
      <c r="E1618" s="5"/>
      <c r="F1618" s="5"/>
      <c r="G1618" s="4">
        <v>3</v>
      </c>
      <c r="H1618" s="5"/>
      <c r="I1618" s="5"/>
      <c r="J1618" s="5">
        <v>0</v>
      </c>
    </row>
    <row r="1619" spans="2:10" x14ac:dyDescent="0.25">
      <c r="B1619" s="2" t="s">
        <v>1512</v>
      </c>
      <c r="D1619" s="5"/>
      <c r="E1619" s="5"/>
      <c r="F1619" s="5"/>
      <c r="G1619" s="4">
        <v>3</v>
      </c>
      <c r="H1619" s="5"/>
      <c r="I1619" s="5"/>
      <c r="J1619" s="5"/>
    </row>
    <row r="1620" spans="2:10" x14ac:dyDescent="0.25">
      <c r="B1620" s="2" t="s">
        <v>1108</v>
      </c>
      <c r="C1620">
        <v>0</v>
      </c>
      <c r="D1620" s="5"/>
      <c r="E1620" s="5"/>
      <c r="F1620" s="5"/>
      <c r="G1620" s="4">
        <v>3</v>
      </c>
      <c r="H1620" s="5">
        <v>0</v>
      </c>
      <c r="I1620" s="5"/>
      <c r="J1620" s="5">
        <v>0</v>
      </c>
    </row>
    <row r="1621" spans="2:10" x14ac:dyDescent="0.25">
      <c r="B1621" s="2" t="s">
        <v>1439</v>
      </c>
      <c r="D1621" s="5"/>
      <c r="E1621" s="5"/>
      <c r="F1621" s="5"/>
      <c r="G1621" s="4">
        <v>4</v>
      </c>
      <c r="H1621" s="5"/>
      <c r="I1621" s="5"/>
      <c r="J1621" s="5"/>
    </row>
    <row r="1622" spans="2:10" x14ac:dyDescent="0.25">
      <c r="B1622" s="2" t="s">
        <v>346</v>
      </c>
      <c r="D1622" s="5"/>
      <c r="E1622" s="5"/>
      <c r="F1622" s="5"/>
      <c r="G1622" s="4">
        <v>6</v>
      </c>
      <c r="H1622" s="5"/>
      <c r="I1622" s="5"/>
      <c r="J1622" s="5"/>
    </row>
    <row r="1623" spans="2:10" x14ac:dyDescent="0.25">
      <c r="B1623" s="2" t="s">
        <v>1018</v>
      </c>
      <c r="C1623">
        <v>0</v>
      </c>
      <c r="D1623" s="5"/>
      <c r="E1623" s="5"/>
      <c r="F1623" s="5"/>
      <c r="G1623" s="4">
        <v>6</v>
      </c>
      <c r="H1623" s="5">
        <v>0</v>
      </c>
      <c r="I1623" s="5"/>
      <c r="J1623" s="5">
        <v>0</v>
      </c>
    </row>
    <row r="1624" spans="2:10" x14ac:dyDescent="0.25">
      <c r="B1624" s="2" t="s">
        <v>523</v>
      </c>
      <c r="D1624" s="5"/>
      <c r="E1624" s="5"/>
      <c r="F1624" s="5"/>
      <c r="G1624" s="4">
        <v>3</v>
      </c>
      <c r="H1624" s="5"/>
      <c r="I1624" s="5"/>
      <c r="J1624" s="5"/>
    </row>
    <row r="1625" spans="2:10" x14ac:dyDescent="0.25">
      <c r="B1625" s="2" t="s">
        <v>1455</v>
      </c>
      <c r="D1625" s="5"/>
      <c r="E1625" s="5"/>
      <c r="F1625" s="5"/>
      <c r="G1625" s="4">
        <v>3</v>
      </c>
      <c r="H1625" s="5"/>
      <c r="I1625" s="5"/>
      <c r="J1625" s="5"/>
    </row>
    <row r="1626" spans="2:10" x14ac:dyDescent="0.25">
      <c r="B1626" s="2" t="s">
        <v>201</v>
      </c>
      <c r="D1626" s="5"/>
      <c r="E1626" s="5"/>
      <c r="F1626" s="5"/>
      <c r="G1626" s="4">
        <v>5</v>
      </c>
      <c r="H1626" s="5"/>
      <c r="I1626" s="5"/>
      <c r="J1626" s="5"/>
    </row>
    <row r="1627" spans="2:10" x14ac:dyDescent="0.25">
      <c r="B1627" s="2" t="s">
        <v>1686</v>
      </c>
      <c r="D1627" s="5"/>
      <c r="E1627" s="5"/>
      <c r="F1627" s="5"/>
      <c r="G1627" s="4">
        <v>4</v>
      </c>
      <c r="H1627" s="5"/>
      <c r="I1627" s="5"/>
      <c r="J1627" s="5"/>
    </row>
    <row r="1628" spans="2:10" x14ac:dyDescent="0.25">
      <c r="B1628" s="2" t="s">
        <v>340</v>
      </c>
      <c r="D1628" s="5"/>
      <c r="E1628" s="5"/>
      <c r="F1628" s="5"/>
      <c r="G1628" s="4">
        <v>3</v>
      </c>
      <c r="H1628" s="5"/>
      <c r="I1628" s="5"/>
      <c r="J1628" s="5"/>
    </row>
    <row r="1629" spans="2:10" x14ac:dyDescent="0.25">
      <c r="B1629" s="2" t="s">
        <v>638</v>
      </c>
      <c r="D1629" s="5"/>
      <c r="E1629" s="5"/>
      <c r="F1629" s="5"/>
      <c r="G1629" s="4">
        <v>5</v>
      </c>
      <c r="H1629" s="5"/>
      <c r="I1629" s="5"/>
      <c r="J1629" s="5"/>
    </row>
    <row r="1630" spans="2:10" x14ac:dyDescent="0.25">
      <c r="B1630" s="2" t="s">
        <v>1623</v>
      </c>
      <c r="D1630" s="5"/>
      <c r="E1630" s="5"/>
      <c r="F1630" s="5"/>
      <c r="G1630" s="4">
        <v>5</v>
      </c>
      <c r="H1630" s="5"/>
      <c r="I1630" s="5"/>
      <c r="J1630" s="5"/>
    </row>
    <row r="1631" spans="2:10" x14ac:dyDescent="0.25">
      <c r="B1631" s="2" t="s">
        <v>1367</v>
      </c>
      <c r="C1631">
        <v>0</v>
      </c>
      <c r="D1631" s="5"/>
      <c r="E1631" s="5"/>
      <c r="F1631" s="5"/>
      <c r="G1631" s="4">
        <v>6</v>
      </c>
      <c r="H1631" s="5">
        <v>0</v>
      </c>
      <c r="I1631" s="5"/>
      <c r="J1631" s="5"/>
    </row>
    <row r="1632" spans="2:10" x14ac:dyDescent="0.25">
      <c r="B1632" s="2" t="s">
        <v>264</v>
      </c>
      <c r="C1632">
        <v>0</v>
      </c>
      <c r="D1632" s="5"/>
      <c r="E1632" s="5"/>
      <c r="F1632" s="5"/>
      <c r="G1632" s="4">
        <v>3</v>
      </c>
      <c r="H1632" s="5">
        <v>0</v>
      </c>
      <c r="I1632" s="5">
        <v>0</v>
      </c>
      <c r="J1632" s="5">
        <v>0</v>
      </c>
    </row>
    <row r="1633" spans="2:10" x14ac:dyDescent="0.25">
      <c r="B1633" s="2" t="s">
        <v>366</v>
      </c>
      <c r="C1633">
        <v>0</v>
      </c>
      <c r="D1633" s="5"/>
      <c r="E1633" s="5"/>
      <c r="F1633" s="5"/>
      <c r="G1633" s="4">
        <v>6</v>
      </c>
      <c r="H1633" s="5">
        <v>0</v>
      </c>
      <c r="I1633" s="5"/>
      <c r="J1633" s="5">
        <v>0</v>
      </c>
    </row>
    <row r="1634" spans="2:10" x14ac:dyDescent="0.25">
      <c r="B1634" s="2" t="s">
        <v>1778</v>
      </c>
      <c r="D1634" s="5"/>
      <c r="E1634" s="5"/>
      <c r="F1634" s="5"/>
      <c r="G1634" s="4">
        <v>6</v>
      </c>
      <c r="H1634" s="5"/>
      <c r="I1634" s="5"/>
      <c r="J1634" s="5"/>
    </row>
    <row r="1635" spans="2:10" x14ac:dyDescent="0.25">
      <c r="B1635" s="2" t="s">
        <v>437</v>
      </c>
      <c r="D1635" s="5"/>
      <c r="E1635" s="5"/>
      <c r="F1635" s="5"/>
      <c r="G1635" s="4">
        <v>6</v>
      </c>
      <c r="H1635" s="5"/>
      <c r="I1635" s="5"/>
      <c r="J1635" s="5"/>
    </row>
    <row r="1636" spans="2:10" x14ac:dyDescent="0.25">
      <c r="B1636" s="2" t="s">
        <v>1019</v>
      </c>
      <c r="C1636">
        <v>0</v>
      </c>
      <c r="D1636" s="5"/>
      <c r="E1636" s="5"/>
      <c r="F1636" s="5"/>
      <c r="G1636" s="4">
        <v>4</v>
      </c>
      <c r="H1636" s="5"/>
      <c r="I1636" s="5"/>
      <c r="J1636" s="5">
        <v>0</v>
      </c>
    </row>
    <row r="1637" spans="2:10" x14ac:dyDescent="0.25">
      <c r="B1637" s="2" t="s">
        <v>1676</v>
      </c>
      <c r="D1637" s="5"/>
      <c r="E1637" s="5"/>
      <c r="F1637" s="5"/>
      <c r="G1637" s="4">
        <v>3</v>
      </c>
      <c r="H1637" s="5"/>
      <c r="I1637" s="5"/>
      <c r="J1637" s="5"/>
    </row>
    <row r="1638" spans="2:10" x14ac:dyDescent="0.25">
      <c r="B1638" s="2" t="s">
        <v>1111</v>
      </c>
      <c r="C1638">
        <v>0</v>
      </c>
      <c r="D1638" s="5"/>
      <c r="E1638" s="5"/>
      <c r="F1638" s="5"/>
      <c r="G1638" s="4">
        <v>3</v>
      </c>
      <c r="H1638" s="5">
        <v>0</v>
      </c>
      <c r="I1638" s="5"/>
      <c r="J1638" s="5">
        <v>0</v>
      </c>
    </row>
    <row r="1639" spans="2:10" x14ac:dyDescent="0.25">
      <c r="B1639" s="2" t="s">
        <v>1520</v>
      </c>
      <c r="D1639" s="5"/>
      <c r="E1639" s="5"/>
      <c r="F1639" s="5"/>
      <c r="G1639" s="4">
        <v>5</v>
      </c>
      <c r="H1639" s="5"/>
      <c r="I1639" s="5"/>
      <c r="J1639" s="5"/>
    </row>
    <row r="1640" spans="2:10" x14ac:dyDescent="0.25">
      <c r="B1640" s="2" t="s">
        <v>516</v>
      </c>
      <c r="D1640" s="5"/>
      <c r="E1640" s="5"/>
      <c r="F1640" s="5"/>
      <c r="G1640" s="4">
        <v>4</v>
      </c>
      <c r="H1640" s="5"/>
      <c r="I1640" s="5"/>
      <c r="J1640" s="5"/>
    </row>
    <row r="1641" spans="2:10" x14ac:dyDescent="0.25">
      <c r="B1641" s="2" t="s">
        <v>1405</v>
      </c>
      <c r="D1641" s="5"/>
      <c r="E1641" s="5"/>
      <c r="F1641" s="5"/>
      <c r="G1641" s="4">
        <v>3</v>
      </c>
      <c r="H1641" s="5"/>
      <c r="I1641" s="5"/>
      <c r="J1641" s="5"/>
    </row>
    <row r="1642" spans="2:10" x14ac:dyDescent="0.25">
      <c r="B1642" s="2" t="s">
        <v>1523</v>
      </c>
      <c r="D1642" s="5"/>
      <c r="E1642" s="5"/>
      <c r="F1642" s="5"/>
      <c r="G1642" s="4">
        <v>3</v>
      </c>
      <c r="H1642" s="5"/>
      <c r="I1642" s="5"/>
      <c r="J1642" s="5"/>
    </row>
    <row r="1643" spans="2:10" x14ac:dyDescent="0.25">
      <c r="B1643" s="2" t="s">
        <v>643</v>
      </c>
      <c r="D1643" s="5"/>
      <c r="E1643" s="5"/>
      <c r="F1643" s="5"/>
      <c r="G1643" s="4">
        <v>6</v>
      </c>
      <c r="H1643" s="5"/>
      <c r="I1643" s="5"/>
      <c r="J1643" s="5"/>
    </row>
    <row r="1644" spans="2:10" x14ac:dyDescent="0.25">
      <c r="B1644" s="2" t="s">
        <v>1721</v>
      </c>
      <c r="D1644" s="5"/>
      <c r="E1644" s="5"/>
      <c r="F1644" s="5"/>
      <c r="G1644" s="4">
        <v>6</v>
      </c>
      <c r="H1644" s="5"/>
      <c r="I1644" s="5"/>
      <c r="J1644" s="5"/>
    </row>
    <row r="1645" spans="2:10" x14ac:dyDescent="0.25">
      <c r="B1645" s="2" t="s">
        <v>1691</v>
      </c>
      <c r="D1645" s="5"/>
      <c r="E1645" s="5"/>
      <c r="F1645" s="5"/>
      <c r="G1645" s="4">
        <v>4</v>
      </c>
      <c r="H1645" s="5"/>
      <c r="I1645" s="5"/>
      <c r="J1645" s="5"/>
    </row>
    <row r="1646" spans="2:10" x14ac:dyDescent="0.25">
      <c r="B1646" s="2" t="s">
        <v>1752</v>
      </c>
      <c r="D1646" s="5"/>
      <c r="E1646" s="5"/>
      <c r="F1646" s="5"/>
      <c r="G1646" s="4">
        <v>3</v>
      </c>
      <c r="H1646" s="5"/>
      <c r="I1646" s="5"/>
      <c r="J1646" s="5"/>
    </row>
    <row r="1647" spans="2:10" x14ac:dyDescent="0.25">
      <c r="B1647" s="2" t="s">
        <v>1465</v>
      </c>
      <c r="D1647" s="5"/>
      <c r="E1647" s="5"/>
      <c r="F1647" s="5"/>
      <c r="G1647" s="4">
        <v>6</v>
      </c>
      <c r="H1647" s="5"/>
      <c r="I1647" s="5"/>
      <c r="J1647" s="5"/>
    </row>
    <row r="1648" spans="2:10" x14ac:dyDescent="0.25">
      <c r="B1648" s="2" t="s">
        <v>811</v>
      </c>
      <c r="C1648">
        <v>0</v>
      </c>
      <c r="D1648" s="5"/>
      <c r="E1648" s="5"/>
      <c r="F1648" s="5"/>
      <c r="G1648" s="4">
        <v>5</v>
      </c>
      <c r="H1648" s="5"/>
      <c r="I1648" s="5"/>
      <c r="J1648" s="5">
        <v>0</v>
      </c>
    </row>
    <row r="1649" spans="2:10" x14ac:dyDescent="0.25">
      <c r="B1649" s="2" t="s">
        <v>1740</v>
      </c>
      <c r="D1649" s="5"/>
      <c r="E1649" s="5"/>
      <c r="F1649" s="5"/>
      <c r="G1649" s="4">
        <v>4</v>
      </c>
      <c r="H1649" s="5"/>
      <c r="I1649" s="5"/>
      <c r="J1649" s="5"/>
    </row>
    <row r="1650" spans="2:10" x14ac:dyDescent="0.25">
      <c r="B1650" s="2" t="s">
        <v>1606</v>
      </c>
      <c r="D1650" s="5"/>
      <c r="E1650" s="5"/>
      <c r="F1650" s="5"/>
      <c r="G1650" s="4">
        <v>6</v>
      </c>
      <c r="H1650" s="5"/>
      <c r="I1650" s="5"/>
      <c r="J1650" s="5"/>
    </row>
    <row r="1651" spans="2:10" x14ac:dyDescent="0.25">
      <c r="B1651" s="2" t="s">
        <v>1614</v>
      </c>
      <c r="D1651" s="5"/>
      <c r="E1651" s="5"/>
      <c r="F1651" s="5"/>
      <c r="G1651" s="4">
        <v>5</v>
      </c>
      <c r="H1651" s="5"/>
      <c r="I1651" s="5"/>
      <c r="J1651" s="5"/>
    </row>
    <row r="1652" spans="2:10" x14ac:dyDescent="0.25">
      <c r="B1652" s="2" t="s">
        <v>1403</v>
      </c>
      <c r="D1652" s="5"/>
      <c r="E1652" s="5"/>
      <c r="F1652" s="5"/>
      <c r="G1652" s="4">
        <v>6</v>
      </c>
      <c r="H1652" s="5"/>
      <c r="I1652" s="5"/>
      <c r="J1652" s="5"/>
    </row>
    <row r="1653" spans="2:10" x14ac:dyDescent="0.25">
      <c r="B1653" s="2" t="s">
        <v>1434</v>
      </c>
      <c r="D1653" s="5"/>
      <c r="E1653" s="5"/>
      <c r="F1653" s="5"/>
      <c r="G1653" s="4">
        <v>4</v>
      </c>
      <c r="H1653" s="5"/>
      <c r="I1653" s="5"/>
      <c r="J1653" s="5"/>
    </row>
    <row r="1654" spans="2:10" x14ac:dyDescent="0.25">
      <c r="B1654" s="2" t="s">
        <v>1361</v>
      </c>
      <c r="D1654" s="5"/>
      <c r="E1654" s="5"/>
      <c r="F1654" s="5"/>
      <c r="G1654" s="4">
        <v>6</v>
      </c>
      <c r="H1654" s="5"/>
      <c r="I1654" s="5"/>
      <c r="J1654" s="5"/>
    </row>
    <row r="1655" spans="2:10" x14ac:dyDescent="0.25">
      <c r="B1655" s="2" t="s">
        <v>177</v>
      </c>
      <c r="D1655" s="5"/>
      <c r="E1655" s="5"/>
      <c r="F1655" s="5"/>
      <c r="G1655" s="4">
        <v>5</v>
      </c>
      <c r="H1655" s="5"/>
      <c r="I1655" s="5"/>
      <c r="J1655" s="5"/>
    </row>
    <row r="1656" spans="2:10" x14ac:dyDescent="0.25">
      <c r="B1656" s="2" t="s">
        <v>653</v>
      </c>
      <c r="D1656" s="5"/>
      <c r="E1656" s="5"/>
      <c r="F1656" s="5"/>
      <c r="G1656" s="4">
        <v>6</v>
      </c>
      <c r="H1656" s="5"/>
      <c r="I1656" s="5"/>
      <c r="J1656" s="5"/>
    </row>
    <row r="1657" spans="2:10" x14ac:dyDescent="0.25">
      <c r="B1657" s="2" t="s">
        <v>1738</v>
      </c>
      <c r="D1657" s="5"/>
      <c r="E1657" s="5"/>
      <c r="F1657" s="5"/>
      <c r="G1657" s="4">
        <v>4</v>
      </c>
      <c r="H1657" s="5"/>
      <c r="I1657" s="5"/>
      <c r="J1657" s="5"/>
    </row>
    <row r="1658" spans="2:10" x14ac:dyDescent="0.25">
      <c r="B1658" s="2" t="s">
        <v>153</v>
      </c>
      <c r="D1658" s="5"/>
      <c r="E1658" s="5"/>
      <c r="F1658" s="5"/>
      <c r="G1658" s="4">
        <v>5</v>
      </c>
      <c r="H1658" s="5"/>
      <c r="I1658" s="5"/>
      <c r="J1658" s="5"/>
    </row>
    <row r="1659" spans="2:10" x14ac:dyDescent="0.25">
      <c r="B1659" s="2" t="s">
        <v>1076</v>
      </c>
      <c r="D1659" s="5"/>
      <c r="E1659" s="5"/>
      <c r="F1659" s="5"/>
      <c r="G1659" s="4">
        <v>4</v>
      </c>
      <c r="H1659" s="5"/>
      <c r="I1659" s="5"/>
      <c r="J1659" s="5"/>
    </row>
    <row r="1660" spans="2:10" x14ac:dyDescent="0.25">
      <c r="B1660" s="2" t="s">
        <v>1800</v>
      </c>
      <c r="D1660" s="5"/>
      <c r="E1660" s="5"/>
      <c r="F1660" s="5"/>
      <c r="G1660" s="4">
        <v>4</v>
      </c>
      <c r="H1660" s="5"/>
      <c r="I1660" s="5"/>
      <c r="J1660" s="5"/>
    </row>
    <row r="1661" spans="2:10" x14ac:dyDescent="0.25">
      <c r="B1661" s="2" t="s">
        <v>1670</v>
      </c>
      <c r="D1661" s="5"/>
      <c r="E1661" s="5"/>
      <c r="F1661" s="5"/>
      <c r="G1661" s="4">
        <v>5</v>
      </c>
      <c r="H1661" s="5"/>
      <c r="I1661" s="5"/>
      <c r="J1661" s="5"/>
    </row>
    <row r="1662" spans="2:10" x14ac:dyDescent="0.25">
      <c r="B1662" s="2" t="s">
        <v>525</v>
      </c>
      <c r="C1662">
        <v>0</v>
      </c>
      <c r="D1662" s="5"/>
      <c r="E1662" s="5"/>
      <c r="F1662" s="5"/>
      <c r="G1662" s="4">
        <v>4</v>
      </c>
      <c r="H1662" s="5"/>
      <c r="I1662" s="5"/>
      <c r="J1662" s="5">
        <v>0</v>
      </c>
    </row>
    <row r="1663" spans="2:10" x14ac:dyDescent="0.25">
      <c r="B1663" s="2" t="s">
        <v>1543</v>
      </c>
      <c r="D1663" s="5"/>
      <c r="E1663" s="5"/>
      <c r="F1663" s="5"/>
      <c r="G1663" s="4">
        <v>4</v>
      </c>
      <c r="H1663" s="5"/>
      <c r="I1663" s="5"/>
      <c r="J1663" s="5"/>
    </row>
    <row r="1664" spans="2:10" x14ac:dyDescent="0.25">
      <c r="B1664" s="2" t="s">
        <v>1551</v>
      </c>
      <c r="D1664" s="5"/>
      <c r="E1664" s="5"/>
      <c r="F1664" s="5"/>
      <c r="G1664" s="4">
        <v>5</v>
      </c>
      <c r="H1664" s="5"/>
      <c r="I1664" s="5"/>
      <c r="J1664" s="5"/>
    </row>
    <row r="1665" spans="2:10" x14ac:dyDescent="0.25">
      <c r="B1665" s="2" t="s">
        <v>1579</v>
      </c>
      <c r="D1665" s="5"/>
      <c r="E1665" s="5"/>
      <c r="F1665" s="5"/>
      <c r="G1665" s="4">
        <v>6</v>
      </c>
      <c r="H1665" s="5"/>
      <c r="I1665" s="5"/>
      <c r="J1665" s="5"/>
    </row>
    <row r="1666" spans="2:10" x14ac:dyDescent="0.25">
      <c r="B1666" s="2" t="s">
        <v>160</v>
      </c>
      <c r="D1666" s="5"/>
      <c r="E1666" s="5"/>
      <c r="F1666" s="5"/>
      <c r="G1666" s="4">
        <v>4</v>
      </c>
      <c r="H1666" s="5"/>
      <c r="I1666" s="5"/>
      <c r="J1666" s="5"/>
    </row>
    <row r="1667" spans="2:10" x14ac:dyDescent="0.25">
      <c r="B1667" s="2" t="s">
        <v>634</v>
      </c>
      <c r="D1667" s="5"/>
      <c r="E1667" s="5"/>
      <c r="F1667" s="5"/>
      <c r="G1667" s="4">
        <v>6</v>
      </c>
      <c r="H1667" s="5"/>
      <c r="I1667" s="5"/>
      <c r="J1667" s="5"/>
    </row>
    <row r="1668" spans="2:10" x14ac:dyDescent="0.25">
      <c r="B1668" s="2" t="s">
        <v>1706</v>
      </c>
      <c r="D1668" s="5"/>
      <c r="E1668" s="5"/>
      <c r="F1668" s="5"/>
      <c r="G1668" s="4">
        <v>3</v>
      </c>
      <c r="H1668" s="5"/>
      <c r="I1668" s="5"/>
      <c r="J1668" s="5"/>
    </row>
    <row r="1669" spans="2:10" x14ac:dyDescent="0.25">
      <c r="B1669" s="2" t="s">
        <v>1754</v>
      </c>
      <c r="D1669" s="5"/>
      <c r="E1669" s="5"/>
      <c r="F1669" s="5"/>
      <c r="G1669" s="4">
        <v>3</v>
      </c>
      <c r="H1669" s="5"/>
      <c r="I1669" s="5"/>
      <c r="J1669" s="5"/>
    </row>
    <row r="1670" spans="2:10" x14ac:dyDescent="0.25">
      <c r="B1670" s="2" t="s">
        <v>1720</v>
      </c>
      <c r="D1670" s="5"/>
      <c r="E1670" s="5"/>
      <c r="F1670" s="5"/>
      <c r="G1670" s="4">
        <v>3</v>
      </c>
      <c r="H1670" s="5"/>
      <c r="I1670" s="5"/>
      <c r="J1670" s="5"/>
    </row>
    <row r="1671" spans="2:10" x14ac:dyDescent="0.25">
      <c r="B1671" s="2" t="s">
        <v>1694</v>
      </c>
      <c r="D1671" s="5"/>
      <c r="E1671" s="5"/>
      <c r="F1671" s="5"/>
      <c r="G1671" s="4">
        <v>5</v>
      </c>
      <c r="H1671" s="5"/>
      <c r="I1671" s="5"/>
      <c r="J1671" s="5"/>
    </row>
    <row r="1672" spans="2:10" x14ac:dyDescent="0.25">
      <c r="B1672" s="2" t="s">
        <v>1764</v>
      </c>
      <c r="D1672" s="5"/>
      <c r="E1672" s="5"/>
      <c r="F1672" s="5"/>
      <c r="G1672" s="4">
        <v>5</v>
      </c>
      <c r="H1672" s="5"/>
      <c r="I1672" s="5"/>
      <c r="J1672" s="5"/>
    </row>
    <row r="1673" spans="2:10" x14ac:dyDescent="0.25">
      <c r="B1673" s="2" t="s">
        <v>1196</v>
      </c>
      <c r="C1673">
        <v>0</v>
      </c>
      <c r="D1673" s="5"/>
      <c r="E1673" s="5"/>
      <c r="F1673" s="5"/>
      <c r="G1673" s="4">
        <v>3</v>
      </c>
      <c r="H1673" s="5"/>
      <c r="I1673" s="5"/>
      <c r="J1673" s="5">
        <v>0</v>
      </c>
    </row>
    <row r="1674" spans="2:10" x14ac:dyDescent="0.25">
      <c r="B1674" s="2" t="s">
        <v>513</v>
      </c>
      <c r="D1674" s="5"/>
      <c r="E1674" s="5"/>
      <c r="F1674" s="5"/>
      <c r="G1674" s="4">
        <v>6</v>
      </c>
      <c r="H1674" s="5"/>
      <c r="I1674" s="5"/>
      <c r="J1674" s="5"/>
    </row>
    <row r="1675" spans="2:10" x14ac:dyDescent="0.25">
      <c r="B1675" s="2" t="s">
        <v>505</v>
      </c>
      <c r="D1675" s="5"/>
      <c r="E1675" s="5"/>
      <c r="F1675" s="5"/>
      <c r="G1675" s="4">
        <v>5</v>
      </c>
      <c r="H1675" s="5"/>
      <c r="I1675" s="5"/>
      <c r="J1675" s="5"/>
    </row>
    <row r="1676" spans="2:10" x14ac:dyDescent="0.25">
      <c r="B1676" s="2" t="s">
        <v>1793</v>
      </c>
      <c r="D1676" s="5"/>
      <c r="E1676" s="5"/>
      <c r="F1676" s="5"/>
      <c r="G1676" s="4">
        <v>6</v>
      </c>
      <c r="H1676" s="5"/>
      <c r="I1676" s="5"/>
      <c r="J1676" s="5"/>
    </row>
    <row r="1677" spans="2:10" x14ac:dyDescent="0.25">
      <c r="B1677" s="2" t="s">
        <v>159</v>
      </c>
      <c r="D1677" s="5"/>
      <c r="E1677" s="5"/>
      <c r="F1677" s="5"/>
      <c r="G1677" s="4">
        <v>3</v>
      </c>
      <c r="H1677" s="5"/>
      <c r="I1677" s="5"/>
      <c r="J1677" s="5"/>
    </row>
    <row r="1678" spans="2:10" x14ac:dyDescent="0.25">
      <c r="B1678" s="2" t="s">
        <v>1423</v>
      </c>
      <c r="D1678" s="5"/>
      <c r="E1678" s="5"/>
      <c r="F1678" s="5"/>
      <c r="G1678" s="4">
        <v>3</v>
      </c>
      <c r="H1678" s="5"/>
      <c r="I1678" s="5"/>
      <c r="J1678" s="5"/>
    </row>
    <row r="1679" spans="2:10" x14ac:dyDescent="0.25">
      <c r="B1679" s="2" t="s">
        <v>504</v>
      </c>
      <c r="D1679" s="5"/>
      <c r="E1679" s="5"/>
      <c r="F1679" s="5"/>
      <c r="G1679" s="4">
        <v>6</v>
      </c>
      <c r="H1679" s="5"/>
      <c r="I1679" s="5"/>
      <c r="J1679" s="5"/>
    </row>
    <row r="1680" spans="2:10" x14ac:dyDescent="0.25">
      <c r="B1680" s="2" t="s">
        <v>796</v>
      </c>
      <c r="C1680">
        <v>0</v>
      </c>
      <c r="D1680" s="5"/>
      <c r="E1680" s="5"/>
      <c r="F1680" s="5"/>
      <c r="G1680" s="4">
        <v>6</v>
      </c>
      <c r="H1680" s="5">
        <v>0</v>
      </c>
      <c r="I1680" s="5">
        <v>0</v>
      </c>
      <c r="J1680" s="5">
        <v>0</v>
      </c>
    </row>
    <row r="1681" spans="2:10" x14ac:dyDescent="0.25">
      <c r="B1681" s="2" t="s">
        <v>1374</v>
      </c>
      <c r="C1681">
        <v>0</v>
      </c>
      <c r="D1681" s="5"/>
      <c r="E1681" s="5"/>
      <c r="F1681" s="5"/>
      <c r="G1681" s="4">
        <v>5</v>
      </c>
      <c r="H1681" s="5">
        <v>0</v>
      </c>
      <c r="I1681" s="5"/>
      <c r="J1681" s="5"/>
    </row>
    <row r="1682" spans="2:10" x14ac:dyDescent="0.25">
      <c r="B1682" s="2" t="s">
        <v>1563</v>
      </c>
      <c r="D1682" s="5"/>
      <c r="E1682" s="5"/>
      <c r="F1682" s="5"/>
      <c r="G1682" s="4">
        <v>3</v>
      </c>
      <c r="H1682" s="5"/>
      <c r="I1682" s="5"/>
      <c r="J1682" s="5"/>
    </row>
    <row r="1683" spans="2:10" x14ac:dyDescent="0.25">
      <c r="B1683" s="2" t="s">
        <v>1812</v>
      </c>
      <c r="D1683" s="5"/>
      <c r="E1683" s="5"/>
      <c r="F1683" s="5"/>
      <c r="G1683" s="4">
        <v>6</v>
      </c>
      <c r="H1683" s="5"/>
      <c r="I1683" s="5"/>
      <c r="J1683" s="5"/>
    </row>
    <row r="1684" spans="2:10" x14ac:dyDescent="0.25">
      <c r="B1684" s="2" t="s">
        <v>1401</v>
      </c>
      <c r="D1684" s="5"/>
      <c r="E1684" s="5"/>
      <c r="F1684" s="5"/>
      <c r="G1684" s="4">
        <v>3</v>
      </c>
      <c r="H1684" s="5"/>
      <c r="I1684" s="5"/>
      <c r="J1684" s="5"/>
    </row>
    <row r="1685" spans="2:10" x14ac:dyDescent="0.25">
      <c r="B1685" s="2" t="s">
        <v>401</v>
      </c>
      <c r="C1685">
        <v>0</v>
      </c>
      <c r="D1685" s="5"/>
      <c r="E1685" s="5"/>
      <c r="F1685" s="5"/>
      <c r="G1685" s="4">
        <v>6</v>
      </c>
      <c r="H1685" s="5">
        <v>0</v>
      </c>
      <c r="I1685" s="5"/>
      <c r="J1685" s="5">
        <v>0</v>
      </c>
    </row>
    <row r="1686" spans="2:10" x14ac:dyDescent="0.25">
      <c r="B1686" s="2" t="s">
        <v>330</v>
      </c>
      <c r="C1686">
        <v>0</v>
      </c>
      <c r="D1686" s="5"/>
      <c r="E1686" s="5"/>
      <c r="F1686" s="5"/>
      <c r="G1686" s="4">
        <v>4</v>
      </c>
      <c r="H1686" s="5"/>
      <c r="I1686" s="5"/>
      <c r="J1686" s="5">
        <v>0</v>
      </c>
    </row>
    <row r="1687" spans="2:10" x14ac:dyDescent="0.25">
      <c r="B1687" s="2" t="s">
        <v>1540</v>
      </c>
      <c r="D1687" s="5"/>
      <c r="E1687" s="5"/>
      <c r="F1687" s="5"/>
      <c r="G1687" s="4">
        <v>3</v>
      </c>
      <c r="H1687" s="5"/>
      <c r="I1687" s="5"/>
      <c r="J1687" s="5"/>
    </row>
    <row r="1688" spans="2:10" x14ac:dyDescent="0.25">
      <c r="B1688" s="2" t="s">
        <v>918</v>
      </c>
      <c r="C1688">
        <v>0</v>
      </c>
      <c r="D1688" s="5"/>
      <c r="E1688" s="5"/>
      <c r="F1688" s="5"/>
      <c r="G1688" s="4">
        <v>4</v>
      </c>
      <c r="H1688" s="5">
        <v>0</v>
      </c>
      <c r="I1688" s="5"/>
      <c r="J1688" s="5"/>
    </row>
    <row r="1689" spans="2:10" x14ac:dyDescent="0.25">
      <c r="B1689" s="2" t="s">
        <v>425</v>
      </c>
      <c r="D1689" s="5"/>
      <c r="E1689" s="5"/>
      <c r="F1689" s="5"/>
      <c r="G1689" s="4">
        <v>3</v>
      </c>
      <c r="H1689" s="5"/>
      <c r="I1689" s="5"/>
      <c r="J1689" s="5"/>
    </row>
    <row r="1690" spans="2:10" x14ac:dyDescent="0.25">
      <c r="B1690" s="2" t="s">
        <v>1667</v>
      </c>
      <c r="D1690" s="5"/>
      <c r="E1690" s="5"/>
      <c r="F1690" s="5"/>
      <c r="G1690" s="4">
        <v>6</v>
      </c>
      <c r="H1690" s="5"/>
      <c r="I1690" s="5"/>
      <c r="J1690" s="5"/>
    </row>
    <row r="1691" spans="2:10" x14ac:dyDescent="0.25">
      <c r="B1691" s="2" t="s">
        <v>1690</v>
      </c>
      <c r="D1691" s="5"/>
      <c r="E1691" s="5"/>
      <c r="F1691" s="5"/>
      <c r="G1691" s="4">
        <v>5</v>
      </c>
      <c r="H1691" s="5"/>
      <c r="I1691" s="5"/>
      <c r="J1691" s="5"/>
    </row>
    <row r="1692" spans="2:10" x14ac:dyDescent="0.25">
      <c r="B1692" s="2" t="s">
        <v>1015</v>
      </c>
      <c r="C1692">
        <v>0</v>
      </c>
      <c r="D1692" s="5"/>
      <c r="E1692" s="5"/>
      <c r="F1692" s="5"/>
      <c r="G1692" s="4">
        <v>3</v>
      </c>
      <c r="H1692" s="5">
        <v>0</v>
      </c>
      <c r="I1692" s="5"/>
      <c r="J1692" s="5">
        <v>0</v>
      </c>
    </row>
    <row r="1693" spans="2:10" x14ac:dyDescent="0.25">
      <c r="B1693" s="2" t="s">
        <v>466</v>
      </c>
      <c r="D1693" s="5"/>
      <c r="E1693" s="5"/>
      <c r="F1693" s="5"/>
      <c r="G1693" s="4">
        <v>3</v>
      </c>
      <c r="H1693" s="5"/>
      <c r="I1693" s="5"/>
      <c r="J1693" s="5"/>
    </row>
    <row r="1694" spans="2:10" x14ac:dyDescent="0.25">
      <c r="B1694" s="2" t="s">
        <v>1725</v>
      </c>
      <c r="D1694" s="5"/>
      <c r="E1694" s="5"/>
      <c r="F1694" s="5"/>
      <c r="G1694" s="4">
        <v>6</v>
      </c>
      <c r="H1694" s="5"/>
      <c r="I1694" s="5"/>
      <c r="J1694" s="5"/>
    </row>
    <row r="1695" spans="2:10" x14ac:dyDescent="0.25">
      <c r="B1695" s="2" t="s">
        <v>1487</v>
      </c>
      <c r="D1695" s="5"/>
      <c r="E1695" s="5"/>
      <c r="F1695" s="5"/>
      <c r="G1695" s="4">
        <v>3</v>
      </c>
      <c r="H1695" s="5"/>
      <c r="I1695" s="5"/>
      <c r="J1695" s="5"/>
    </row>
    <row r="1696" spans="2:10" x14ac:dyDescent="0.25">
      <c r="B1696" s="2" t="s">
        <v>1035</v>
      </c>
      <c r="C1696">
        <v>0</v>
      </c>
      <c r="D1696" s="5"/>
      <c r="E1696" s="5"/>
      <c r="F1696" s="5"/>
      <c r="G1696" s="4">
        <v>4</v>
      </c>
      <c r="H1696" s="5"/>
      <c r="I1696" s="5"/>
      <c r="J1696" s="5">
        <v>0</v>
      </c>
    </row>
    <row r="1697" spans="2:10" x14ac:dyDescent="0.25">
      <c r="B1697" s="2" t="s">
        <v>355</v>
      </c>
      <c r="D1697" s="5"/>
      <c r="E1697" s="5"/>
      <c r="F1697" s="5"/>
      <c r="G1697" s="4">
        <v>3</v>
      </c>
      <c r="H1697" s="5"/>
      <c r="I1697" s="5"/>
      <c r="J1697" s="5"/>
    </row>
    <row r="1698" spans="2:10" x14ac:dyDescent="0.25">
      <c r="B1698" s="2" t="s">
        <v>899</v>
      </c>
      <c r="C1698">
        <v>0</v>
      </c>
      <c r="D1698" s="5"/>
      <c r="E1698" s="5"/>
      <c r="F1698" s="5"/>
      <c r="G1698" s="4">
        <v>4</v>
      </c>
      <c r="H1698" s="5">
        <v>0</v>
      </c>
      <c r="I1698" s="5"/>
      <c r="J1698" s="5">
        <v>0</v>
      </c>
    </row>
    <row r="1699" spans="2:10" x14ac:dyDescent="0.25">
      <c r="B1699" s="2" t="s">
        <v>426</v>
      </c>
      <c r="D1699" s="5"/>
      <c r="E1699" s="5"/>
      <c r="F1699" s="5"/>
      <c r="G1699" s="4">
        <v>4</v>
      </c>
      <c r="H1699" s="5"/>
      <c r="I1699" s="5"/>
      <c r="J1699" s="5"/>
    </row>
    <row r="1700" spans="2:10" x14ac:dyDescent="0.25">
      <c r="B1700" s="2" t="s">
        <v>220</v>
      </c>
      <c r="D1700" s="5"/>
      <c r="E1700" s="5"/>
      <c r="F1700" s="5"/>
      <c r="G1700" s="4">
        <v>5</v>
      </c>
      <c r="H1700" s="5"/>
      <c r="I1700" s="5"/>
      <c r="J1700" s="5"/>
    </row>
    <row r="1701" spans="2:10" x14ac:dyDescent="0.25">
      <c r="B1701" s="2" t="s">
        <v>1473</v>
      </c>
      <c r="D1701" s="5"/>
      <c r="E1701" s="5"/>
      <c r="F1701" s="5"/>
      <c r="G1701" s="4">
        <v>5</v>
      </c>
      <c r="H1701" s="5"/>
      <c r="I1701" s="5"/>
      <c r="J1701" s="5"/>
    </row>
    <row r="1702" spans="2:10" x14ac:dyDescent="0.25">
      <c r="B1702" s="2" t="s">
        <v>1411</v>
      </c>
      <c r="D1702" s="5"/>
      <c r="E1702" s="5"/>
      <c r="F1702" s="5"/>
      <c r="G1702" s="4">
        <v>3</v>
      </c>
      <c r="H1702" s="5"/>
      <c r="I1702" s="5"/>
      <c r="J1702" s="5"/>
    </row>
    <row r="1703" spans="2:10" x14ac:dyDescent="0.25">
      <c r="B1703" s="2" t="s">
        <v>470</v>
      </c>
      <c r="D1703" s="5"/>
      <c r="E1703" s="5"/>
      <c r="F1703" s="5"/>
      <c r="G1703" s="4">
        <v>4</v>
      </c>
      <c r="H1703" s="5"/>
      <c r="I1703" s="5"/>
      <c r="J1703" s="5"/>
    </row>
    <row r="1704" spans="2:10" x14ac:dyDescent="0.25">
      <c r="B1704" s="2" t="s">
        <v>1648</v>
      </c>
      <c r="D1704" s="5"/>
      <c r="E1704" s="5"/>
      <c r="F1704" s="5"/>
      <c r="G1704" s="4">
        <v>4</v>
      </c>
      <c r="H1704" s="5"/>
      <c r="I1704" s="5"/>
      <c r="J1704" s="5"/>
    </row>
    <row r="1705" spans="2:10" x14ac:dyDescent="0.25">
      <c r="B1705" s="2" t="s">
        <v>1077</v>
      </c>
      <c r="D1705" s="5"/>
      <c r="E1705" s="5"/>
      <c r="F1705" s="5"/>
      <c r="G1705" s="4">
        <v>3</v>
      </c>
      <c r="H1705" s="5"/>
      <c r="I1705" s="5"/>
      <c r="J1705" s="5"/>
    </row>
    <row r="1706" spans="2:10" x14ac:dyDescent="0.25">
      <c r="B1706" s="2" t="s">
        <v>87</v>
      </c>
      <c r="C1706">
        <v>0</v>
      </c>
      <c r="D1706" s="5">
        <v>4</v>
      </c>
      <c r="E1706" s="5">
        <v>5</v>
      </c>
      <c r="F1706" s="5">
        <v>3</v>
      </c>
      <c r="G1706" s="4">
        <v>3</v>
      </c>
      <c r="H1706" s="5"/>
      <c r="I1706" s="5"/>
      <c r="J1706" s="5">
        <v>0</v>
      </c>
    </row>
    <row r="1707" spans="2:10" x14ac:dyDescent="0.25">
      <c r="B1707" s="2" t="s">
        <v>1584</v>
      </c>
      <c r="D1707" s="5"/>
      <c r="E1707" s="5"/>
      <c r="F1707" s="5"/>
      <c r="G1707" s="4">
        <v>3</v>
      </c>
      <c r="H1707" s="5"/>
      <c r="I1707" s="5"/>
      <c r="J1707" s="5"/>
    </row>
    <row r="1708" spans="2:10" x14ac:dyDescent="0.25">
      <c r="B1708" s="2" t="s">
        <v>1567</v>
      </c>
      <c r="D1708" s="5"/>
      <c r="E1708" s="5"/>
      <c r="F1708" s="5"/>
      <c r="G1708" s="4">
        <v>5</v>
      </c>
      <c r="H1708" s="5"/>
      <c r="I1708" s="5"/>
      <c r="J1708" s="5"/>
    </row>
    <row r="1709" spans="2:10" x14ac:dyDescent="0.25">
      <c r="B1709" s="2" t="s">
        <v>151</v>
      </c>
      <c r="D1709" s="5"/>
      <c r="E1709" s="5"/>
      <c r="F1709" s="5"/>
      <c r="G1709" s="4">
        <v>4</v>
      </c>
      <c r="H1709" s="5"/>
      <c r="I1709" s="5"/>
      <c r="J1709" s="5"/>
    </row>
    <row r="1710" spans="2:10" x14ac:dyDescent="0.25">
      <c r="B1710" s="2" t="s">
        <v>268</v>
      </c>
      <c r="C1710">
        <v>0</v>
      </c>
      <c r="D1710" s="5"/>
      <c r="E1710" s="5"/>
      <c r="F1710" s="5"/>
      <c r="G1710" s="4">
        <v>5</v>
      </c>
      <c r="H1710" s="5">
        <v>0</v>
      </c>
      <c r="I1710" s="5"/>
      <c r="J1710" s="5">
        <v>0</v>
      </c>
    </row>
    <row r="1711" spans="2:10" x14ac:dyDescent="0.25">
      <c r="B1711" s="2" t="s">
        <v>1013</v>
      </c>
      <c r="C1711">
        <v>0</v>
      </c>
      <c r="D1711" s="5"/>
      <c r="E1711" s="5"/>
      <c r="F1711" s="5"/>
      <c r="G1711" s="4">
        <v>5</v>
      </c>
      <c r="H1711" s="5">
        <v>0</v>
      </c>
      <c r="I1711" s="5"/>
      <c r="J1711" s="5">
        <v>0</v>
      </c>
    </row>
    <row r="1712" spans="2:10" x14ac:dyDescent="0.25">
      <c r="B1712" s="2" t="s">
        <v>1016</v>
      </c>
      <c r="C1712">
        <v>0</v>
      </c>
      <c r="D1712" s="5"/>
      <c r="E1712" s="5"/>
      <c r="F1712" s="5"/>
      <c r="G1712" s="4">
        <v>4</v>
      </c>
      <c r="H1712" s="5">
        <v>0</v>
      </c>
      <c r="I1712" s="5"/>
      <c r="J1712" s="5">
        <v>0</v>
      </c>
    </row>
    <row r="1713" spans="2:10" x14ac:dyDescent="0.25">
      <c r="B1713" s="2" t="s">
        <v>1424</v>
      </c>
      <c r="D1713" s="5"/>
      <c r="E1713" s="5"/>
      <c r="F1713" s="5"/>
      <c r="G1713" s="4">
        <v>6</v>
      </c>
      <c r="H1713" s="5"/>
      <c r="I1713" s="5"/>
      <c r="J1713" s="5"/>
    </row>
    <row r="1714" spans="2:10" x14ac:dyDescent="0.25">
      <c r="B1714" s="2" t="s">
        <v>1813</v>
      </c>
      <c r="D1714" s="5"/>
      <c r="E1714" s="5"/>
      <c r="F1714" s="5"/>
      <c r="G1714" s="4">
        <v>3</v>
      </c>
      <c r="H1714" s="5"/>
      <c r="I1714" s="5"/>
      <c r="J1714" s="5"/>
    </row>
    <row r="1715" spans="2:10" x14ac:dyDescent="0.25">
      <c r="B1715" s="2" t="s">
        <v>781</v>
      </c>
      <c r="D1715" s="5"/>
      <c r="E1715" s="5"/>
      <c r="F1715" s="5"/>
      <c r="G1715" s="4">
        <v>5</v>
      </c>
      <c r="H1715" s="5"/>
      <c r="I1715" s="5"/>
      <c r="J1715" s="5"/>
    </row>
    <row r="1716" spans="2:10" x14ac:dyDescent="0.25">
      <c r="B1716" s="2" t="s">
        <v>59</v>
      </c>
      <c r="C1716">
        <v>0</v>
      </c>
      <c r="D1716" s="5">
        <v>3</v>
      </c>
      <c r="E1716" s="5">
        <v>4</v>
      </c>
      <c r="F1716" s="5">
        <v>5</v>
      </c>
      <c r="G1716" s="4">
        <v>5</v>
      </c>
      <c r="H1716" s="5"/>
      <c r="I1716" s="5"/>
      <c r="J1716" s="5">
        <v>0</v>
      </c>
    </row>
    <row r="1717" spans="2:10" x14ac:dyDescent="0.25">
      <c r="B1717" s="2" t="s">
        <v>1756</v>
      </c>
      <c r="D1717" s="5"/>
      <c r="E1717" s="5"/>
      <c r="F1717" s="5"/>
      <c r="G1717" s="4">
        <v>6</v>
      </c>
      <c r="H1717" s="5"/>
      <c r="I1717" s="5"/>
      <c r="J1717" s="5"/>
    </row>
    <row r="1718" spans="2:10" x14ac:dyDescent="0.25">
      <c r="B1718" s="2" t="s">
        <v>1469</v>
      </c>
      <c r="D1718" s="5"/>
      <c r="E1718" s="5"/>
      <c r="F1718" s="5"/>
      <c r="G1718" s="4">
        <v>5</v>
      </c>
      <c r="H1718" s="5"/>
      <c r="I1718" s="5"/>
      <c r="J1718" s="5"/>
    </row>
    <row r="1719" spans="2:10" x14ac:dyDescent="0.25">
      <c r="B1719" s="2" t="s">
        <v>1541</v>
      </c>
      <c r="D1719" s="5"/>
      <c r="E1719" s="5"/>
      <c r="F1719" s="5"/>
      <c r="G1719" s="4">
        <v>4</v>
      </c>
      <c r="H1719" s="5"/>
      <c r="I1719" s="5"/>
      <c r="J1719" s="5"/>
    </row>
    <row r="1720" spans="2:10" x14ac:dyDescent="0.25">
      <c r="B1720" s="2" t="s">
        <v>1643</v>
      </c>
      <c r="D1720" s="5"/>
      <c r="E1720" s="5"/>
      <c r="F1720" s="5"/>
      <c r="G1720" s="4">
        <v>6</v>
      </c>
      <c r="H1720" s="5"/>
      <c r="I1720" s="5"/>
      <c r="J1720" s="5"/>
    </row>
    <row r="1721" spans="2:10" x14ac:dyDescent="0.25">
      <c r="B1721" s="2" t="s">
        <v>199</v>
      </c>
      <c r="D1721" s="5"/>
      <c r="E1721" s="5"/>
      <c r="F1721" s="5"/>
      <c r="G1721" s="4">
        <v>5</v>
      </c>
      <c r="H1721" s="5"/>
      <c r="I1721" s="5"/>
      <c r="J1721" s="5"/>
    </row>
    <row r="1722" spans="2:10" x14ac:dyDescent="0.25">
      <c r="B1722" s="2" t="s">
        <v>1430</v>
      </c>
      <c r="D1722" s="5"/>
      <c r="E1722" s="5"/>
      <c r="F1722" s="5"/>
      <c r="G1722" s="4">
        <v>5</v>
      </c>
      <c r="H1722" s="5"/>
      <c r="I1722" s="5"/>
      <c r="J1722" s="5"/>
    </row>
    <row r="1723" spans="2:10" x14ac:dyDescent="0.25">
      <c r="B1723" s="2" t="s">
        <v>705</v>
      </c>
      <c r="C1723">
        <v>0</v>
      </c>
      <c r="D1723" s="5"/>
      <c r="E1723" s="5"/>
      <c r="F1723" s="5"/>
      <c r="G1723" s="4">
        <v>6</v>
      </c>
      <c r="H1723" s="5">
        <v>0</v>
      </c>
      <c r="I1723" s="5"/>
      <c r="J1723" s="5"/>
    </row>
    <row r="1724" spans="2:10" x14ac:dyDescent="0.25">
      <c r="B1724" s="2" t="s">
        <v>740</v>
      </c>
      <c r="D1724" s="5"/>
      <c r="E1724" s="5"/>
      <c r="F1724" s="5"/>
      <c r="G1724" s="4">
        <v>3</v>
      </c>
      <c r="H1724" s="5"/>
      <c r="I1724" s="5"/>
      <c r="J1724" s="5"/>
    </row>
    <row r="1725" spans="2:10" x14ac:dyDescent="0.25">
      <c r="B1725" s="2" t="s">
        <v>186</v>
      </c>
      <c r="D1725" s="5"/>
      <c r="E1725" s="5"/>
      <c r="F1725" s="5"/>
      <c r="G1725" s="4">
        <v>5</v>
      </c>
      <c r="H1725" s="5"/>
      <c r="I1725" s="5"/>
      <c r="J1725" s="5"/>
    </row>
    <row r="1726" spans="2:10" x14ac:dyDescent="0.25">
      <c r="B1726" s="2" t="s">
        <v>1124</v>
      </c>
      <c r="C1726">
        <v>0</v>
      </c>
      <c r="D1726" s="5"/>
      <c r="E1726" s="5"/>
      <c r="F1726" s="5"/>
      <c r="G1726" s="4">
        <v>4</v>
      </c>
      <c r="H1726" s="5"/>
      <c r="I1726" s="5"/>
      <c r="J1726" s="5">
        <v>0</v>
      </c>
    </row>
    <row r="1727" spans="2:10" x14ac:dyDescent="0.25">
      <c r="B1727" s="2" t="s">
        <v>1739</v>
      </c>
      <c r="D1727" s="5"/>
      <c r="E1727" s="5"/>
      <c r="F1727" s="5"/>
      <c r="G1727" s="4">
        <v>6</v>
      </c>
      <c r="H1727" s="5"/>
      <c r="I1727" s="5"/>
      <c r="J1727" s="5"/>
    </row>
    <row r="1728" spans="2:10" x14ac:dyDescent="0.25">
      <c r="B1728" s="2" t="s">
        <v>323</v>
      </c>
      <c r="C1728">
        <v>0</v>
      </c>
      <c r="D1728" s="5"/>
      <c r="E1728" s="5"/>
      <c r="F1728" s="5"/>
      <c r="G1728" s="4">
        <v>3</v>
      </c>
      <c r="H1728" s="5"/>
      <c r="I1728" s="5"/>
      <c r="J1728" s="5">
        <v>0</v>
      </c>
    </row>
    <row r="1729" spans="2:10" x14ac:dyDescent="0.25">
      <c r="B1729" s="2" t="s">
        <v>1500</v>
      </c>
      <c r="D1729" s="5"/>
      <c r="E1729" s="5"/>
      <c r="F1729" s="5"/>
      <c r="G1729" s="4">
        <v>4</v>
      </c>
      <c r="H1729" s="5"/>
      <c r="I1729" s="5"/>
      <c r="J1729" s="5"/>
    </row>
    <row r="1730" spans="2:10" x14ac:dyDescent="0.25">
      <c r="B1730" s="2" t="s">
        <v>1356</v>
      </c>
      <c r="D1730" s="5"/>
      <c r="E1730" s="5"/>
      <c r="F1730" s="5"/>
      <c r="G1730" s="4">
        <v>5</v>
      </c>
      <c r="H1730" s="5"/>
      <c r="I1730" s="5"/>
      <c r="J1730" s="5"/>
    </row>
    <row r="1731" spans="2:10" x14ac:dyDescent="0.25">
      <c r="B1731" s="2" t="s">
        <v>439</v>
      </c>
      <c r="D1731" s="5"/>
      <c r="E1731" s="5"/>
      <c r="F1731" s="5"/>
      <c r="G1731" s="4">
        <v>6</v>
      </c>
      <c r="H1731" s="5"/>
      <c r="I1731" s="5"/>
      <c r="J1731" s="5"/>
    </row>
    <row r="1732" spans="2:10" x14ac:dyDescent="0.25">
      <c r="B1732" s="2" t="s">
        <v>1658</v>
      </c>
      <c r="D1732" s="5"/>
      <c r="E1732" s="5"/>
      <c r="F1732" s="5"/>
      <c r="G1732" s="4">
        <v>3</v>
      </c>
      <c r="H1732" s="5"/>
      <c r="I1732" s="5"/>
      <c r="J1732" s="5"/>
    </row>
    <row r="1733" spans="2:10" x14ac:dyDescent="0.25">
      <c r="B1733" s="2" t="s">
        <v>649</v>
      </c>
      <c r="D1733" s="5"/>
      <c r="E1733" s="5"/>
      <c r="F1733" s="5"/>
      <c r="G1733" s="4">
        <v>3</v>
      </c>
      <c r="H1733" s="5"/>
      <c r="I1733" s="5"/>
      <c r="J1733" s="5"/>
    </row>
    <row r="1734" spans="2:10" x14ac:dyDescent="0.25">
      <c r="B1734" s="2" t="s">
        <v>1427</v>
      </c>
      <c r="D1734" s="5"/>
      <c r="E1734" s="5"/>
      <c r="F1734" s="5"/>
      <c r="G1734" s="4">
        <v>5</v>
      </c>
      <c r="H1734" s="5"/>
      <c r="I1734" s="5"/>
      <c r="J1734" s="5"/>
    </row>
    <row r="1735" spans="2:10" x14ac:dyDescent="0.25">
      <c r="B1735" s="2" t="s">
        <v>1708</v>
      </c>
      <c r="D1735" s="5"/>
      <c r="E1735" s="5"/>
      <c r="F1735" s="5"/>
      <c r="G1735" s="4">
        <v>6</v>
      </c>
      <c r="H1735" s="5"/>
      <c r="I1735" s="5"/>
      <c r="J1735" s="5"/>
    </row>
    <row r="1736" spans="2:10" x14ac:dyDescent="0.25">
      <c r="B1736" s="2" t="s">
        <v>1396</v>
      </c>
      <c r="D1736" s="5"/>
      <c r="E1736" s="5"/>
      <c r="F1736" s="5"/>
      <c r="G1736" s="4">
        <v>4</v>
      </c>
      <c r="H1736" s="5"/>
      <c r="I1736" s="5"/>
      <c r="J1736" s="5"/>
    </row>
    <row r="1737" spans="2:10" x14ac:dyDescent="0.25">
      <c r="B1737" s="2" t="s">
        <v>183</v>
      </c>
      <c r="C1737">
        <v>0</v>
      </c>
      <c r="D1737" s="5"/>
      <c r="E1737" s="5"/>
      <c r="F1737" s="5"/>
      <c r="G1737" s="4">
        <v>5</v>
      </c>
      <c r="H1737" s="5"/>
      <c r="I1737" s="5"/>
      <c r="J1737" s="5">
        <v>0</v>
      </c>
    </row>
    <row r="1738" spans="2:10" x14ac:dyDescent="0.25">
      <c r="B1738" s="2" t="s">
        <v>503</v>
      </c>
      <c r="D1738" s="5"/>
      <c r="E1738" s="5"/>
      <c r="F1738" s="5"/>
      <c r="G1738" s="4">
        <v>3</v>
      </c>
      <c r="H1738" s="5"/>
      <c r="I1738" s="5"/>
      <c r="J1738" s="5"/>
    </row>
    <row r="1739" spans="2:10" x14ac:dyDescent="0.25">
      <c r="B1739" s="2" t="s">
        <v>1481</v>
      </c>
      <c r="D1739" s="5"/>
      <c r="E1739" s="5"/>
      <c r="F1739" s="5"/>
      <c r="G1739" s="4">
        <v>4</v>
      </c>
      <c r="H1739" s="5"/>
      <c r="I1739" s="5"/>
      <c r="J1739" s="5"/>
    </row>
    <row r="1740" spans="2:10" x14ac:dyDescent="0.25">
      <c r="B1740" s="2" t="s">
        <v>364</v>
      </c>
      <c r="C1740">
        <v>0</v>
      </c>
      <c r="D1740" s="5"/>
      <c r="E1740" s="5"/>
      <c r="F1740" s="5"/>
      <c r="G1740" s="4">
        <v>5</v>
      </c>
      <c r="H1740" s="5">
        <v>0</v>
      </c>
      <c r="I1740" s="5"/>
      <c r="J1740" s="5">
        <v>0</v>
      </c>
    </row>
    <row r="1741" spans="2:10" x14ac:dyDescent="0.25">
      <c r="B1741" s="2" t="s">
        <v>1600</v>
      </c>
      <c r="D1741" s="5"/>
      <c r="E1741" s="5"/>
      <c r="F1741" s="5"/>
      <c r="G1741" s="4">
        <v>3</v>
      </c>
      <c r="H1741" s="5"/>
      <c r="I1741" s="5"/>
      <c r="J1741" s="5"/>
    </row>
    <row r="1742" spans="2:10" x14ac:dyDescent="0.25">
      <c r="B1742" s="2" t="s">
        <v>1534</v>
      </c>
      <c r="D1742" s="5"/>
      <c r="E1742" s="5"/>
      <c r="F1742" s="5"/>
      <c r="G1742" s="4">
        <v>3</v>
      </c>
      <c r="H1742" s="5"/>
      <c r="I1742" s="5"/>
      <c r="J1742" s="5"/>
    </row>
    <row r="1743" spans="2:10" x14ac:dyDescent="0.25">
      <c r="B1743" s="2" t="s">
        <v>1399</v>
      </c>
      <c r="D1743" s="5"/>
      <c r="E1743" s="5"/>
      <c r="F1743" s="5"/>
      <c r="G1743" s="4">
        <v>5</v>
      </c>
      <c r="H1743" s="5"/>
      <c r="I1743" s="5"/>
      <c r="J1743" s="5"/>
    </row>
    <row r="1744" spans="2:10" x14ac:dyDescent="0.25">
      <c r="B1744" s="2" t="s">
        <v>1783</v>
      </c>
      <c r="D1744" s="5"/>
      <c r="E1744" s="5"/>
      <c r="F1744" s="5"/>
      <c r="G1744" s="4">
        <v>4</v>
      </c>
      <c r="H1744" s="5"/>
      <c r="I1744" s="5"/>
      <c r="J1744" s="5"/>
    </row>
    <row r="1745" spans="2:10" x14ac:dyDescent="0.25">
      <c r="B1745" s="2" t="s">
        <v>1360</v>
      </c>
      <c r="D1745" s="5"/>
      <c r="E1745" s="5"/>
      <c r="F1745" s="5"/>
      <c r="G1745" s="4">
        <v>6</v>
      </c>
      <c r="H1745" s="5"/>
      <c r="I1745" s="5"/>
      <c r="J1745" s="5"/>
    </row>
    <row r="1746" spans="2:10" x14ac:dyDescent="0.25">
      <c r="B1746" s="2" t="s">
        <v>1604</v>
      </c>
      <c r="D1746" s="5"/>
      <c r="E1746" s="5"/>
      <c r="F1746" s="5"/>
      <c r="G1746" s="4">
        <v>4</v>
      </c>
      <c r="H1746" s="5"/>
      <c r="I1746" s="5"/>
      <c r="J1746" s="5"/>
    </row>
    <row r="1747" spans="2:10" x14ac:dyDescent="0.25">
      <c r="B1747" s="2" t="s">
        <v>276</v>
      </c>
      <c r="D1747" s="5"/>
      <c r="E1747" s="5"/>
      <c r="F1747" s="5"/>
      <c r="G1747" s="4">
        <v>3</v>
      </c>
      <c r="H1747" s="5"/>
      <c r="I1747" s="5"/>
      <c r="J1747" s="5"/>
    </row>
    <row r="1748" spans="2:10" x14ac:dyDescent="0.25">
      <c r="B1748" s="2" t="s">
        <v>1716</v>
      </c>
      <c r="D1748" s="5"/>
      <c r="E1748" s="5"/>
      <c r="F1748" s="5"/>
      <c r="G1748" s="4">
        <v>4</v>
      </c>
      <c r="H1748" s="5"/>
      <c r="I1748" s="5"/>
      <c r="J1748" s="5"/>
    </row>
    <row r="1749" spans="2:10" x14ac:dyDescent="0.25">
      <c r="B1749" s="2" t="s">
        <v>1406</v>
      </c>
      <c r="D1749" s="5"/>
      <c r="E1749" s="5"/>
      <c r="F1749" s="5"/>
      <c r="G1749" s="4">
        <v>4</v>
      </c>
      <c r="H1749" s="5"/>
      <c r="I1749" s="5"/>
      <c r="J1749" s="5"/>
    </row>
    <row r="1750" spans="2:10" x14ac:dyDescent="0.25">
      <c r="B1750" s="2" t="s">
        <v>1566</v>
      </c>
      <c r="D1750" s="5"/>
      <c r="E1750" s="5"/>
      <c r="F1750" s="5"/>
      <c r="G1750" s="4">
        <v>3</v>
      </c>
      <c r="H1750" s="5"/>
      <c r="I1750" s="5"/>
      <c r="J1750" s="5"/>
    </row>
    <row r="1751" spans="2:10" x14ac:dyDescent="0.25">
      <c r="B1751" s="2" t="s">
        <v>1650</v>
      </c>
      <c r="D1751" s="5"/>
      <c r="E1751" s="5"/>
      <c r="F1751" s="5"/>
      <c r="G1751" s="4">
        <v>3</v>
      </c>
      <c r="H1751" s="5"/>
      <c r="I1751" s="5"/>
      <c r="J1751" s="5"/>
    </row>
    <row r="1752" spans="2:10" x14ac:dyDescent="0.25">
      <c r="B1752" s="2" t="s">
        <v>1610</v>
      </c>
      <c r="D1752" s="5"/>
      <c r="E1752" s="5"/>
      <c r="F1752" s="5"/>
      <c r="G1752" s="4">
        <v>5</v>
      </c>
      <c r="H1752" s="5"/>
      <c r="I1752" s="5"/>
      <c r="J1752" s="5"/>
    </row>
    <row r="1753" spans="2:10" x14ac:dyDescent="0.25">
      <c r="B1753" s="2" t="s">
        <v>646</v>
      </c>
      <c r="D1753" s="5"/>
      <c r="E1753" s="5"/>
      <c r="F1753" s="5"/>
      <c r="G1753" s="4">
        <v>4</v>
      </c>
      <c r="H1753" s="5"/>
      <c r="I1753" s="5"/>
      <c r="J1753" s="5"/>
    </row>
    <row r="1754" spans="2:10" x14ac:dyDescent="0.25">
      <c r="B1754" s="2" t="s">
        <v>1809</v>
      </c>
      <c r="D1754" s="5"/>
      <c r="E1754" s="5"/>
      <c r="F1754" s="5"/>
      <c r="G1754" s="4">
        <v>6</v>
      </c>
      <c r="H1754" s="5"/>
      <c r="I1754" s="5"/>
      <c r="J1754" s="5"/>
    </row>
    <row r="1755" spans="2:10" x14ac:dyDescent="0.25">
      <c r="B1755" s="2" t="s">
        <v>1472</v>
      </c>
      <c r="D1755" s="5"/>
      <c r="E1755" s="5"/>
      <c r="F1755" s="5"/>
      <c r="G1755" s="4">
        <v>4</v>
      </c>
      <c r="H1755" s="5"/>
      <c r="I1755" s="5"/>
      <c r="J1755" s="5"/>
    </row>
    <row r="1756" spans="2:10" x14ac:dyDescent="0.25">
      <c r="B1756" s="2" t="s">
        <v>1746</v>
      </c>
      <c r="D1756" s="5"/>
      <c r="E1756" s="5"/>
      <c r="F1756" s="5"/>
      <c r="G1756" s="4">
        <v>5</v>
      </c>
      <c r="H1756" s="5"/>
      <c r="I1756" s="5"/>
      <c r="J1756" s="5"/>
    </row>
    <row r="1757" spans="2:10" x14ac:dyDescent="0.25">
      <c r="B1757" s="2" t="s">
        <v>1682</v>
      </c>
      <c r="D1757" s="5"/>
      <c r="E1757" s="5"/>
      <c r="F1757" s="5"/>
      <c r="G1757" s="4">
        <v>4</v>
      </c>
      <c r="H1757" s="5"/>
      <c r="I1757" s="5"/>
      <c r="J1757" s="5"/>
    </row>
    <row r="1758" spans="2:10" x14ac:dyDescent="0.25">
      <c r="B1758" s="2" t="s">
        <v>1542</v>
      </c>
      <c r="D1758" s="5"/>
      <c r="E1758" s="5"/>
      <c r="F1758" s="5"/>
      <c r="G1758" s="4">
        <v>4</v>
      </c>
      <c r="H1758" s="5"/>
      <c r="I1758" s="5"/>
      <c r="J1758" s="5"/>
    </row>
    <row r="1759" spans="2:10" x14ac:dyDescent="0.25">
      <c r="B1759" s="2" t="s">
        <v>1781</v>
      </c>
      <c r="D1759" s="5"/>
      <c r="E1759" s="5"/>
      <c r="F1759" s="5"/>
      <c r="G1759" s="4">
        <v>4</v>
      </c>
      <c r="H1759" s="5"/>
      <c r="I1759" s="5"/>
      <c r="J1759" s="5"/>
    </row>
    <row r="1760" spans="2:10" x14ac:dyDescent="0.25">
      <c r="B1760" s="2" t="s">
        <v>1414</v>
      </c>
      <c r="D1760" s="5"/>
      <c r="E1760" s="5"/>
      <c r="F1760" s="5"/>
      <c r="G1760" s="4">
        <v>6</v>
      </c>
      <c r="H1760" s="5"/>
      <c r="I1760" s="5"/>
      <c r="J1760" s="5"/>
    </row>
    <row r="1761" spans="2:10" x14ac:dyDescent="0.25">
      <c r="B1761" s="2" t="s">
        <v>1565</v>
      </c>
      <c r="D1761" s="5"/>
      <c r="E1761" s="5"/>
      <c r="F1761" s="5"/>
      <c r="G1761" s="4">
        <v>4</v>
      </c>
      <c r="H1761" s="5"/>
      <c r="I1761" s="5"/>
      <c r="J1761" s="5"/>
    </row>
    <row r="1762" spans="2:10" x14ac:dyDescent="0.25">
      <c r="B1762" s="2" t="s">
        <v>317</v>
      </c>
      <c r="C1762">
        <v>0</v>
      </c>
      <c r="D1762" s="5"/>
      <c r="E1762" s="5"/>
      <c r="F1762" s="5"/>
      <c r="G1762" s="4">
        <v>4</v>
      </c>
      <c r="H1762" s="5"/>
      <c r="I1762" s="5"/>
      <c r="J1762" s="5">
        <v>0</v>
      </c>
    </row>
    <row r="1763" spans="2:10" x14ac:dyDescent="0.25">
      <c r="B1763" s="2" t="s">
        <v>176</v>
      </c>
      <c r="D1763" s="5"/>
      <c r="E1763" s="5"/>
      <c r="F1763" s="5"/>
      <c r="G1763" s="4">
        <v>5</v>
      </c>
      <c r="H1763" s="5"/>
      <c r="I1763" s="5"/>
      <c r="J1763" s="5"/>
    </row>
    <row r="1764" spans="2:10" x14ac:dyDescent="0.25">
      <c r="B1764" s="2" t="s">
        <v>206</v>
      </c>
      <c r="C1764">
        <v>0</v>
      </c>
      <c r="D1764" s="5"/>
      <c r="E1764" s="5"/>
      <c r="F1764" s="5"/>
      <c r="G1764" s="4">
        <v>6</v>
      </c>
      <c r="H1764" s="5"/>
      <c r="I1764" s="5"/>
      <c r="J1764" s="5">
        <v>0</v>
      </c>
    </row>
    <row r="1765" spans="2:10" x14ac:dyDescent="0.25">
      <c r="B1765" s="2" t="s">
        <v>1544</v>
      </c>
      <c r="D1765" s="5"/>
      <c r="E1765" s="5"/>
      <c r="F1765" s="5"/>
      <c r="G1765" s="4">
        <v>5</v>
      </c>
      <c r="H1765" s="5"/>
      <c r="I1765" s="5"/>
      <c r="J1765" s="5"/>
    </row>
    <row r="1766" spans="2:10" x14ac:dyDescent="0.25">
      <c r="B1766" s="2" t="s">
        <v>1577</v>
      </c>
      <c r="D1766" s="5"/>
      <c r="E1766" s="5"/>
      <c r="F1766" s="5"/>
      <c r="G1766" s="4">
        <v>6</v>
      </c>
      <c r="H1766" s="5"/>
      <c r="I1766" s="5"/>
      <c r="J1766" s="5"/>
    </row>
    <row r="1767" spans="2:10" x14ac:dyDescent="0.25">
      <c r="B1767" s="2" t="s">
        <v>1796</v>
      </c>
      <c r="D1767" s="5"/>
      <c r="E1767" s="5"/>
      <c r="F1767" s="5"/>
      <c r="G1767" s="4">
        <v>3</v>
      </c>
      <c r="H1767" s="5"/>
      <c r="I1767" s="5"/>
      <c r="J1767" s="5"/>
    </row>
    <row r="1768" spans="2:10" x14ac:dyDescent="0.25">
      <c r="B1768" s="2" t="s">
        <v>1779</v>
      </c>
      <c r="D1768" s="5"/>
      <c r="E1768" s="5"/>
      <c r="F1768" s="5"/>
      <c r="G1768" s="4">
        <v>3</v>
      </c>
      <c r="H1768" s="5"/>
      <c r="I1768" s="5"/>
      <c r="J1768" s="5"/>
    </row>
    <row r="1769" spans="2:10" x14ac:dyDescent="0.25">
      <c r="B1769" s="2" t="s">
        <v>274</v>
      </c>
      <c r="C1769">
        <v>0</v>
      </c>
      <c r="D1769" s="5"/>
      <c r="E1769" s="5"/>
      <c r="F1769" s="5"/>
      <c r="G1769" s="4">
        <v>5</v>
      </c>
      <c r="H1769" s="5"/>
      <c r="I1769" s="5">
        <v>0</v>
      </c>
      <c r="J1769" s="5"/>
    </row>
    <row r="1770" spans="2:10" x14ac:dyDescent="0.25">
      <c r="B1770" s="2" t="s">
        <v>919</v>
      </c>
      <c r="D1770" s="5"/>
      <c r="E1770" s="5"/>
      <c r="F1770" s="5"/>
      <c r="G1770" s="4">
        <v>6</v>
      </c>
      <c r="H1770" s="5"/>
      <c r="I1770" s="5"/>
      <c r="J1770" s="5"/>
    </row>
    <row r="1771" spans="2:10" x14ac:dyDescent="0.25">
      <c r="B1771" s="2" t="s">
        <v>1119</v>
      </c>
      <c r="D1771" s="5"/>
      <c r="E1771" s="5"/>
      <c r="F1771" s="5"/>
      <c r="G1771" s="4">
        <v>6</v>
      </c>
      <c r="H1771" s="5"/>
      <c r="I1771" s="5"/>
      <c r="J1771" s="5"/>
    </row>
    <row r="1772" spans="2:10" x14ac:dyDescent="0.25">
      <c r="B1772" s="2" t="s">
        <v>189</v>
      </c>
      <c r="D1772" s="5"/>
      <c r="E1772" s="5"/>
      <c r="F1772" s="5"/>
      <c r="G1772" s="4">
        <v>3</v>
      </c>
      <c r="H1772" s="5"/>
      <c r="I1772" s="5"/>
      <c r="J1772" s="5"/>
    </row>
    <row r="1773" spans="2:10" x14ac:dyDescent="0.25">
      <c r="B1773" s="2" t="s">
        <v>88</v>
      </c>
      <c r="C1773">
        <v>0</v>
      </c>
      <c r="D1773" s="5">
        <v>3</v>
      </c>
      <c r="E1773" s="5">
        <v>2</v>
      </c>
      <c r="F1773" s="5">
        <v>1</v>
      </c>
      <c r="G1773" s="4">
        <v>3</v>
      </c>
      <c r="H1773" s="5">
        <v>0</v>
      </c>
      <c r="I1773" s="5"/>
      <c r="J1773" s="5"/>
    </row>
    <row r="1774" spans="2:10" x14ac:dyDescent="0.25">
      <c r="B1774" s="2" t="s">
        <v>1397</v>
      </c>
      <c r="D1774" s="5"/>
      <c r="E1774" s="5"/>
      <c r="F1774" s="5"/>
      <c r="G1774" s="4">
        <v>6</v>
      </c>
      <c r="H1774" s="5"/>
      <c r="I1774" s="5"/>
      <c r="J1774" s="5"/>
    </row>
    <row r="1775" spans="2:10" x14ac:dyDescent="0.25">
      <c r="B1775" s="2" t="s">
        <v>1803</v>
      </c>
      <c r="D1775" s="5"/>
      <c r="E1775" s="5"/>
      <c r="F1775" s="5"/>
      <c r="G1775" s="4">
        <v>6</v>
      </c>
      <c r="H1775" s="5"/>
      <c r="I1775" s="5"/>
      <c r="J1775" s="5"/>
    </row>
    <row r="1776" spans="2:10" x14ac:dyDescent="0.25">
      <c r="B1776" s="2" t="s">
        <v>922</v>
      </c>
      <c r="C1776">
        <v>0</v>
      </c>
      <c r="D1776" s="5"/>
      <c r="E1776" s="5"/>
      <c r="F1776" s="5"/>
      <c r="G1776" s="4">
        <v>4</v>
      </c>
      <c r="H1776" s="5"/>
      <c r="I1776" s="5"/>
      <c r="J1776" s="5">
        <v>0</v>
      </c>
    </row>
    <row r="1777" spans="2:10" x14ac:dyDescent="0.25">
      <c r="B1777" s="2" t="s">
        <v>1502</v>
      </c>
      <c r="D1777" s="5"/>
      <c r="E1777" s="5"/>
      <c r="F1777" s="5"/>
      <c r="G1777" s="4">
        <v>6</v>
      </c>
      <c r="H1777" s="5"/>
      <c r="I1777" s="5"/>
      <c r="J1777" s="5"/>
    </row>
    <row r="1778" spans="2:10" x14ac:dyDescent="0.25">
      <c r="B1778" s="2" t="s">
        <v>1415</v>
      </c>
      <c r="D1778" s="5"/>
      <c r="E1778" s="5"/>
      <c r="F1778" s="5"/>
      <c r="G1778" s="4">
        <v>6</v>
      </c>
      <c r="H1778" s="5"/>
      <c r="I1778" s="5"/>
      <c r="J1778" s="5"/>
    </row>
    <row r="1779" spans="2:10" x14ac:dyDescent="0.25">
      <c r="B1779" s="2" t="s">
        <v>1784</v>
      </c>
      <c r="D1779" s="5"/>
      <c r="E1779" s="5"/>
      <c r="F1779" s="5"/>
      <c r="G1779" s="4">
        <v>6</v>
      </c>
      <c r="H1779" s="5"/>
      <c r="I1779" s="5"/>
      <c r="J1779" s="5"/>
    </row>
    <row r="1780" spans="2:10" x14ac:dyDescent="0.25">
      <c r="B1780" s="2" t="s">
        <v>948</v>
      </c>
      <c r="C1780">
        <v>0</v>
      </c>
      <c r="D1780" s="5"/>
      <c r="E1780" s="5"/>
      <c r="F1780" s="5"/>
      <c r="G1780" s="4">
        <v>3</v>
      </c>
      <c r="H1780" s="5"/>
      <c r="I1780" s="5"/>
      <c r="J1780" s="5">
        <v>0</v>
      </c>
    </row>
    <row r="1781" spans="2:10" x14ac:dyDescent="0.25">
      <c r="B1781" s="2" t="s">
        <v>1560</v>
      </c>
      <c r="D1781" s="5"/>
      <c r="E1781" s="5"/>
      <c r="F1781" s="5"/>
      <c r="G1781" s="4">
        <v>4</v>
      </c>
      <c r="H1781" s="5"/>
      <c r="I1781" s="5"/>
      <c r="J1781" s="5"/>
    </row>
    <row r="1782" spans="2:10" x14ac:dyDescent="0.25">
      <c r="B1782" s="2" t="s">
        <v>1387</v>
      </c>
      <c r="D1782" s="5"/>
      <c r="E1782" s="5"/>
      <c r="F1782" s="5"/>
      <c r="G1782" s="4">
        <v>5</v>
      </c>
      <c r="H1782" s="5"/>
      <c r="I1782" s="5"/>
      <c r="J1782" s="5"/>
    </row>
    <row r="1783" spans="2:10" x14ac:dyDescent="0.25">
      <c r="B1783" s="2" t="s">
        <v>1426</v>
      </c>
      <c r="D1783" s="5"/>
      <c r="E1783" s="5"/>
      <c r="F1783" s="5"/>
      <c r="G1783" s="4">
        <v>6</v>
      </c>
      <c r="H1783" s="5"/>
      <c r="I1783" s="5"/>
      <c r="J1783" s="5"/>
    </row>
    <row r="1784" spans="2:10" x14ac:dyDescent="0.25">
      <c r="B1784" s="2" t="s">
        <v>1497</v>
      </c>
      <c r="D1784" s="5"/>
      <c r="E1784" s="5"/>
      <c r="F1784" s="5"/>
      <c r="G1784" s="4">
        <v>5</v>
      </c>
      <c r="H1784" s="5"/>
      <c r="I1784" s="5"/>
      <c r="J1784" s="5"/>
    </row>
    <row r="1785" spans="2:10" x14ac:dyDescent="0.25">
      <c r="B1785" s="2" t="s">
        <v>1636</v>
      </c>
      <c r="D1785" s="5"/>
      <c r="E1785" s="5"/>
      <c r="F1785" s="5"/>
      <c r="G1785" s="4">
        <v>5</v>
      </c>
      <c r="H1785" s="5"/>
      <c r="I1785" s="5"/>
      <c r="J1785" s="5"/>
    </row>
    <row r="1786" spans="2:10" x14ac:dyDescent="0.25">
      <c r="B1786" s="2" t="s">
        <v>1640</v>
      </c>
      <c r="D1786" s="5"/>
      <c r="E1786" s="5"/>
      <c r="F1786" s="5"/>
      <c r="G1786" s="4">
        <v>5</v>
      </c>
      <c r="H1786" s="5"/>
      <c r="I1786" s="5"/>
      <c r="J1786" s="5"/>
    </row>
    <row r="1787" spans="2:10" x14ac:dyDescent="0.25">
      <c r="B1787" s="2" t="s">
        <v>1620</v>
      </c>
      <c r="D1787" s="5"/>
      <c r="E1787" s="5"/>
      <c r="F1787" s="5"/>
      <c r="G1787" s="4">
        <v>5</v>
      </c>
      <c r="H1787" s="5"/>
      <c r="I1787" s="5"/>
      <c r="J1787" s="5"/>
    </row>
    <row r="1788" spans="2:10" x14ac:dyDescent="0.25">
      <c r="B1788" s="2" t="s">
        <v>1612</v>
      </c>
      <c r="D1788" s="5"/>
      <c r="E1788" s="5"/>
      <c r="F1788" s="5"/>
      <c r="G1788" s="4">
        <v>3</v>
      </c>
      <c r="H1788" s="5"/>
      <c r="I1788" s="5"/>
      <c r="J1788" s="5"/>
    </row>
    <row r="1789" spans="2:10" x14ac:dyDescent="0.25">
      <c r="B1789" s="2" t="s">
        <v>1383</v>
      </c>
      <c r="C1789">
        <v>0</v>
      </c>
      <c r="D1789" s="5"/>
      <c r="E1789" s="5"/>
      <c r="F1789" s="5"/>
      <c r="G1789" s="4">
        <v>4</v>
      </c>
      <c r="H1789" s="5">
        <v>0</v>
      </c>
      <c r="I1789" s="5"/>
      <c r="J1789" s="5">
        <v>0</v>
      </c>
    </row>
    <row r="1790" spans="2:10" x14ac:dyDescent="0.25">
      <c r="B1790" s="2" t="s">
        <v>636</v>
      </c>
      <c r="D1790" s="5"/>
      <c r="E1790" s="5"/>
      <c r="F1790" s="5"/>
      <c r="G1790" s="4">
        <v>4</v>
      </c>
      <c r="H1790" s="5"/>
      <c r="I1790" s="5"/>
      <c r="J1790" s="5"/>
    </row>
    <row r="1791" spans="2:10" x14ac:dyDescent="0.25">
      <c r="B1791" s="2" t="s">
        <v>1508</v>
      </c>
      <c r="D1791" s="5"/>
      <c r="E1791" s="5"/>
      <c r="F1791" s="5"/>
      <c r="G1791" s="4">
        <v>4</v>
      </c>
      <c r="H1791" s="5"/>
      <c r="I1791" s="5"/>
      <c r="J1791" s="5"/>
    </row>
    <row r="1792" spans="2:10" x14ac:dyDescent="0.25">
      <c r="B1792" s="2" t="s">
        <v>1467</v>
      </c>
      <c r="D1792" s="5"/>
      <c r="E1792" s="5"/>
      <c r="F1792" s="5"/>
      <c r="G1792" s="4">
        <v>6</v>
      </c>
      <c r="H1792" s="5"/>
      <c r="I1792" s="5"/>
      <c r="J1792" s="5"/>
    </row>
    <row r="1793" spans="2:10" x14ac:dyDescent="0.25">
      <c r="B1793" s="2" t="s">
        <v>787</v>
      </c>
      <c r="D1793" s="5"/>
      <c r="E1793" s="5"/>
      <c r="F1793" s="5"/>
      <c r="G1793" s="4">
        <v>5</v>
      </c>
      <c r="H1793" s="5"/>
      <c r="I1793" s="5"/>
      <c r="J1793" s="5"/>
    </row>
    <row r="1794" spans="2:10" x14ac:dyDescent="0.25">
      <c r="B1794" s="2" t="s">
        <v>565</v>
      </c>
      <c r="C1794">
        <v>0</v>
      </c>
      <c r="D1794" s="5"/>
      <c r="E1794" s="5"/>
      <c r="F1794" s="5"/>
      <c r="G1794" s="4">
        <v>6</v>
      </c>
      <c r="H1794" s="5">
        <v>0</v>
      </c>
      <c r="I1794" s="5"/>
      <c r="J1794" s="5">
        <v>0</v>
      </c>
    </row>
    <row r="1795" spans="2:10" x14ac:dyDescent="0.25">
      <c r="B1795" s="2" t="s">
        <v>434</v>
      </c>
      <c r="D1795" s="5"/>
      <c r="E1795" s="5"/>
      <c r="F1795" s="5"/>
      <c r="G1795" s="4">
        <v>6</v>
      </c>
      <c r="H1795" s="5"/>
      <c r="I1795" s="5"/>
      <c r="J1795" s="5"/>
    </row>
    <row r="1796" spans="2:10" x14ac:dyDescent="0.25">
      <c r="B1796" s="2" t="s">
        <v>1556</v>
      </c>
      <c r="D1796" s="5"/>
      <c r="E1796" s="5"/>
      <c r="F1796" s="5"/>
      <c r="G1796" s="4">
        <v>6</v>
      </c>
      <c r="H1796" s="5"/>
      <c r="I1796" s="5"/>
      <c r="J1796" s="5"/>
    </row>
    <row r="1797" spans="2:10" x14ac:dyDescent="0.25">
      <c r="B1797" s="2" t="s">
        <v>648</v>
      </c>
      <c r="D1797" s="5"/>
      <c r="E1797" s="5"/>
      <c r="F1797" s="5"/>
      <c r="G1797" s="4">
        <v>4</v>
      </c>
      <c r="H1797" s="5"/>
      <c r="I1797" s="5"/>
      <c r="J1797" s="5"/>
    </row>
    <row r="1798" spans="2:10" x14ac:dyDescent="0.25">
      <c r="B1798" s="2" t="s">
        <v>1550</v>
      </c>
      <c r="D1798" s="5"/>
      <c r="E1798" s="5"/>
      <c r="F1798" s="5"/>
      <c r="G1798" s="4">
        <v>4</v>
      </c>
      <c r="H1798" s="5"/>
      <c r="I1798" s="5"/>
      <c r="J1798" s="5"/>
    </row>
    <row r="1799" spans="2:10" x14ac:dyDescent="0.25">
      <c r="B1799" s="2" t="s">
        <v>1474</v>
      </c>
      <c r="D1799" s="5"/>
      <c r="E1799" s="5"/>
      <c r="F1799" s="5"/>
      <c r="G1799" s="4">
        <v>4</v>
      </c>
      <c r="H1799" s="5"/>
      <c r="I1799" s="5"/>
      <c r="J1799" s="5"/>
    </row>
    <row r="1800" spans="2:10" x14ac:dyDescent="0.25">
      <c r="B1800" s="2" t="s">
        <v>1723</v>
      </c>
      <c r="D1800" s="5"/>
      <c r="E1800" s="5"/>
      <c r="F1800" s="5"/>
      <c r="G1800" s="4">
        <v>5</v>
      </c>
      <c r="H1800" s="5"/>
      <c r="I1800" s="5"/>
      <c r="J1800" s="5"/>
    </row>
    <row r="1801" spans="2:10" x14ac:dyDescent="0.25">
      <c r="B1801" s="2" t="s">
        <v>1642</v>
      </c>
      <c r="D1801" s="5"/>
      <c r="E1801" s="5"/>
      <c r="F1801" s="5"/>
      <c r="G1801" s="4">
        <v>5</v>
      </c>
      <c r="H1801" s="5"/>
      <c r="I1801" s="5"/>
      <c r="J1801" s="5"/>
    </row>
    <row r="1802" spans="2:10" x14ac:dyDescent="0.25">
      <c r="B1802" s="2" t="s">
        <v>1568</v>
      </c>
      <c r="D1802" s="5"/>
      <c r="E1802" s="5"/>
      <c r="F1802" s="5"/>
      <c r="G1802" s="4">
        <v>5</v>
      </c>
      <c r="H1802" s="5"/>
      <c r="I1802" s="5"/>
      <c r="J1802" s="5"/>
    </row>
    <row r="1803" spans="2:10" x14ac:dyDescent="0.25">
      <c r="B1803" s="2" t="s">
        <v>1580</v>
      </c>
      <c r="D1803" s="5"/>
      <c r="E1803" s="5"/>
      <c r="F1803" s="5"/>
      <c r="G1803" s="4">
        <v>4</v>
      </c>
      <c r="H1803" s="5"/>
      <c r="I1803" s="5"/>
      <c r="J1803" s="5"/>
    </row>
    <row r="1804" spans="2:10" x14ac:dyDescent="0.25">
      <c r="B1804" s="2" t="s">
        <v>1413</v>
      </c>
      <c r="D1804" s="5"/>
      <c r="E1804" s="5"/>
      <c r="F1804" s="5"/>
      <c r="G1804" s="4">
        <v>4</v>
      </c>
      <c r="H1804" s="5"/>
      <c r="I1804" s="5"/>
      <c r="J1804" s="5"/>
    </row>
    <row r="1805" spans="2:10" x14ac:dyDescent="0.25">
      <c r="B1805" s="2" t="s">
        <v>347</v>
      </c>
      <c r="D1805" s="5"/>
      <c r="E1805" s="5"/>
      <c r="F1805" s="5"/>
      <c r="G1805" s="4">
        <v>6</v>
      </c>
      <c r="H1805" s="5"/>
      <c r="I1805" s="5"/>
      <c r="J1805" s="5"/>
    </row>
    <row r="1806" spans="2:10" x14ac:dyDescent="0.25">
      <c r="B1806" s="2" t="s">
        <v>1419</v>
      </c>
      <c r="D1806" s="5"/>
      <c r="E1806" s="5"/>
      <c r="F1806" s="5"/>
      <c r="G1806" s="4">
        <v>4</v>
      </c>
      <c r="H1806" s="5"/>
      <c r="I1806" s="5"/>
      <c r="J1806" s="5"/>
    </row>
    <row r="1807" spans="2:10" x14ac:dyDescent="0.25">
      <c r="B1807" s="2" t="s">
        <v>637</v>
      </c>
      <c r="D1807" s="5"/>
      <c r="E1807" s="5"/>
      <c r="F1807" s="5"/>
      <c r="G1807" s="4">
        <v>5</v>
      </c>
      <c r="H1807" s="5"/>
      <c r="I1807" s="5"/>
      <c r="J1807" s="5"/>
    </row>
    <row r="1808" spans="2:10" x14ac:dyDescent="0.25">
      <c r="B1808" s="2" t="s">
        <v>1501</v>
      </c>
      <c r="D1808" s="5"/>
      <c r="E1808" s="5"/>
      <c r="F1808" s="5"/>
      <c r="G1808" s="4">
        <v>4</v>
      </c>
      <c r="H1808" s="5"/>
      <c r="I1808" s="5"/>
      <c r="J1808" s="5"/>
    </row>
    <row r="1809" spans="2:10" x14ac:dyDescent="0.25">
      <c r="B1809" s="2" t="s">
        <v>1509</v>
      </c>
      <c r="D1809" s="5"/>
      <c r="E1809" s="5"/>
      <c r="F1809" s="5"/>
      <c r="G1809" s="4">
        <v>5</v>
      </c>
      <c r="H1809" s="5"/>
      <c r="I1809" s="5"/>
      <c r="J1809" s="5"/>
    </row>
    <row r="1810" spans="2:10" x14ac:dyDescent="0.25">
      <c r="B1810" s="2" t="s">
        <v>467</v>
      </c>
      <c r="D1810" s="5"/>
      <c r="E1810" s="5"/>
      <c r="F1810" s="5"/>
      <c r="G1810" s="4">
        <v>5</v>
      </c>
      <c r="H1810" s="5"/>
      <c r="I1810" s="5"/>
      <c r="J1810" s="5"/>
    </row>
    <row r="1811" spans="2:10" x14ac:dyDescent="0.25">
      <c r="B1811" s="2" t="s">
        <v>794</v>
      </c>
      <c r="C1811">
        <v>0</v>
      </c>
      <c r="D1811" s="5"/>
      <c r="E1811" s="5"/>
      <c r="F1811" s="5"/>
      <c r="G1811" s="4">
        <v>4</v>
      </c>
      <c r="H1811" s="5">
        <v>0</v>
      </c>
      <c r="I1811" s="5"/>
      <c r="J1811" s="5">
        <v>0</v>
      </c>
    </row>
    <row r="1812" spans="2:10" x14ac:dyDescent="0.25">
      <c r="B1812" s="2" t="s">
        <v>273</v>
      </c>
      <c r="D1812" s="5"/>
      <c r="E1812" s="5"/>
      <c r="F1812" s="5"/>
      <c r="G1812" s="4">
        <v>3</v>
      </c>
      <c r="H1812" s="5"/>
      <c r="I1812" s="5"/>
      <c r="J1812" s="5"/>
    </row>
    <row r="1813" spans="2:10" x14ac:dyDescent="0.25">
      <c r="B1813" s="2" t="s">
        <v>624</v>
      </c>
      <c r="D1813" s="5"/>
      <c r="E1813" s="5"/>
      <c r="F1813" s="5"/>
      <c r="G1813" s="4">
        <v>3</v>
      </c>
      <c r="H1813" s="5"/>
      <c r="I1813" s="5"/>
      <c r="J1813" s="5"/>
    </row>
    <row r="1814" spans="2:10" x14ac:dyDescent="0.25">
      <c r="B1814" s="2" t="s">
        <v>103</v>
      </c>
      <c r="C1814">
        <v>0</v>
      </c>
      <c r="D1814" s="5">
        <v>3</v>
      </c>
      <c r="E1814" s="5">
        <v>4</v>
      </c>
      <c r="F1814" s="5">
        <v>4</v>
      </c>
      <c r="G1814" s="4">
        <v>4</v>
      </c>
      <c r="H1814" s="5">
        <v>0</v>
      </c>
      <c r="I1814" s="5"/>
      <c r="J1814" s="5">
        <v>0</v>
      </c>
    </row>
    <row r="1815" spans="2:10" x14ac:dyDescent="0.25">
      <c r="B1815" s="2" t="s">
        <v>1719</v>
      </c>
      <c r="D1815" s="5"/>
      <c r="E1815" s="5"/>
      <c r="F1815" s="5"/>
      <c r="G1815" s="4">
        <v>3</v>
      </c>
      <c r="H1815" s="5"/>
      <c r="I1815" s="5"/>
      <c r="J1815" s="5"/>
    </row>
    <row r="1816" spans="2:10" x14ac:dyDescent="0.25">
      <c r="B1816" s="2" t="s">
        <v>1445</v>
      </c>
      <c r="D1816" s="5"/>
      <c r="E1816" s="5"/>
      <c r="F1816" s="5"/>
      <c r="G1816" s="4">
        <v>4</v>
      </c>
      <c r="H1816" s="5"/>
      <c r="I1816" s="5"/>
      <c r="J1816" s="5"/>
    </row>
    <row r="1817" spans="2:10" x14ac:dyDescent="0.25">
      <c r="B1817" s="2" t="s">
        <v>864</v>
      </c>
      <c r="C1817">
        <v>0</v>
      </c>
      <c r="D1817" s="5"/>
      <c r="E1817" s="5"/>
      <c r="F1817" s="5"/>
      <c r="G1817" s="4">
        <v>3</v>
      </c>
      <c r="H1817" s="5"/>
      <c r="I1817" s="5"/>
      <c r="J1817" s="5">
        <v>0</v>
      </c>
    </row>
    <row r="1818" spans="2:10" x14ac:dyDescent="0.25">
      <c r="B1818" s="2" t="s">
        <v>1755</v>
      </c>
      <c r="D1818" s="5"/>
      <c r="E1818" s="5"/>
      <c r="F1818" s="5"/>
      <c r="G1818" s="4">
        <v>5</v>
      </c>
      <c r="H1818" s="5"/>
      <c r="I1818" s="5"/>
      <c r="J1818" s="5"/>
    </row>
    <row r="1819" spans="2:10" x14ac:dyDescent="0.25">
      <c r="B1819" s="2" t="s">
        <v>406</v>
      </c>
      <c r="C1819">
        <v>0</v>
      </c>
      <c r="D1819" s="5"/>
      <c r="E1819" s="5"/>
      <c r="F1819" s="5"/>
      <c r="G1819" s="4">
        <v>4</v>
      </c>
      <c r="H1819" s="5"/>
      <c r="I1819" s="5"/>
      <c r="J1819" s="5">
        <v>0</v>
      </c>
    </row>
    <row r="1820" spans="2:10" x14ac:dyDescent="0.25">
      <c r="B1820" s="2" t="s">
        <v>1829</v>
      </c>
      <c r="C1820">
        <v>4700371</v>
      </c>
      <c r="D1820" s="5">
        <v>298311.62955966644</v>
      </c>
      <c r="E1820" s="5">
        <v>323963.66565754294</v>
      </c>
      <c r="F1820" s="5">
        <v>335406.82969163277</v>
      </c>
      <c r="G1820" s="4">
        <v>6</v>
      </c>
      <c r="H1820" s="5">
        <v>1145888</v>
      </c>
      <c r="I1820" s="5">
        <v>866472</v>
      </c>
      <c r="J1820" s="5">
        <v>2688011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0AD3D-C9E0-40BF-9849-D60B543923B5}">
  <dimension ref="A1:U8"/>
  <sheetViews>
    <sheetView zoomScale="70" zoomScaleNormal="70" workbookViewId="0">
      <selection activeCell="G16" sqref="G16"/>
    </sheetView>
  </sheetViews>
  <sheetFormatPr defaultRowHeight="15" x14ac:dyDescent="0.25"/>
  <cols>
    <col min="1" max="1" width="23" bestFit="1" customWidth="1"/>
    <col min="2" max="2" width="17.7109375" bestFit="1" customWidth="1"/>
    <col min="3" max="3" width="7.7109375" customWidth="1"/>
    <col min="4" max="4" width="6.85546875" customWidth="1"/>
    <col min="5" max="5" width="13.140625" customWidth="1"/>
    <col min="6" max="6" width="9.85546875" customWidth="1"/>
    <col min="7" max="7" width="15.7109375" bestFit="1" customWidth="1"/>
    <col min="8" max="8" width="14" bestFit="1" customWidth="1"/>
    <col min="9" max="9" width="5.85546875" customWidth="1"/>
    <col min="10" max="10" width="16" customWidth="1"/>
    <col min="14" max="14" width="21.7109375" bestFit="1" customWidth="1"/>
    <col min="15" max="15" width="12.140625" bestFit="1" customWidth="1"/>
    <col min="16" max="16" width="9.140625" customWidth="1"/>
    <col min="17" max="17" width="22.85546875" bestFit="1" customWidth="1"/>
    <col min="18" max="18" width="10" bestFit="1" customWidth="1"/>
    <col min="19" max="19" width="2.85546875" customWidth="1"/>
    <col min="20" max="20" width="3.85546875" customWidth="1"/>
    <col min="21" max="21" width="10.140625" bestFit="1" customWidth="1"/>
  </cols>
  <sheetData>
    <row r="1" spans="1:21" x14ac:dyDescent="0.25">
      <c r="A1" s="1" t="s">
        <v>1853</v>
      </c>
      <c r="B1" t="s">
        <v>1830</v>
      </c>
      <c r="G1" s="1" t="s">
        <v>1854</v>
      </c>
      <c r="H1" t="s">
        <v>1831</v>
      </c>
      <c r="N1" s="1" t="s">
        <v>1848</v>
      </c>
      <c r="U1" t="s">
        <v>1852</v>
      </c>
    </row>
    <row r="2" spans="1:21" x14ac:dyDescent="0.25">
      <c r="A2" t="s">
        <v>4</v>
      </c>
      <c r="B2" s="16">
        <v>324123.67787017679</v>
      </c>
      <c r="D2" t="str">
        <f>A2</f>
        <v>5</v>
      </c>
      <c r="E2" s="9">
        <f>B2</f>
        <v>324123.67787017679</v>
      </c>
      <c r="G2" t="s">
        <v>7</v>
      </c>
      <c r="H2" s="16">
        <v>652245</v>
      </c>
      <c r="J2" t="str">
        <f>G2</f>
        <v>Furniture</v>
      </c>
      <c r="K2" s="9">
        <f>H2</f>
        <v>652245</v>
      </c>
      <c r="N2" t="s">
        <v>1845</v>
      </c>
      <c r="O2" s="5">
        <v>1145888</v>
      </c>
      <c r="Q2" t="str">
        <f>N2</f>
        <v>Expiry &lt; 6 Months</v>
      </c>
      <c r="R2" s="9">
        <f>O2</f>
        <v>1145888</v>
      </c>
      <c r="U2" s="9">
        <f>AVERAGE(Dashboard!$E$45:$G$45)</f>
        <v>319227.37496961403</v>
      </c>
    </row>
    <row r="3" spans="1:21" x14ac:dyDescent="0.25">
      <c r="A3" t="s">
        <v>5</v>
      </c>
      <c r="B3" s="16">
        <v>298311.62955966644</v>
      </c>
      <c r="D3" t="str">
        <f t="shared" ref="D3:D7" si="0">A3</f>
        <v>6</v>
      </c>
      <c r="E3" s="9">
        <f t="shared" ref="E3:E7" si="1">B3</f>
        <v>298311.62955966644</v>
      </c>
      <c r="G3" t="s">
        <v>10</v>
      </c>
      <c r="H3" s="16">
        <v>3327289</v>
      </c>
      <c r="J3" t="str">
        <f t="shared" ref="J3:J4" si="2">G3</f>
        <v>Office Supplies</v>
      </c>
      <c r="K3" s="9">
        <f t="shared" ref="K3:K4" si="3">H3</f>
        <v>3327289</v>
      </c>
      <c r="N3" t="s">
        <v>1846</v>
      </c>
      <c r="O3" s="5">
        <v>866472</v>
      </c>
      <c r="Q3" t="str">
        <f t="shared" ref="Q3:Q4" si="4">N3</f>
        <v>Expiry = 6 - 12 Months</v>
      </c>
      <c r="R3" s="9">
        <f t="shared" ref="R3:R4" si="5">O3</f>
        <v>866472</v>
      </c>
    </row>
    <row r="4" spans="1:21" x14ac:dyDescent="0.25">
      <c r="A4" t="s">
        <v>0</v>
      </c>
      <c r="B4" s="16">
        <v>323963.66565754294</v>
      </c>
      <c r="D4" t="str">
        <f t="shared" si="0"/>
        <v>7</v>
      </c>
      <c r="E4" s="9">
        <f t="shared" si="1"/>
        <v>323963.66565754294</v>
      </c>
      <c r="G4" t="s">
        <v>16</v>
      </c>
      <c r="H4" s="16">
        <v>720837</v>
      </c>
      <c r="J4" t="str">
        <f t="shared" si="2"/>
        <v>Technology</v>
      </c>
      <c r="K4" s="9">
        <f t="shared" si="3"/>
        <v>720837</v>
      </c>
      <c r="N4" t="s">
        <v>1847</v>
      </c>
      <c r="O4" s="5">
        <v>2688011</v>
      </c>
      <c r="Q4" t="str">
        <f t="shared" si="4"/>
        <v>Expiry &gt; 12 Months</v>
      </c>
      <c r="R4" s="9">
        <f t="shared" si="5"/>
        <v>2688011</v>
      </c>
    </row>
    <row r="5" spans="1:21" x14ac:dyDescent="0.25">
      <c r="A5" t="s">
        <v>1</v>
      </c>
      <c r="B5" s="16">
        <v>335406.82969163277</v>
      </c>
      <c r="D5" t="str">
        <f t="shared" si="0"/>
        <v>8</v>
      </c>
      <c r="E5" s="9">
        <f t="shared" si="1"/>
        <v>335406.82969163277</v>
      </c>
      <c r="G5" t="s">
        <v>1829</v>
      </c>
      <c r="H5" s="16">
        <v>4700371</v>
      </c>
    </row>
    <row r="6" spans="1:21" x14ac:dyDescent="0.25">
      <c r="A6" t="s">
        <v>2</v>
      </c>
      <c r="B6" s="16">
        <v>341989.35495200526</v>
      </c>
      <c r="D6" t="str">
        <f t="shared" si="0"/>
        <v>9</v>
      </c>
      <c r="E6" s="9">
        <f t="shared" si="1"/>
        <v>341989.35495200526</v>
      </c>
    </row>
    <row r="7" spans="1:21" x14ac:dyDescent="0.25">
      <c r="A7" t="s">
        <v>3</v>
      </c>
      <c r="B7" s="16">
        <v>332786.88745308935</v>
      </c>
      <c r="D7" t="str">
        <f t="shared" si="0"/>
        <v>10</v>
      </c>
      <c r="E7" s="9">
        <f t="shared" si="1"/>
        <v>332786.88745308935</v>
      </c>
    </row>
    <row r="8" spans="1:21" x14ac:dyDescent="0.25">
      <c r="A8" t="s">
        <v>1829</v>
      </c>
      <c r="B8" s="16">
        <v>1956582.0451841126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f 0 0 0 4 c a - 9 d 2 8 - 4 8 5 a - 9 e f 4 - 9 b 0 e 3 5 5 5 1 1 2 9 " > < C u s t o m C o n t e n t > < ! [ C D A T A [ < ? x m l   v e r s i o n = " 1 . 0 "   e n c o d i n g = " u t f - 1 6 " ? > < S e t t i n g s > < C a l c u l a t e d F i e l d s > < i t e m > < M e a s u r e N a m e > F c s t   M + 1 < / M e a s u r e N a m e > < D i s p l a y N a m e > F c s t   M + 1 < / D i s p l a y N a m e > < V i s i b l e > T r u e < / V i s i b l e > < / i t e m > < i t e m > < M e a s u r e N a m e > F c s t   M + 2 < / M e a s u r e N a m e > < D i s p l a y N a m e > F c s t   M + 2 < / D i s p l a y N a m e > < V i s i b l e > T r u e < / V i s i b l e > < / i t e m > < i t e m > < M e a s u r e N a m e > F c s t   M + 3 < / M e a s u r e N a m e > < D i s p l a y N a m e > F c s t   M + 3 < / D i s p l a y N a m e > < V i s i b l e > T r u e < / V i s i b l e > < / i t e m > < i t e m > < M e a s u r e N a m e > L e a d   T i m e   M o n t h s < / M e a s u r e N a m e > < D i s p l a y N a m e > L e a d   T i m e   M o n t h s < / D i s p l a y N a m e > < V i s i b l e > T r u e < / V i s i b l e > < / i t e m > < i t e m > < M e a s u r e N a m e > E x p i r y   & l t ;   6   M o n t h s < / M e a s u r e N a m e > < D i s p l a y N a m e > E x p i r y   & l t ;   6   M o n t h s < / D i s p l a y N a m e > < V i s i b l e > T r u e < / V i s i b l e > < / i t e m > < i t e m > < M e a s u r e N a m e > E x p i r y   =   6   -   1 2   M o n t h s < / M e a s u r e N a m e > < D i s p l a y N a m e > E x p i r y   =   6   -   1 2   M o n t h s < / D i s p l a y N a m e > < V i s i b l e > T r u e < / V i s i b l e > < / i t e m > < i t e m > < M e a s u r e N a m e > E x p i r y   & g t ;   1 2   M o n t h s < / M e a s u r e N a m e > < D i s p l a y N a m e > E x p i r y   & g t ;   1 2   M o n t h s < / D i s p l a y N a m e > < V i s i b l e > T r u e < / V i s i b l e > < / i t e m > < / C a l c u l a t e d F i e l d s > < S A H o s t H a s h > 0 < / S A H o s t H a s h > < G e m i n i F i e l d L i s t V i s i b l e > T r u e < / G e m i n i F i e l d L i s t V i s i b l e > < / S e t t i n g s > ] ] > < / C u s t o m C o n t e n t > < / G e m i n i > 
</file>

<file path=customXml/item10.xml>��< ? x m l   v e r s i o n = " 1 . 0 "   e n c o d i n g = " U T F - 1 6 " ? > < G e m i n i   x m l n s = " h t t p : / / g e m i n i / p i v o t c u s t o m i z a t i o n / S h o w H i d d e n " > < C u s t o m C o n t e n t > < ! [ C D A T A [ T r u e ] ] > < / C u s t o m C o n t e n t > < / G e m i n i > 
</file>

<file path=customXml/item11.xml>��< ? x m l   v e r s i o n = " 1 . 0 "   e n c o d i n g = " U T F - 1 6 " ? > < G e m i n i   x m l n s = " h t t p : / / g e m i n i / p i v o t c u s t o m i z a t i o n / T a b l e X M L _ C a l e n d a r _ 5 7 c c e b 9 9 - 1 9 5 d - 4 c e 0 - b b b 1 - b 3 a 2 d 8 e 9 f 4 d 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 C a l e n d a r   M o n t h < / s t r i n g > < / k e y > < v a l u e > < i n t > 1 3 5 < / i n t > < / v a l u e > < / i t e m > < i t e m > < k e y > < s t r i n g > C a l e n d a r   Y e a r < / s t r i n g > < / k e y > < v a l u e > < i n t > 1 2 0 < / i n t > < / v a l u e > < / i t e m > < i t e m > < k e y > < s t r i n g > C a l e n d a r   Q u a r t e r < / s t r i n g > < / k e y > < v a l u e > < i n t > 1 4 2 < / i n t > < / v a l u e > < / i t e m > < i t e m > < k e y > < s t r i n g > F i s c a l   M o n t h < / s t r i n g > < / k e y > < v a l u e > < i n t > 1 1 4 < / i n t > < / v a l u e > < / i t e m > < i t e m > < k e y > < s t r i n g > F i s c a l   Y e a r < / s t r i n g > < / k e y > < v a l u e > < i n t > 9 9 < / i n t > < / v a l u e > < / i t e m > < i t e m > < k e y > < s t r i n g > F i s c a l   Q u a r t e r < / s t r i n g > < / k e y > < v a l u e > < i n t > 1 2 1 < / i n t > < / v a l u e > < / i t e m > < / C o l u m n W i d t h s > < C o l u m n D i s p l a y I n d e x > < i t e m > < k e y > < s t r i n g > D a t e < / s t r i n g > < / k e y > < v a l u e > < i n t > 0 < / i n t > < / v a l u e > < / i t e m > < i t e m > < k e y > < s t r i n g > C a l e n d a r   M o n t h < / s t r i n g > < / k e y > < v a l u e > < i n t > 1 < / i n t > < / v a l u e > < / i t e m > < i t e m > < k e y > < s t r i n g > C a l e n d a r   Y e a r < / s t r i n g > < / k e y > < v a l u e > < i n t > 2 < / i n t > < / v a l u e > < / i t e m > < i t e m > < k e y > < s t r i n g > C a l e n d a r   Q u a r t e r < / s t r i n g > < / k e y > < v a l u e > < i n t > 3 < / i n t > < / v a l u e > < / i t e m > < i t e m > < k e y > < s t r i n g > F i s c a l   M o n t h < / s t r i n g > < / k e y > < v a l u e > < i n t > 4 < / i n t > < / v a l u e > < / i t e m > < i t e m > < k e y > < s t r i n g > F i s c a l   Y e a r < / s t r i n g > < / k e y > < v a l u e > < i n t > 5 < / i n t > < / v a l u e > < / i t e m > < i t e m > < k e y > < s t r i n g > F i s c a l   Q u a r t e r < / 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5 4 f 4 b d 1 3 - 2 d c d - 4 3 c a - 8 a 8 2 - c 5 8 0 7 1 c 2 2 1 1 1 " > < C u s t o m C o n t e n t > < ! [ C D A T A [ < ? x m l   v e r s i o n = " 1 . 0 "   e n c o d i n g = " u t f - 1 6 " ? > < S e t t i n g s > < C a l c u l a t e d F i e l d s > < i t e m > < M e a s u r e N a m e > F c s t   M + 1 < / M e a s u r e N a m e > < D i s p l a y N a m e > F c s t   M + 1 < / D i s p l a y N a m e > < V i s i b l e > T r u e < / V i s i b l e > < / i t e m > < i t e m > < M e a s u r e N a m e > F c s t   M + 2 < / M e a s u r e N a m e > < D i s p l a y N a m e > F c s t   M + 2 < / D i s p l a y N a m e > < V i s i b l e > T r u e < / V i s i b l e > < / i t e m > < i t e m > < M e a s u r e N a m e > F c s t   M + 3 < / M e a s u r e N a m e > < D i s p l a y N a m e > F c s t   M + 3 < / D i s p l a y N a m e > < V i s i b l e > T r u e < / V i s i b l e > < / i t e m > < i t e m > < M e a s u r e N a m e > L e a d   T i m e   M o n t h s < / M e a s u r e N a m e > < D i s p l a y N a m e > L e a d   T i m e   M o n t h s < / D i s p l a y N a m e > < V i s i b l e > T r u e < / V i s i b l e > < / i t e m > < i t e m > < M e a s u r e N a m e > E x p i r y   & l t ;   6   M o n t h s < / M e a s u r e N a m e > < D i s p l a y N a m e > E x p i r y   & l t ;   6   M o n t h s < / D i s p l a y N a m e > < V i s i b l e > T r u e < / V i s i b l e > < / i t e m > < i t e m > < M e a s u r e N a m e > E x p i r y   =   6   -   1 2   M o n t h s < / M e a s u r e N a m e > < D i s p l a y N a m e > E x p i r y   =   6   -   1 2   M o n t h s < / D i s p l a y N a m e > < V i s i b l e > T r u e < / V i s i b l e > < / i t e m > < i t e m > < M e a s u r e N a m e > E x p i r y   & g t ;   1 2   M o n t h s < / M e a s u r e N a m e > < D i s p l a y N a m e > E x p i r y   & g t ;   1 2   M o n t h s < / D i s p l a y N a m e > < V i s i b l e > T r u e < / V i s i b l e > < / i t e m > < / C a l c u l a t e d F i e l d s > < S A H o s t H a s h > 0 < / S A H o s t H a s h > < G e m i n i F i e l d L i s t V i s i b l e > T r u e < / G e m i n i F i e l d L i s t V i s i b l e > < / S e t t i n g s > ] ] > < / C u s t o m C o n t e n t > < / G e m i n i > 
</file>

<file path=customXml/item15.xml>��< ? x m l   v e r s i o n = " 1 . 0 "   e n c o d i n g = " U T F - 1 6 " ? > < G e m i n i   x m l n s = " h t t p : / / g e m i n i / p i v o t c u s t o m i z a t i o n / T a b l e X M L _ P M D _ f 8 0 5 1 5 c a - 4 6 e d - 4 4 8 1 - b 8 a 1 - 3 f 0 6 7 2 8 6 e d d a " > < 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 C a t e g o r y < / s t r i n g > < / k e y > < v a l u e > < i n t > 9 1 < / i n t > < / v a l u e > < / i t e m > < i t e m > < k e y > < s t r i n g > S u b - C a t e g o r y < / s t r i n g > < / k e y > < v a l u e > < i n t > 1 1 9 < / i n t > < / v a l u e > < / i t e m > < i t e m > < k e y > < s t r i n g > P r o d u c t   N a m e < / s t r i n g > < / k e y > < v a l u e > < i n t > 1 2 4 < / i n t > < / v a l u e > < / i t e m > < i t e m > < k e y > < s t r i n g > L e a d   T i m e < / s t r i n g > < / k e y > < v a l u e > < i n t > 9 9 < / i n t > < / v a l u e > < / i t e m > < / C o l u m n W i d t h s > < C o l u m n D i s p l a y I n d e x > < i t e m > < k e y > < s t r i n g > P r o d u c t   I D < / s t r i n g > < / k e y > < v a l u e > < i n t > 0 < / i n t > < / v a l u e > < / i t e m > < i t e m > < k e y > < s t r i n g > C a t e g o r y < / s t r i n g > < / k e y > < v a l u e > < i n t > 1 < / i n t > < / v a l u e > < / i t e m > < i t e m > < k e y > < s t r i n g > S u b - C a t e g o r y < / s t r i n g > < / k e y > < v a l u e > < i n t > 2 < / i n t > < / v a l u e > < / i t e m > < i t e m > < k e y > < s t r i n g > P r o d u c t   N a m e < / s t r i n g > < / k e y > < v a l u e > < i n t > 3 < / i n t > < / v a l u e > < / i t e m > < i t e m > < k e y > < s t r i n g > L e a d   T i m e 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3 1 b 8 f 1 5 6 - 7 0 7 9 - 4 6 0 a - b 4 4 a - 6 4 6 7 c 6 f 1 f 5 d 3 " > < C u s t o m C o n t e n t > < ! [ C D A T A [ < ? x m l   v e r s i o n = " 1 . 0 "   e n c o d i n g = " u t f - 1 6 " ? > < S e t t i n g s > < C a l c u l a t e d F i e l d s > < i t e m > < M e a s u r e N a m e > F c s t   M + 1 < / M e a s u r e N a m e > < D i s p l a y N a m e > F c s t   M + 1 < / D i s p l a y N a m e > < V i s i b l e > T r u e < / V i s i b l e > < / i t e m > < i t e m > < M e a s u r e N a m e > F c s t   M + 2 < / M e a s u r e N a m e > < D i s p l a y N a m e > F c s t   M + 2 < / D i s p l a y N a m e > < V i s i b l e > T r u e < / V i s i b l e > < / i t e m > < i t e m > < M e a s u r e N a m e > F c s t   M + 3 < / M e a s u r e N a m e > < D i s p l a y N a m e > F c s t   M + 3 < / D i s p l a y N a m e > < V i s i b l e > T r u e < / V i s i b l e > < / i t e m > < i t e m > < M e a s u r e N a m e > L e a d   T i m e   M o n t h s < / M e a s u r e N a m e > < D i s p l a y N a m e > L e a d   T i m e   M o n t h s < / D i s p l a y N a m e > < V i s i b l e > T r u e < / V i s i b l e > < / i t e m > < i t e m > < M e a s u r e N a m e > E x p i r y   & l t ;   6   M o n t h s < / M e a s u r e N a m e > < D i s p l a y N a m e > E x p i r y   & l t ;   6   M o n t h s < / D i s p l a y N a m e > < V i s i b l e > T r u e < / V i s i b l e > < / i t e m > < i t e m > < M e a s u r e N a m e > E x p i r y   =   6   -   1 2   M o n t h s < / M e a s u r e N a m e > < D i s p l a y N a m e > E x p i r y   =   6   -   1 2   M o n t h s < / D i s p l a y N a m e > < V i s i b l e > T r u e < / V i s i b l e > < / i t e m > < i t e m > < M e a s u r e N a m e > E x p i r y   & g t ;   1 2   M o n t h s < / M e a s u r e N a m e > < D i s p l a y N a m e > E x p i r y   & g t ;   1 2   M o n t h s < / D i s p l a y N a m e > < V i s i b l e > T r u e < / V i s i b l e > < / i t e m > < / C a l c u l a t e d F i e l d s > < S A H o s t H a s h > 0 < / S A H o s t H a s h > < G e m i n i F i e l d L i s t V i s i b l e > T r u e < / G e m i n i F i e l d L i s t V i s i b l e > < / S e t t i n g 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 2 0 2 4 - 1 0 - 3 0 T 1 7 : 0 3 : 3 6 . 3 6 6 7 9 6 7 + 0 8 : 0 0 < / L a s t P r o c e s s e d T i m e > < / D a t a M o d e l i n g S a n d b o x . S e r i a l i z e d S a n d b o x E r r o r C a c h 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 C o l u m n s \ C a l e n d a r   M o n t h < / K e y > < / a : K e y > < a : V a l u e   i : t y p e = " T a b l e W i d g e t B a s e V i e w S t a t e " / > < / a : K e y V a l u e O f D i a g r a m O b j e c t K e y a n y T y p e z b w N T n L X > < a : K e y V a l u e O f D i a g r a m O b j e c t K e y a n y T y p e z b w N T n L X > < a : K e y > < K e y > C o l u m n s \ C a l e n d a r   Y e a r < / K e y > < / a : K e y > < a : V a l u e   i : t y p e = " T a b l e W i d g e t B a s e V i e w S t a t e " / > < / a : K e y V a l u e O f D i a g r a m O b j e c t K e y a n y T y p e z b w N T n L X > < a : K e y V a l u e O f D i a g r a m O b j e c t K e y a n y T y p e z b w N T n L X > < a : K e y > < K e y > C o l u m n s \ C a l e n d a r   Q u a r t e r < / K e y > < / a : K e y > < a : V a l u e   i : t y p e = " T a b l e W i d g e t B a s e V i e w S t a t e " / > < / a : K e y V a l u e O f D i a g r a m O b j e c t K e y a n y T y p e z b w N T n L X > < a : K e y V a l u e O f D i a g r a m O b j e c t K e y a n y T y p e z b w N T n L X > < a : K e y > < K e y > C o l u m n s \ F i s c a l   M o n t h < / 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 C o l u m n s \ F i s c a l 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 P M D 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 P M D 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 C o l u m n s \ L e a d   T i m e 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 S t o c k   R e p o r t 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 S t o c k   R e p o r t 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 C o l u m n s \ A r t i c l e < / K e y > < / a : K e y > < a : V a l u e   i : t y p e = " T a b l e W i d g e t B a s e V i e w S t a t e " / > < / a : K e y V a l u e O f D i a g r a m O b j e c t K e y a n y T y p e z b w N T n L X > < a : K e y V a l u e O f D i a g r a m O b j e c t K e y a n y T y p e z b w N T n L X > < a : K e y > < K e y > C o l u m n s \ E x p i r y   D a t e < / 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 C o l u m n s \ I n v e n t o r y   R e p o r t 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S a n d b o x N o n E m p t y " > < C u s t o m C o n t e n t > < ! [ C D A T A [ 1 ] ] > < / 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 C a l e n d a r _ 5 7 c c e b 9 9 - 1 9 5 d - 4 c e 0 - b b b 1 - b 3 a 2 d 8 e 9 f 4 d e < / K e y > < V a l u e   x m l n s : a = " h t t p : / / s c h e m a s . d a t a c o n t r a c t . o r g / 2 0 0 4 / 0 7 / M i c r o s o f t . A n a l y s i s S e r v i c e s . C o m m o n " > < a : H a s F o c u s > t r u e < / a : H a s F o c u s > < a : S i z e A t D p i 9 6 > 1 1 3 < / a : S i z e A t D p i 9 6 > < a : V i s i b l e > t r u e < / a : V i s i b l e > < / V a l u e > < / K e y V a l u e O f s t r i n g S a n d b o x E d i t o r . M e a s u r e G r i d S t a t e S c d E 3 5 R y > < K e y V a l u e O f s t r i n g S a n d b o x E d i t o r . M e a s u r e G r i d S t a t e S c d E 3 5 R y > < K e y > P M D _ f 8 0 5 1 5 c a - 4 6 e d - 4 4 8 1 - b 8 a 1 - 3 f 0 6 7 2 8 6 e d d a < / K e y > < V a l u e   x m l n s : a = " h t t p : / / s c h e m a s . d a t a c o n t r a c t . o r g / 2 0 0 4 / 0 7 / M i c r o s o f t . A n a l y s i s S e r v i c e s . C o m m o n " > < a : H a s F o c u s > t r u e < / a : H a s F o c u s > < a : S i z e A t D p i 9 6 > 1 1 3 < / a : S i z e A t D p i 9 6 > < a : V i s i b l e > t r u e < / a : V i s i b l e > < / V a l u e > < / K e y V a l u e O f s t r i n g S a n d b o x E d i t o r . M e a s u r e G r i d S t a t e S c d E 3 5 R y > < K e y V a l u e O f s t r i n g S a n d b o x E d i t o r . M e a s u r e G r i d S t a t e S c d E 3 5 R y > < K e y > S t o c k   R e p o r t _ f 9 a b e 6 d 6 - c 1 2 9 - 4 4 d 9 - 9 3 6 4 - 0 1 0 4 c a e 0 7 6 9 2 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0.xml>��< ? x m l   v e r s i o n = " 1 . 0 "   e n c o d i n g = " U T F - 1 6 " ? > < G e m i n i   x m l n s = " h t t p : / / g e m i n i / p i v o t c u s t o m i z a t i o n / T a b l e X M L _ S t o c k   R e p o r t _ f 9 a b e 6 d 6 - c 1 2 9 - 4 4 d 9 - 9 3 6 4 - 0 1 0 4 c a e 0 7 6 9 2 " > < C u s t o m C o n t e n t > < ! [ C D A T A [ < T a b l e W i d g e t G r i d S e r i a l i z a t i o n   x m l n s : x s d = " h t t p : / / w w w . w 3 . o r g / 2 0 0 1 / X M L S c h e m a "   x m l n s : x s i = " h t t p : / / w w w . w 3 . o r g / 2 0 0 1 / X M L S c h e m a - i n s t a n c e " > < C o l u m n S u g g e s t e d T y p e   / > < C o l u m n F o r m a t   / > < C o l u m n A c c u r a c y   / > < C o l u m n C u r r e n c y S y m b o l   / > < C o l u m n P o s i t i v e P a t t e r n   / > < C o l u m n N e g a t i v e P a t t e r n   / > < C o l u m n W i d t h s > < i t e m > < k e y > < s t r i n g > A r t i c l e < / s t r i n g > < / k e y > < v a l u e > < i n t > 7 6 < / i n t > < / v a l u e > < / i t e m > < i t e m > < k e y > < s t r i n g > E x p i r y   D a t e < / s t r i n g > < / k e y > < v a l u e > < i n t > 1 0 6 < / i n t > < / v a l u e > < / i t e m > < i t e m > < k e y > < s t r i n g > Q t y < / s t r i n g > < / k e y > < v a l u e > < i n t > 5 8 < / i n t > < / v a l u e > < / i t e m > < i t e m > < k e y > < s t r i n g > V a l u e < / s t r i n g > < / k e y > < v a l u e > < i n t > 7 1 < / i n t > < / v a l u e > < / i t e m > < i t e m > < k e y > < s t r i n g > I n v e n t o r y   R e p o r t   D a t e < / s t r i n g > < / k e y > < v a l u e > < i n t > 1 7 3 < / i n t > < / v a l u e > < / i t e m > < / C o l u m n W i d t h s > < C o l u m n D i s p l a y I n d e x > < i t e m > < k e y > < s t r i n g > A r t i c l e < / s t r i n g > < / k e y > < v a l u e > < i n t > 0 < / i n t > < / v a l u e > < / i t e m > < i t e m > < k e y > < s t r i n g > E x p i r y   D a t e < / s t r i n g > < / k e y > < v a l u e > < i n t > 1 < / i n t > < / v a l u e > < / i t e m > < i t e m > < k e y > < s t r i n g > Q t y < / s t r i n g > < / k e y > < v a l u e > < i n t > 2 < / i n t > < / v a l u e > < / i t e m > < i t e m > < k e y > < s t r i n g > V a l u e < / s t r i n g > < / k e y > < v a l u e > < i n t > 3 < / i n t > < / v a l u e > < / i t e m > < i t e m > < k e y > < s t r i n g > I n v e n t o r y   R e p o r t   D a t e < / s t r i n g > < / k e y > < v a l u e > < i n t > 4 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 T a g s \ T a b l e s \ & l t ; T a b l e s \ C a l e n d a r & g t ; < / K e y > < / D i a g r a m O b j e c t K e y > < D i a g r a m O b j e c t K e y > < K e y > D y n a m i c   T a g s \ T a b l e s \ & l t ; T a b l e s \ P M D & g t ; < / K e y > < / D i a g r a m O b j e c t K e y > < D i a g r a m O b j e c t K e y > < K e y > D y n a m i c   T a g s \ T a b l e s \ & l t ; T a b l e s \ S t o c k   R e p o r t & g t ; < / K e y > < / D i a g r a m O b j e c t K e y > < D i a g r a m O b j e c t K e y > < K e y > D y n a m i c   T a g s \ T a b l e s \ & l t ; T a b l e s \ F o r e c a s t & g t ; < / K e y > < / D i a g r a m O b j e c t K e y > < D i a g r a m O b j e c t K e y > < K e y > T a b l e s \ C a l e n d a r < / K e y > < / D i a g r a m O b j e c t K e y > < D i a g r a m O b j e c t K e y > < K e y > T a b l e s \ C a l e n d a r \ C o l u m n s \ D a t e < / K e y > < / D i a g r a m O b j e c t K e y > < D i a g r a m O b j e c t K e y > < K e y > T a b l e s \ C a l e n d a r \ C o l u m n s \ C a l e n d a r   M o n t h < / K e y > < / D i a g r a m O b j e c t K e y > < D i a g r a m O b j e c t K e y > < K e y > T a b l e s \ C a l e n d a r \ C o l u m n s \ C a l e n d a r   Y e a r < / K e y > < / D i a g r a m O b j e c t K e y > < D i a g r a m O b j e c t K e y > < K e y > T a b l e s \ C a l e n d a r \ C o l u m n s \ C a l e n d a r   Q u a r t e r < / K e y > < / D i a g r a m O b j e c t K e y > < D i a g r a m O b j e c t K e y > < K e y > T a b l e s \ C a l e n d a r \ C o l u m n s \ F i s c a l   M o n t h < / K e y > < / D i a g r a m O b j e c t K e y > < D i a g r a m O b j e c t K e y > < K e y > T a b l e s \ C a l e n d a r \ C o l u m n s \ F i s c a l   Y e a r < / K e y > < / D i a g r a m O b j e c t K e y > < D i a g r a m O b j e c t K e y > < K e y > T a b l e s \ C a l e n d a r \ C o l u m n s \ F i s c a l   Q u a r t e r < / K e y > < / D i a g r a m O b j e c t K e y > < D i a g r a m O b j e c t K e y > < K e y > T a b l e s \ P M D < / K e y > < / D i a g r a m O b j e c t K e y > < D i a g r a m O b j e c t K e y > < K e y > T a b l e s \ P M D \ C o l u m n s \ P r o d u c t   I D < / K e y > < / D i a g r a m O b j e c t K e y > < D i a g r a m O b j e c t K e y > < K e y > T a b l e s \ P M D \ C o l u m n s \ C a t e g o r y < / K e y > < / D i a g r a m O b j e c t K e y > < D i a g r a m O b j e c t K e y > < K e y > T a b l e s \ P M D \ C o l u m n s \ S u b - C a t e g o r y < / K e y > < / D i a g r a m O b j e c t K e y > < D i a g r a m O b j e c t K e y > < K e y > T a b l e s \ P M D \ C o l u m n s \ P r o d u c t   N a m e < / K e y > < / D i a g r a m O b j e c t K e y > < D i a g r a m O b j e c t K e y > < K e y > T a b l e s \ P M D \ C o l u m n s \ L e a d   T i m e < / K e y > < / D i a g r a m O b j e c t K e y > < D i a g r a m O b j e c t K e y > < K e y > T a b l e s \ S t o c k   R e p o r t < / K e y > < / D i a g r a m O b j e c t K e y > < D i a g r a m O b j e c t K e y > < K e y > T a b l e s \ S t o c k   R e p o r t \ C o l u m n s \ A r t i c l e < / K e y > < / D i a g r a m O b j e c t K e y > < D i a g r a m O b j e c t K e y > < K e y > T a b l e s \ S t o c k   R e p o r t \ C o l u m n s \ E x p i r y   D a t e < / K e y > < / D i a g r a m O b j e c t K e y > < D i a g r a m O b j e c t K e y > < K e y > T a b l e s \ S t o c k   R e p o r t \ C o l u m n s \ Q t y < / K e y > < / D i a g r a m O b j e c t K e y > < D i a g r a m O b j e c t K e y > < K e y > T a b l e s \ S t o c k   R e p o r t \ C o l u m n s \ V a l u e < / K e y > < / D i a g r a m O b j e c t K e y > < D i a g r a m O b j e c t K e y > < K e y > T a b l e s \ S t o c k   R e p o r t \ C o l u m n s \ I n v e n t o r y   R e p o r t   D a t e < / K e y > < / D i a g r a m O b j e c t K e y > < D i a g r a m O b j e c t K e y > < K e y > T a b l e s \ F o r e c a s t < / K e y > < / D i a g r a m O b j e c t K e y > < D i a g r a m O b j e c t K e y > < K e y > T a b l e s \ F o r e c a s t \ C o l u m n s \ S K U   c o d e < / K e y > < / D i a g r a m O b j e c t K e y > < D i a g r a m O b j e c t K e y > < K e y > T a b l e s \ F o r e c a s t \ C o l u m n s \ D a t e < / K e y > < / D i a g r a m O b j e c t K e y > < D i a g r a m O b j e c t K e y > < K e y > T a b l e s \ F o r e c a s t \ C o l u m n s \ V a l u e < / K e y > < / D i a g r a m O b j e c t K e y > < D i a g r a m O b j e c t K e y > < K e y > R e l a t i o n s h i p s \ & l t ; T a b l e s \ S t o c k   R e p o r t \ C o l u m n s \ I n v e n t o r y   R e p o r t   D a t e & g t ; - & l t ; T a b l e s \ C a l e n d a r \ C o l u m n s \ D a t e & g t ; < / K e y > < / D i a g r a m O b j e c t K e y > < D i a g r a m O b j e c t K e y > < K e y > R e l a t i o n s h i p s \ & l t ; T a b l e s \ S t o c k   R e p o r t \ C o l u m n s \ I n v e n t o r y   R e p o r t   D a t e & g t ; - & l t ; T a b l e s \ C a l e n d a r \ C o l u m n s \ D a t e & g t ; \ F K < / K e y > < / D i a g r a m O b j e c t K e y > < D i a g r a m O b j e c t K e y > < K e y > R e l a t i o n s h i p s \ & l t ; T a b l e s \ S t o c k   R e p o r t \ C o l u m n s \ I n v e n t o r y   R e p o r t   D a t e & g t ; - & l t ; T a b l e s \ C a l e n d a r \ C o l u m n s \ D a t e & g t ; \ P K < / K e y > < / D i a g r a m O b j e c t K e y > < D i a g r a m O b j e c t K e y > < K e y > R e l a t i o n s h i p s \ & l t ; T a b l e s \ S t o c k   R e p o r t \ C o l u m n s \ I n v e n t o r y   R e p o r t   D a t e & g t ; - & l t ; T a b l e s \ C a l e n d a r \ C o l u m n s \ D a t e & g t ; \ C r o s s F i l t e r < / K e y > < / D i a g r a m O b j e c t K e y > < D i a g r a m O b j e c t K e y > < K e y > R e l a t i o n s h i p s \ & l t ; T a b l e s \ S t o c k   R e p o r t \ C o l u m n s \ A r t i c l e & g t ; - & l t ; T a b l e s \ P M D \ C o l u m n s \ P r o d u c t   I D & g t ; < / K e y > < / D i a g r a m O b j e c t K e y > < D i a g r a m O b j e c t K e y > < K e y > R e l a t i o n s h i p s \ & l t ; T a b l e s \ S t o c k   R e p o r t \ C o l u m n s \ A r t i c l e & g t ; - & l t ; T a b l e s \ P M D \ C o l u m n s \ P r o d u c t   I D & g t ; \ F K < / K e y > < / D i a g r a m O b j e c t K e y > < D i a g r a m O b j e c t K e y > < K e y > R e l a t i o n s h i p s \ & l t ; T a b l e s \ S t o c k   R e p o r t \ C o l u m n s \ A r t i c l e & g t ; - & l t ; T a b l e s \ P M D \ C o l u m n s \ P r o d u c t   I D & g t ; \ P K < / K e y > < / D i a g r a m O b j e c t K e y > < D i a g r a m O b j e c t K e y > < K e y > R e l a t i o n s h i p s \ & l t ; T a b l e s \ S t o c k   R e p o r t \ C o l u m n s \ A r t i c l e & g t ; - & l t ; T a b l e s \ P M D \ C o l u m n s \ P r o d u c t   I D & g t ; \ C r o s s F i l t e r < / K e y > < / D i a g r a m O b j e c t K e y > < D i a g r a m O b j e c t K e y > < K e y > R e l a t i o n s h i p s \ & l t ; T a b l e s \ F o r e c a s t \ C o l u m n s \ D a t e & g t ; - & l t ; T a b l e s \ C a l e n d a r \ C o l u m n s \ D a t e & g t ; < / K e y > < / D i a g r a m O b j e c t K e y > < D i a g r a m O b j e c t K e y > < K e y > R e l a t i o n s h i p s \ & l t ; T a b l e s \ F o r e c a s t \ C o l u m n s \ D a t e & g t ; - & l t ; T a b l e s \ C a l e n d a r \ C o l u m n s \ D a t e & g t ; \ F K < / K e y > < / D i a g r a m O b j e c t K e y > < D i a g r a m O b j e c t K e y > < K e y > R e l a t i o n s h i p s \ & l t ; T a b l e s \ F o r e c a s t \ C o l u m n s \ D a t e & g t ; - & l t ; T a b l e s \ C a l e n d a r \ C o l u m n s \ D a t e & g t ; \ P K < / K e y > < / D i a g r a m O b j e c t K e y > < D i a g r a m O b j e c t K e y > < K e y > R e l a t i o n s h i p s \ & l t ; T a b l e s \ F o r e c a s t \ C o l u m n s \ D a t e & g t ; - & l t ; T a b l e s \ C a l e n d a r \ C o l u m n s \ D a t e & g t ; \ C r o s s F i l t e r < / K e y > < / D i a g r a m O b j e c t K e y > < D i a g r a m O b j e c t K e y > < K e y > R e l a t i o n s h i p s \ & l t ; T a b l e s \ F o r e c a s t \ C o l u m n s \ S K U   c o d e & g t ; - & l t ; T a b l e s \ P M D \ C o l u m n s \ P r o d u c t   I D & g t ; < / K e y > < / D i a g r a m O b j e c t K e y > < D i a g r a m O b j e c t K e y > < K e y > R e l a t i o n s h i p s \ & l t ; T a b l e s \ F o r e c a s t \ C o l u m n s \ S K U   c o d e & g t ; - & l t ; T a b l e s \ P M D \ C o l u m n s \ P r o d u c t   I D & g t ; \ F K < / K e y > < / D i a g r a m O b j e c t K e y > < D i a g r a m O b j e c t K e y > < K e y > R e l a t i o n s h i p s \ & l t ; T a b l e s \ F o r e c a s t \ C o l u m n s \ S K U   c o d e & g t ; - & l t ; T a b l e s \ P M D \ C o l u m n s \ P r o d u c t   I D & g t ; \ P K < / K e y > < / D i a g r a m O b j e c t K e y > < D i a g r a m O b j e c t K e y > < K e y > R e l a t i o n s h i p s \ & l t ; T a b l e s \ F o r e c a s t \ C o l u m n s \ S K U   c o d e & g t ; - & l t ; T a b l e s \ P M D \ C o l u m n s \ P r o d u c t   I D & g t ; \ C r o s s F i l t e r < / K e y > < / D i a g r a m O b j e c t K e y > < / A l l K e y s > < S e l e c t e d K e y s > < D i a g r a m O b j e c t K e y > < K e y > T a b l e s \ C a l e n d a r 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 T a g s \ T a b l e s \ & l t ; T a b l e s \ P M D & g t ; < / K e y > < / a : K e y > < a : V a l u e   i : t y p e = " D i a g r a m D i s p l a y T a g V i e w S t a t e " > < I s N o t F i l t e r e d O u t > t r u e < / I s N o t F i l t e r e d O u t > < / a : V a l u e > < / a : K e y V a l u e O f D i a g r a m O b j e c t K e y a n y T y p e z b w N T n L X > < a : K e y V a l u e O f D i a g r a m O b j e c t K e y a n y T y p e z b w N T n L X > < a : K e y > < K e y > D y n a m i c   T a g s \ T a b l e s \ & l t ; T a b l e s \ S t o c k   R e p o r t & g t ; < / K e y > < / a : K e y > < a : V a l u e   i : t y p e = " D i a g r a m D i s p l a y T a g V i e w S t a t e " > < I s N o t F i l t e r e d O u t > t r u e < / I s N o t F i l t e r e d O u t > < / a : V a l u e > < / a : K e y V a l u e O f D i a g r a m O b j e c t K e y a n y T y p e z b w N T n L X > < a : K e y V a l u e O f D i a g r a m O b j e c t K e y a n y T y p e z b w N T n L X > < a : K e y > < K e y > D y n a m i c   T a g s \ T a b l e s \ & l t ; T a b l e s \ F o r e c a s t & g t ; < / K e y > < / a : K e y > < a : V a l u e   i : t y p e = " D i a g r a m D i s p l a y T a g V i e w S t a t e " > < I s N o t F i l t e r e d O u t > t r u e < / I s N o t F i l t e r e d O u t > < / a : V a l u e > < / a : K e y V a l u e O f D i a g r a m O b j e c t K e y a n y T y p e z b w N T n L X > < a : K e y V a l u e O f D i a g r a m O b j e c t K e y a n y T y p e z b w N T n L X > < a : K e y > < K e y > T a b l e s \ C a l e n d a r < / K e y > < / a : K e y > < a : V a l u e   i : t y p e = " D i a g r a m D i s p l a y N o d e V i e w S t a t e " > < H e i g h t > 2 2 6 < / H e i g h t > < I s E x p a n d e d > t r u e < / I s E x p a n d e d > < I s F o c u s e d > t r u e < / I s F o c u s e d > < L a y e d O u t > t r u e < / L a y e d O u t > < L e f t > 2 5 7 < / L e f t > < 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 T a b l e s \ C a l e n d a r \ C o l u m n s \ C a l e n d a r   M o n t h < / K e y > < / a : K e y > < a : V a l u e   i : t y p e = " D i a g r a m D i s p l a y N o d e V i e w S t a t e " > < H e i g h t > 1 5 0 < / H e i g h t > < I s E x p a n d e d > t r u e < / I s E x p a n d e d > < W i d t h > 2 0 0 < / W i d t h > < / a : V a l u e > < / a : K e y V a l u e O f D i a g r a m O b j e c t K e y a n y T y p e z b w N T n L X > < a : K e y V a l u e O f D i a g r a m O b j e c t K e y a n y T y p e z b w N T n L X > < a : K e y > < K e y > T a b l e s \ C a l e n d a r \ C o l u m n s \ C a l e n d a r   Y e a r < / K e y > < / a : K e y > < a : V a l u e   i : t y p e = " D i a g r a m D i s p l a y N o d e V i e w S t a t e " > < H e i g h t > 1 5 0 < / H e i g h t > < I s E x p a n d e d > t r u e < / I s E x p a n d e d > < W i d t h > 2 0 0 < / W i d t h > < / a : V a l u e > < / a : K e y V a l u e O f D i a g r a m O b j e c t K e y a n y T y p e z b w N T n L X > < a : K e y V a l u e O f D i a g r a m O b j e c t K e y a n y T y p e z b w N T n L X > < a : K e y > < K e y > T a b l e s \ C a l e n d a r \ C o l u m n s \ C a l e n d a r   Q u a r t e r < / K e y > < / a : K e y > < a : V a l u e   i : t y p e = " D i a g r a m D i s p l a y N o d e V i e w S t a t e " > < H e i g h t > 1 5 0 < / H e i g h t > < I s E x p a n d e d > t r u e < / I s E x p a n d e d > < W i d t h > 2 0 0 < / W i d t h > < / a : V a l u e > < / a : K e y V a l u e O f D i a g r a m O b j e c t K e y a n y T y p e z b w N T n L X > < a : K e y V a l u e O f D i a g r a m O b j e c t K e y a n y T y p e z b w N T n L X > < a : K e y > < K e y > T a b l e s \ C a l e n d a r \ C o l u m n s \ F i s c a l   M o n t h < / K e y > < / a : K e y > < a : V a l u e   i : t y p e = " D i a g r a m D i s p l a y N o d e V i e w S t a t e " > < H e i g h t > 1 5 0 < / H e i g h t > < I s E x p a n d e d > t r u e < / I s E x p a n d e d > < W i d t h > 2 0 0 < / W i d t h > < / a : V a l u e > < / a : K e y V a l u e O f D i a g r a m O b j e c t K e y a n y T y p e z b w N T n L X > < a : K e y V a l u e O f D i a g r a m O b j e c t K e y a n y T y p e z b w N T n L X > < a : K e y > < K e y > T a b l e s \ C a l e n d a r \ C o l u m n s \ F i s c a l   Y e a r < / K e y > < / a : K e y > < a : V a l u e   i : t y p e = " D i a g r a m D i s p l a y N o d e V i e w S t a t e " > < H e i g h t > 1 5 0 < / H e i g h t > < I s E x p a n d e d > t r u e < / I s E x p a n d e d > < W i d t h > 2 0 0 < / W i d t h > < / a : V a l u e > < / a : K e y V a l u e O f D i a g r a m O b j e c t K e y a n y T y p e z b w N T n L X > < a : K e y V a l u e O f D i a g r a m O b j e c t K e y a n y T y p e z b w N T n L X > < a : K e y > < K e y > T a b l e s \ C a l e n d a r \ C o l u m n s \ F i s c a l   Q u a r t e r < / K e y > < / a : K e y > < a : V a l u e   i : t y p e = " D i a g r a m D i s p l a y N o d e V i e w S t a t e " > < H e i g h t > 1 5 0 < / H e i g h t > < I s E x p a n d e d > t r u e < / I s E x p a n d e d > < W i d t h > 2 0 0 < / W i d t h > < / a : V a l u e > < / a : K e y V a l u e O f D i a g r a m O b j e c t K e y a n y T y p e z b w N T n L X > < a : K e y V a l u e O f D i a g r a m O b j e c t K e y a n y T y p e z b w N T n L X > < a : K e y > < K e y > T a b l e s \ P M D < / K e y > < / a : K e y > < a : V a l u e   i : t y p e = " D i a g r a m D i s p l a y N o d e V i e w S t a t e " > < H e i g h t > 1 7 6 < / H e i g h t > < I s E x p a n d e d > t r u e < / I s E x p a n d e d > < L a y e d O u t > t r u e < / L a y e d O u t > < L e f t > 5 4 5 . 9 0 3 8 1 0 5 6 7 6 6 5 8 < / L e f t > < T a b I n d e x > 1 < / T a b I n d e x > < W i d t h > 2 0 0 < / W i d t h > < / a : V a l u e > < / a : K e y V a l u e O f D i a g r a m O b j e c t K e y a n y T y p e z b w N T n L X > < a : K e y V a l u e O f D i a g r a m O b j e c t K e y a n y T y p e z b w N T n L X > < a : K e y > < K e y > T a b l e s \ P M D \ C o l u m n s \ P r o d u c t   I D < / K e y > < / a : K e y > < a : V a l u e   i : t y p e = " D i a g r a m D i s p l a y N o d e V i e w S t a t e " > < H e i g h t > 1 5 0 < / H e i g h t > < I s E x p a n d e d > t r u e < / I s E x p a n d e d > < W i d t h > 2 0 0 < / W i d t h > < / a : V a l u e > < / a : K e y V a l u e O f D i a g r a m O b j e c t K e y a n y T y p e z b w N T n L X > < a : K e y V a l u e O f D i a g r a m O b j e c t K e y a n y T y p e z b w N T n L X > < a : K e y > < K e y > T a b l e s \ P M D \ C o l u m n s \ C a t e g o r y < / K e y > < / a : K e y > < a : V a l u e   i : t y p e = " D i a g r a m D i s p l a y N o d e V i e w S t a t e " > < H e i g h t > 1 5 0 < / H e i g h t > < I s E x p a n d e d > t r u e < / I s E x p a n d e d > < W i d t h > 2 0 0 < / W i d t h > < / a : V a l u e > < / a : K e y V a l u e O f D i a g r a m O b j e c t K e y a n y T y p e z b w N T n L X > < a : K e y V a l u e O f D i a g r a m O b j e c t K e y a n y T y p e z b w N T n L X > < a : K e y > < K e y > T a b l e s \ P M D \ C o l u m n s \ S u b - C a t e g o r y < / K e y > < / a : K e y > < a : V a l u e   i : t y p e = " D i a g r a m D i s p l a y N o d e V i e w S t a t e " > < H e i g h t > 1 5 0 < / H e i g h t > < I s E x p a n d e d > t r u e < / I s E x p a n d e d > < W i d t h > 2 0 0 < / W i d t h > < / a : V a l u e > < / a : K e y V a l u e O f D i a g r a m O b j e c t K e y a n y T y p e z b w N T n L X > < a : K e y V a l u e O f D i a g r a m O b j e c t K e y a n y T y p e z b w N T n L X > < a : K e y > < K e y > T a b l e s \ P M D \ C o l u m n s \ P r o d u c t   N a m e < / K e y > < / a : K e y > < a : V a l u e   i : t y p e = " D i a g r a m D i s p l a y N o d e V i e w S t a t e " > < H e i g h t > 1 5 0 < / H e i g h t > < I s E x p a n d e d > t r u e < / I s E x p a n d e d > < W i d t h > 2 0 0 < / W i d t h > < / a : V a l u e > < / a : K e y V a l u e O f D i a g r a m O b j e c t K e y a n y T y p e z b w N T n L X > < a : K e y V a l u e O f D i a g r a m O b j e c t K e y a n y T y p e z b w N T n L X > < a : K e y > < K e y > T a b l e s \ P M D \ C o l u m n s \ L e a d   T i m e < / K e y > < / a : K e y > < a : V a l u e   i : t y p e = " D i a g r a m D i s p l a y N o d e V i e w S t a t e " > < H e i g h t > 1 5 0 < / H e i g h t > < I s E x p a n d e d > t r u e < / I s E x p a n d e d > < W i d t h > 2 0 0 < / W i d t h > < / a : V a l u e > < / a : K e y V a l u e O f D i a g r a m O b j e c t K e y a n y T y p e z b w N T n L X > < a : K e y V a l u e O f D i a g r a m O b j e c t K e y a n y T y p e z b w N T n L X > < a : K e y > < K e y > T a b l e s \ S t o c k   R e p o r t < / K e y > < / a : K e y > < a : V a l u e   i : t y p e = " D i a g r a m D i s p l a y N o d e V i e w S t a t e " > < H e i g h t > 1 8 2 < / H e i g h t > < I s E x p a n d e d > t r u e < / I s E x p a n d e d > < L a y e d O u t > t r u e < / L a y e d O u t > < L e f t > 3 2 4 . 8 0 7 6 2 1 1 3 5 3 3 1 6 < / L e f t > < T a b I n d e x > 2 < / T a b I n d e x > < T o p > 3 1 7 < / T o p > < W i d t h > 2 0 0 < / W i d t h > < / a : V a l u e > < / a : K e y V a l u e O f D i a g r a m O b j e c t K e y a n y T y p e z b w N T n L X > < a : K e y V a l u e O f D i a g r a m O b j e c t K e y a n y T y p e z b w N T n L X > < a : K e y > < K e y > T a b l e s \ S t o c k   R e p o r t \ C o l u m n s \ A r t i c l e < / K e y > < / a : K e y > < a : V a l u e   i : t y p e = " D i a g r a m D i s p l a y N o d e V i e w S t a t e " > < H e i g h t > 1 5 0 < / H e i g h t > < I s E x p a n d e d > t r u e < / I s E x p a n d e d > < W i d t h > 2 0 0 < / W i d t h > < / a : V a l u e > < / a : K e y V a l u e O f D i a g r a m O b j e c t K e y a n y T y p e z b w N T n L X > < a : K e y V a l u e O f D i a g r a m O b j e c t K e y a n y T y p e z b w N T n L X > < a : K e y > < K e y > T a b l e s \ S t o c k   R e p o r t \ C o l u m n s \ E x p i r y   D a t e < / K e y > < / a : K e y > < a : V a l u e   i : t y p e = " D i a g r a m D i s p l a y N o d e V i e w S t a t e " > < H e i g h t > 1 5 0 < / H e i g h t > < I s E x p a n d e d > t r u e < / I s E x p a n d e d > < W i d t h > 2 0 0 < / W i d t h > < / a : V a l u e > < / a : K e y V a l u e O f D i a g r a m O b j e c t K e y a n y T y p e z b w N T n L X > < a : K e y V a l u e O f D i a g r a m O b j e c t K e y a n y T y p e z b w N T n L X > < a : K e y > < K e y > T a b l e s \ S t o c k   R e p o r t \ C o l u m n s \ Q t y < / K e y > < / a : K e y > < a : V a l u e   i : t y p e = " D i a g r a m D i s p l a y N o d e V i e w S t a t e " > < H e i g h t > 1 5 0 < / H e i g h t > < I s E x p a n d e d > t r u e < / I s E x p a n d e d > < W i d t h > 2 0 0 < / W i d t h > < / a : V a l u e > < / a : K e y V a l u e O f D i a g r a m O b j e c t K e y a n y T y p e z b w N T n L X > < a : K e y V a l u e O f D i a g r a m O b j e c t K e y a n y T y p e z b w N T n L X > < a : K e y > < K e y > T a b l e s \ S t o c k   R e p o r t \ C o l u m n s \ V a l u e < / K e y > < / a : K e y > < a : V a l u e   i : t y p e = " D i a g r a m D i s p l a y N o d e V i e w S t a t e " > < H e i g h t > 1 5 0 < / H e i g h t > < I s E x p a n d e d > t r u e < / I s E x p a n d e d > < W i d t h > 2 0 0 < / W i d t h > < / a : V a l u e > < / a : K e y V a l u e O f D i a g r a m O b j e c t K e y a n y T y p e z b w N T n L X > < a : K e y V a l u e O f D i a g r a m O b j e c t K e y a n y T y p e z b w N T n L X > < a : K e y > < K e y > T a b l e s \ S t o c k   R e p o r t \ C o l u m n s \ I n v e n t o r y   R e p o r t   D a t e < / K e y > < / a : K e y > < a : V a l u e   i : t y p e = " D i a g r a m D i s p l a y N o d e V i e w S t a t e " > < H e i g h t > 1 5 0 < / H e i g h t > < I s E x p a n d e d > t r u e < / I s E x p a n d e d > < W i d t h > 2 0 0 < / W i d t h > < / a : V a l u e > < / a : K e y V a l u e O f D i a g r a m O b j e c t K e y a n y T y p e z b w N T n L X > < a : K e y V a l u e O f D i a g r a m O b j e c t K e y a n y T y p e z b w N T n L X > < a : K e y > < K e y > T a b l e s \ F o r e c a s t < / K e y > < / a : K e y > < a : V a l u e   i : t y p e = " D i a g r a m D i s p l a y N o d e V i e w S t a t e " > < H e i g h t > 1 5 0 < / H e i g h t > < I s E x p a n d e d > t r u e < / I s E x p a n d e d > < L a y e d O u t > t r u e < / L a y e d O u t > < L e f t > 6 1 6 . 7 1 1 4 3 1 7 0 2 9 9 7 2 9 < / L e f t > < T a b I n d e x > 3 < / T a b I n d e x > < T o p > 3 1 8 < / T o p > < W i d t h > 2 0 0 < / W i d t h > < / a : V a l u e > < / a : K e y V a l u e O f D i a g r a m O b j e c t K e y a n y T y p e z b w N T n L X > < a : K e y V a l u e O f D i a g r a m O b j e c t K e y a n y T y p e z b w N T n L X > < a : K e y > < K e y > T a b l e s \ F o r e c a s t \ C o l u m n s \ S K U   c o d e < / K e y > < / a : K e y > < a : V a l u e   i : t y p e = " D i a g r a m D i s p l a y N o d e V i e w S t a t e " > < H e i g h t > 1 5 0 < / H e i g h t > < I s E x p a n d e d > t r u e < / I s E x p a n d e d > < W i d t h > 2 0 0 < / W i d t h > < / a : V a l u e > < / a : K e y V a l u e O f D i a g r a m O b j e c t K e y a n y T y p e z b w N T n L X > < a : K e y V a l u e O f D i a g r a m O b j e c t K e y a n y T y p e z b w N T n L X > < a : K e y > < K e y > T a b l e s \ F o r e c a s t \ C o l u m n s \ D a t e < / K e y > < / a : K e y > < a : V a l u e   i : t y p e = " D i a g r a m D i s p l a y N o d e V i e w S t a t e " > < H e i g h t > 1 5 0 < / H e i g h t > < I s E x p a n d e d > t r u e < / I s E x p a n d e d > < W i d t h > 2 0 0 < / W i d t h > < / a : V a l u e > < / a : K e y V a l u e O f D i a g r a m O b j e c t K e y a n y T y p e z b w N T n L X > < a : K e y V a l u e O f D i a g r a m O b j e c t K e y a n y T y p e z b w N T n L X > < a : K e y > < K e y > T a b l e s \ F o r e c a s t \ C o l u m n s \ V a l u e < / K e y > < / a : K e y > < a : V a l u e   i : t y p e = " D i a g r a m D i s p l a y N o d e V i e w S t a t e " > < H e i g h t > 1 5 0 < / H e i g h t > < I s E x p a n d e d > t r u e < / I s E x p a n d e d > < W i d t h > 2 0 0 < / W i d t h > < / a : V a l u e > < / a : K e y V a l u e O f D i a g r a m O b j e c t K e y a n y T y p e z b w N T n L X > < a : K e y V a l u e O f D i a g r a m O b j e c t K e y a n y T y p e z b w N T n L X > < a : K e y > < K e y > R e l a t i o n s h i p s \ & l t ; T a b l e s \ S t o c k   R e p o r t \ C o l u m n s \ I n v e n t o r y   R e p o r t   D a t e & g t ; - & l t ; T a b l e s \ C a l e n d a r \ C o l u m n s \ D a t e & g t ; < / K e y > < / a : K e y > < a : V a l u e   i : t y p e = " D i a g r a m D i s p l a y L i n k V i e w S t a t e " > < A u t o m a t i o n P r o p e r t y H e l p e r T e x t > E n d   p o i n t   1 :   ( 4 1 4 . 8 0 7 6 2 1 , 3 0 1 ) .   E n d   p o i n t   2 :   ( 3 4 7 , 2 4 2 )   < / A u t o m a t i o n P r o p e r t y H e l p e r T e x t > < L a y e d O u t > t r u e < / L a y e d O u t > < P o i n t s   x m l n s : b = " h t t p : / / s c h e m a s . d a t a c o n t r a c t . o r g / 2 0 0 4 / 0 7 / S y s t e m . W i n d o w s " > < b : P o i n t > < b : _ x > 4 1 4 . 8 0 7 6 2 0 9 9 9 9 9 9 9 3 < / b : _ x > < b : _ y > 3 0 1 < / b : _ y > < / b : P o i n t > < b : P o i n t > < b : _ x > 4 1 4 . 8 0 7 6 2 1 < / b : _ x > < b : _ y > 2 9 1 . 2 5 < / b : _ y > < / b : P o i n t > < b : P o i n t > < b : _ x > 4 1 2 . 8 0 7 6 2 1 < / b : _ x > < b : _ y > 2 8 9 . 2 5 < / b : _ y > < / b : P o i n t > < b : P o i n t > < b : _ x > 3 4 9 < / b : _ x > < b : _ y > 2 8 9 . 2 5 < / b : _ y > < / b : P o i n t > < b : P o i n t > < b : _ x > 3 4 7 < / b : _ x > < b : _ y > 2 8 7 . 2 5 < / b : _ y > < / b : P o i n t > < b : P o i n t > < b : _ x > 3 4 7 < / b : _ x > < b : _ y > 2 4 1 . 9 9 9 9 9 9 9 9 9 9 9 9 9 7 < / b : _ y > < / b : P o i n t > < / P o i n t s > < / a : V a l u e > < / a : K e y V a l u e O f D i a g r a m O b j e c t K e y a n y T y p e z b w N T n L X > < a : K e y V a l u e O f D i a g r a m O b j e c t K e y a n y T y p e z b w N T n L X > < a : K e y > < K e y > R e l a t i o n s h i p s \ & l t ; T a b l e s \ S t o c k   R e p o r t \ C o l u m n s \ I n v e n t o r y   R e p o r t   D a t e & g t ; - & l t ; T a b l e s \ C a l e n d a r \ C o l u m n s \ D a t e & g t ; \ F K < / K e y > < / a : K e y > < a : V a l u e   i : t y p e = " D i a g r a m D i s p l a y L i n k E n d p o i n t V i e w S t a t e " > < H e i g h t > 1 6 < / H e i g h t > < L a b e l L o c a t i o n   x m l n s : b = " h t t p : / / s c h e m a s . d a t a c o n t r a c t . o r g / 2 0 0 4 / 0 7 / S y s t e m . W i n d o w s " > < b : _ x > 4 0 6 . 8 0 7 6 2 0 9 9 9 9 9 9 9 3 < / b : _ x > < b : _ y > 3 0 1 < / b : _ y > < / L a b e l L o c a t i o n > < L o c a t i o n   x m l n s : b = " h t t p : / / s c h e m a s . d a t a c o n t r a c t . o r g / 2 0 0 4 / 0 7 / S y s t e m . W i n d o w s " > < b : _ x > 4 1 4 . 8 0 7 6 2 1 < / b : _ x > < b : _ y > 3 1 7 < / b : _ y > < / L o c a t i o n > < S h a p e R o t a t e A n g l e > 2 6 9 . 9 9 9 9 9 9 9 9 9 9 9 9 7 7 < / S h a p e R o t a t e A n g l e > < W i d t h > 1 6 < / W i d t h > < / a : V a l u e > < / a : K e y V a l u e O f D i a g r a m O b j e c t K e y a n y T y p e z b w N T n L X > < a : K e y V a l u e O f D i a g r a m O b j e c t K e y a n y T y p e z b w N T n L X > < a : K e y > < K e y > R e l a t i o n s h i p s \ & l t ; T a b l e s \ S t o c k   R e p o r t \ C o l u m n s \ I n v e n t o r y   R e p o r t   D a t e & g t ; - & l t ; T a b l e s \ C a l e n d a r \ C o l u m n s \ D a t e & g t ; \ P K < / K e y > < / a : K e y > < a : V a l u e   i : t y p e = " D i a g r a m D i s p l a y L i n k E n d p o i n t V i e w S t a t e " > < H e i g h t > 1 6 < / H e i g h t > < L a b e l L o c a t i o n   x m l n s : b = " h t t p : / / s c h e m a s . d a t a c o n t r a c t . o r g / 2 0 0 4 / 0 7 / S y s t e m . W i n d o w s " > < b : _ x > 3 3 9 < / b : _ x > < b : _ y > 2 2 5 . 9 9 9 9 9 9 9 9 9 9 9 9 9 7 < / b : _ y > < / L a b e l L o c a t i o n > < L o c a t i o n   x m l n s : b = " h t t p : / / s c h e m a s . d a t a c o n t r a c t . o r g / 2 0 0 4 / 0 7 / S y s t e m . W i n d o w s " > < b : _ x > 3 4 7 < / b : _ x > < b : _ y > 2 2 5 . 9 9 9 9 9 9 9 9 9 9 9 9 9 7 < / b : _ y > < / L o c a t i o n > < S h a p e R o t a t e A n g l e > 9 0 < / S h a p e R o t a t e A n g l e > < W i d t h > 1 6 < / W i d t h > < / a : V a l u e > < / a : K e y V a l u e O f D i a g r a m O b j e c t K e y a n y T y p e z b w N T n L X > < a : K e y V a l u e O f D i a g r a m O b j e c t K e y a n y T y p e z b w N T n L X > < a : K e y > < K e y > R e l a t i o n s h i p s \ & l t ; T a b l e s \ S t o c k   R e p o r t \ C o l u m n s \ I n v e n t o r y   R e p o r t   D a t e & g t ; - & l t ; T a b l e s \ C a l e n d a r \ C o l u m n s \ D a t e & g t ; \ C r o s s F i l t e r < / K e y > < / a : K e y > < a : V a l u e   i : t y p e = " D i a g r a m D i s p l a y L i n k C r o s s F i l t e r V i e w S t a t e " > < P o i n t s   x m l n s : b = " h t t p : / / s c h e m a s . d a t a c o n t r a c t . o r g / 2 0 0 4 / 0 7 / S y s t e m . W i n d o w s " > < b : P o i n t > < b : _ x > 4 1 4 . 8 0 7 6 2 0 9 9 9 9 9 9 9 3 < / b : _ x > < b : _ y > 3 0 1 < / b : _ y > < / b : P o i n t > < b : P o i n t > < b : _ x > 4 1 4 . 8 0 7 6 2 1 < / b : _ x > < b : _ y > 2 9 1 . 2 5 < / b : _ y > < / b : P o i n t > < b : P o i n t > < b : _ x > 4 1 2 . 8 0 7 6 2 1 < / b : _ x > < b : _ y > 2 8 9 . 2 5 < / b : _ y > < / b : P o i n t > < b : P o i n t > < b : _ x > 3 4 9 < / b : _ x > < b : _ y > 2 8 9 . 2 5 < / b : _ y > < / b : P o i n t > < b : P o i n t > < b : _ x > 3 4 7 < / b : _ x > < b : _ y > 2 8 7 . 2 5 < / b : _ y > < / b : P o i n t > < b : P o i n t > < b : _ x > 3 4 7 < / b : _ x > < b : _ y > 2 4 1 . 9 9 9 9 9 9 9 9 9 9 9 9 9 7 < / b : _ y > < / b : P o i n t > < / P o i n t s > < / a : V a l u e > < / a : K e y V a l u e O f D i a g r a m O b j e c t K e y a n y T y p e z b w N T n L X > < a : K e y V a l u e O f D i a g r a m O b j e c t K e y a n y T y p e z b w N T n L X > < a : K e y > < K e y > R e l a t i o n s h i p s \ & l t ; T a b l e s \ S t o c k   R e p o r t \ C o l u m n s \ A r t i c l e & g t ; - & l t ; T a b l e s \ P M D \ C o l u m n s \ P r o d u c t   I D & g t ; < / K e y > < / a : K e y > < a : V a l u e   i : t y p e = " D i a g r a m D i s p l a y L i n k V i e w S t a t e " > < A u t o m a t i o n P r o p e r t y H e l p e r T e x t > E n d   p o i n t   1 :   ( 4 3 4 . 8 0 7 6 2 1 , 3 0 1 ) .   E n d   p o i n t   2 :   ( 5 2 9 . 9 0 3 8 1 0 5 6 7 6 6 6 , 8 8 )   < / A u t o m a t i o n P r o p e r t y H e l p e r T e x t > < L a y e d O u t > t r u e < / L a y e d O u t > < P o i n t s   x m l n s : b = " h t t p : / / s c h e m a s . d a t a c o n t r a c t . o r g / 2 0 0 4 / 0 7 / S y s t e m . W i n d o w s " > < b : P o i n t > < b : _ x > 4 3 4 . 8 0 7 6 2 1 0 0 0 0 0 0 0 4 < / b : _ x > < b : _ y > 3 0 1 < / b : _ y > < / b : P o i n t > < b : P o i n t > < b : _ x > 4 3 4 . 8 0 7 6 2 1 < / b : _ x > < b : _ y > 2 4 7 . 5 < / b : _ y > < / b : P o i n t > < b : P o i n t > < b : _ x > 4 3 6 . 8 0 7 6 2 1 < / b : _ x > < b : _ y > 2 4 5 . 5 < / b : _ y > < / b : P o i n t > < b : P o i n t > < b : _ x > 4 8 8 . 3 5 5 7 1 6 0 0 0 0 0 0 0 3 < / b : _ x > < b : _ y > 2 4 5 . 5 < / b : _ y > < / b : P o i n t > < b : P o i n t > < b : _ x > 4 9 0 . 3 5 5 7 1 6 0 0 0 0 0 0 0 3 < / b : _ x > < b : _ y > 2 4 3 . 5 < / b : _ y > < / b : P o i n t > < b : P o i n t > < b : _ x > 4 9 0 . 3 5 5 7 1 6 0 0 0 0 0 0 0 3 < / b : _ x > < b : _ y > 9 0 < / b : _ y > < / b : P o i n t > < b : P o i n t > < b : _ x > 4 9 2 . 3 5 5 7 1 6 0 0 0 0 0 0 0 3 < / b : _ x > < b : _ y > 8 8 < / b : _ y > < / b : P o i n t > < b : P o i n t > < b : _ x > 5 2 9 . 9 0 3 8 1 0 5 6 7 6 6 5 6 9 < / b : _ x > < b : _ y > 8 8 < / b : _ y > < / b : P o i n t > < / P o i n t s > < / a : V a l u e > < / a : K e y V a l u e O f D i a g r a m O b j e c t K e y a n y T y p e z b w N T n L X > < a : K e y V a l u e O f D i a g r a m O b j e c t K e y a n y T y p e z b w N T n L X > < a : K e y > < K e y > R e l a t i o n s h i p s \ & l t ; T a b l e s \ S t o c k   R e p o r t \ C o l u m n s \ A r t i c l e & g t ; - & l t ; T a b l e s \ P M D \ C o l u m n s \ P r o d u c t   I D & g t ; \ F K < / K e y > < / a : K e y > < a : V a l u e   i : t y p e = " D i a g r a m D i s p l a y L i n k E n d p o i n t V i e w S t a t e " > < H e i g h t > 1 6 < / H e i g h t > < L a b e l L o c a t i o n   x m l n s : b = " h t t p : / / s c h e m a s . d a t a c o n t r a c t . o r g / 2 0 0 4 / 0 7 / S y s t e m . W i n d o w s " > < b : _ x > 4 2 6 . 8 0 7 6 2 1 0 0 0 0 0 0 0 4 < / b : _ x > < b : _ y > 3 0 1 < / b : _ y > < / L a b e l L o c a t i o n > < L o c a t i o n   x m l n s : b = " h t t p : / / s c h e m a s . d a t a c o n t r a c t . o r g / 2 0 0 4 / 0 7 / S y s t e m . W i n d o w s " > < b : _ x > 4 3 4 . 8 0 7 6 2 1 < / b : _ x > < b : _ y > 3 1 7 < / b : _ y > < / L o c a t i o n > < S h a p e R o t a t e A n g l e > 2 7 0 . 0 0 0 0 0 0 0 0 0 0 0 0 2 3 < / S h a p e R o t a t e A n g l e > < W i d t h > 1 6 < / W i d t h > < / a : V a l u e > < / a : K e y V a l u e O f D i a g r a m O b j e c t K e y a n y T y p e z b w N T n L X > < a : K e y V a l u e O f D i a g r a m O b j e c t K e y a n y T y p e z b w N T n L X > < a : K e y > < K e y > R e l a t i o n s h i p s \ & l t ; T a b l e s \ S t o c k   R e p o r t \ C o l u m n s \ A r t i c l e & g t ; - & l t ; T a b l e s \ P M D \ C o l u m n s \ P r o d u c t   I D & g t ; \ P K < / K e y > < / a : K e y > < a : V a l u e   i : t y p e = " D i a g r a m D i s p l a y L i n k E n d p o i n t V i e w S t a t e " > < H e i g h t > 1 6 < / H e i g h t > < L a b e l L o c a t i o n   x m l n s : b = " h t t p : / / s c h e m a s . d a t a c o n t r a c t . o r g / 2 0 0 4 / 0 7 / S y s t e m . W i n d o w s " > < b : _ x > 5 2 9 . 9 0 3 8 1 0 5 6 7 6 6 5 6 9 < / b : _ x > < b : _ y > 8 0 < / b : _ y > < / L a b e l L o c a t i o n > < L o c a t i o n   x m l n s : b = " h t t p : / / s c h e m a s . d a t a c o n t r a c t . o r g / 2 0 0 4 / 0 7 / S y s t e m . W i n d o w s " > < b : _ x > 5 4 5 . 9 0 3 8 1 0 5 6 7 6 6 5 6 9 < / b : _ x > < b : _ y > 8 8 < / b : _ y > < / L o c a t i o n > < S h a p e R o t a t e A n g l e > 1 8 0 < / S h a p e R o t a t e A n g l e > < W i d t h > 1 6 < / W i d t h > < / a : V a l u e > < / a : K e y V a l u e O f D i a g r a m O b j e c t K e y a n y T y p e z b w N T n L X > < a : K e y V a l u e O f D i a g r a m O b j e c t K e y a n y T y p e z b w N T n L X > < a : K e y > < K e y > R e l a t i o n s h i p s \ & l t ; T a b l e s \ S t o c k   R e p o r t \ C o l u m n s \ A r t i c l e & g t ; - & l t ; T a b l e s \ P M D \ C o l u m n s \ P r o d u c t   I D & g t ; \ C r o s s F i l t e r < / K e y > < / a : K e y > < a : V a l u e   i : t y p e = " D i a g r a m D i s p l a y L i n k C r o s s F i l t e r V i e w S t a t e " > < P o i n t s   x m l n s : b = " h t t p : / / s c h e m a s . d a t a c o n t r a c t . o r g / 2 0 0 4 / 0 7 / S y s t e m . W i n d o w s " > < b : P o i n t > < b : _ x > 4 3 4 . 8 0 7 6 2 1 0 0 0 0 0 0 0 4 < / b : _ x > < b : _ y > 3 0 1 < / b : _ y > < / b : P o i n t > < b : P o i n t > < b : _ x > 4 3 4 . 8 0 7 6 2 1 < / b : _ x > < b : _ y > 2 4 7 . 5 < / b : _ y > < / b : P o i n t > < b : P o i n t > < b : _ x > 4 3 6 . 8 0 7 6 2 1 < / b : _ x > < b : _ y > 2 4 5 . 5 < / b : _ y > < / b : P o i n t > < b : P o i n t > < b : _ x > 4 8 8 . 3 5 5 7 1 6 0 0 0 0 0 0 0 3 < / b : _ x > < b : _ y > 2 4 5 . 5 < / b : _ y > < / b : P o i n t > < b : P o i n t > < b : _ x > 4 9 0 . 3 5 5 7 1 6 0 0 0 0 0 0 0 3 < / b : _ x > < b : _ y > 2 4 3 . 5 < / b : _ y > < / b : P o i n t > < b : P o i n t > < b : _ x > 4 9 0 . 3 5 5 7 1 6 0 0 0 0 0 0 0 3 < / b : _ x > < b : _ y > 9 0 < / b : _ y > < / b : P o i n t > < b : P o i n t > < b : _ x > 4 9 2 . 3 5 5 7 1 6 0 0 0 0 0 0 0 3 < / b : _ x > < b : _ y > 8 8 < / b : _ y > < / b : P o i n t > < b : P o i n t > < b : _ x > 5 2 9 . 9 0 3 8 1 0 5 6 7 6 6 5 6 9 < / b : _ x > < b : _ y > 8 8 < / b : _ y > < / b : P o i n t > < / P o i n t s > < / a : V a l u e > < / a : K e y V a l u e O f D i a g r a m O b j e c t K e y a n y T y p e z b w N T n L X > < a : K e y V a l u e O f D i a g r a m O b j e c t K e y a n y T y p e z b w N T n L X > < a : K e y > < K e y > R e l a t i o n s h i p s \ & l t ; T a b l e s \ F o r e c a s t \ C o l u m n s \ D a t e & g t ; - & l t ; T a b l e s \ C a l e n d a r \ C o l u m n s \ D a t e & g t ; < / K e y > < / a : K e y > < a : V a l u e   i : t y p e = " D i a g r a m D i s p l a y L i n k V i e w S t a t e " > < A u t o m a t i o n P r o p e r t y H e l p e r T e x t > E n d   p o i n t   1 :   ( 6 0 0 . 7 1 1 4 3 1 7 0 2 9 9 7 , 3 9 3 ) .   E n d   p o i n t   2 :   ( 3 6 7 , 2 4 2 )   < / A u t o m a t i o n P r o p e r t y H e l p e r T e x t > < L a y e d O u t > t r u e < / L a y e d O u t > < P o i n t s   x m l n s : b = " h t t p : / / s c h e m a s . d a t a c o n t r a c t . o r g / 2 0 0 4 / 0 7 / S y s t e m . W i n d o w s " > < b : P o i n t > < b : _ x > 6 0 0 . 7 1 1 4 3 1 7 0 2 9 9 7 2 9 < / b : _ x > < b : _ y > 3 9 3 < / b : _ y > < / b : P o i n t > < b : P o i n t > < b : _ x > 5 4 6 . 3 0 7 6 2 0 9 9 5 5 0 0 0 9 < / b : _ x > < b : _ y > 3 9 3 < / b : _ y > < / b : P o i n t > < b : P o i n t > < b : _ x > 5 4 4 . 3 0 7 6 2 0 9 9 5 5 0 0 0 9 < / b : _ x > < b : _ y > 3 9 1 < / b : _ y > < / b : P o i n t > < b : P o i n t > < b : _ x > 5 4 4 . 3 0 7 6 2 0 9 9 5 5 0 0 0 9 < / b : _ x > < b : _ y > 2 8 6 . 2 5 < / b : _ y > < / b : P o i n t > < b : P o i n t > < b : _ x > 5 4 2 . 3 0 7 6 2 0 9 9 5 5 0 0 0 9 < / b : _ x > < b : _ y > 2 8 4 . 2 5 < / b : _ y > < / b : P o i n t > < b : P o i n t > < b : _ x > 3 6 9 < / b : _ x > < b : _ y > 2 8 4 . 2 5 < / b : _ y > < / b : P o i n t > < b : P o i n t > < b : _ x > 3 6 7 < / b : _ x > < b : _ y > 2 8 2 . 2 5 < / b : _ y > < / b : P o i n t > < b : P o i n t > < b : _ x > 3 6 7 < / b : _ x > < b : _ y > 2 4 1 . 9 9 9 9 9 9 9 9 9 9 9 9 9 7 < / b : _ y > < / b : P o i n t > < / P o i n t s > < / a : V a l u e > < / a : K e y V a l u e O f D i a g r a m O b j e c t K e y a n y T y p e z b w N T n L X > < a : K e y V a l u e O f D i a g r a m O b j e c t K e y a n y T y p e z b w N T n L X > < a : K e y > < K e y > R e l a t i o n s h i p s \ & l t ; T a b l e s \ F o r e c a s t \ C o l u m n s \ D a t e & g t ; - & l t ; T a b l e s \ C a l e n d a r \ C o l u m n s \ D a t e & g t ; \ F K < / K e y > < / a : K e y > < a : V a l u e   i : t y p e = " D i a g r a m D i s p l a y L i n k E n d p o i n t V i e w S t a t e " > < H e i g h t > 1 6 < / H e i g h t > < L a b e l L o c a t i o n   x m l n s : b = " h t t p : / / s c h e m a s . d a t a c o n t r a c t . o r g / 2 0 0 4 / 0 7 / S y s t e m . W i n d o w s " > < b : _ x > 6 0 0 . 7 1 1 4 3 1 7 0 2 9 9 7 2 9 < / b : _ x > < b : _ y > 3 8 5 < / b : _ y > < / L a b e l L o c a t i o n > < L o c a t i o n   x m l n s : b = " h t t p : / / s c h e m a s . d a t a c o n t r a c t . o r g / 2 0 0 4 / 0 7 / S y s t e m . W i n d o w s " > < b : _ x > 6 1 6 . 7 1 1 4 3 1 7 0 2 9 9 7 2 9 < / b : _ x > < b : _ y > 3 9 3 < / b : _ y > < / L o c a t i o n > < S h a p e R o t a t e A n g l e > 1 8 0 < / S h a p e R o t a t e A n g l e > < W i d t h > 1 6 < / W i d t h > < / a : V a l u e > < / a : K e y V a l u e O f D i a g r a m O b j e c t K e y a n y T y p e z b w N T n L X > < a : K e y V a l u e O f D i a g r a m O b j e c t K e y a n y T y p e z b w N T n L X > < a : K e y > < K e y > R e l a t i o n s h i p s \ & l t ; T a b l e s \ F o r e c a s t \ C o l u m n s \ D a t e & g t ; - & l t ; T a b l e s \ C a l e n d a r \ C o l u m n s \ D a t e & g t ; \ P K < / K e y > < / a : K e y > < a : V a l u e   i : t y p e = " D i a g r a m D i s p l a y L i n k E n d p o i n t V i e w S t a t e " > < H e i g h t > 1 6 < / H e i g h t > < L a b e l L o c a t i o n   x m l n s : b = " h t t p : / / s c h e m a s . d a t a c o n t r a c t . o r g / 2 0 0 4 / 0 7 / S y s t e m . W i n d o w s " > < b : _ x > 3 5 9 < / b : _ x > < b : _ y > 2 2 5 . 9 9 9 9 9 9 9 9 9 9 9 9 9 7 < / b : _ y > < / L a b e l L o c a t i o n > < L o c a t i o n   x m l n s : b = " h t t p : / / s c h e m a s . d a t a c o n t r a c t . o r g / 2 0 0 4 / 0 7 / S y s t e m . W i n d o w s " > < b : _ x > 3 6 7 < / b : _ x > < b : _ y > 2 2 5 . 9 9 9 9 9 9 9 9 9 9 9 9 9 4 < / b : _ y > < / L o c a t i o n > < S h a p e R o t a t e A n g l e > 9 0 < / S h a p e R o t a t e A n g l e > < W i d t h > 1 6 < / W i d t h > < / a : V a l u e > < / a : K e y V a l u e O f D i a g r a m O b j e c t K e y a n y T y p e z b w N T n L X > < a : K e y V a l u e O f D i a g r a m O b j e c t K e y a n y T y p e z b w N T n L X > < a : K e y > < K e y > R e l a t i o n s h i p s \ & l t ; T a b l e s \ F o r e c a s t \ C o l u m n s \ D a t e & g t ; - & l t ; T a b l e s \ C a l e n d a r \ C o l u m n s \ D a t e & g t ; \ C r o s s F i l t e r < / K e y > < / a : K e y > < a : V a l u e   i : t y p e = " D i a g r a m D i s p l a y L i n k C r o s s F i l t e r V i e w S t a t e " > < P o i n t s   x m l n s : b = " h t t p : / / s c h e m a s . d a t a c o n t r a c t . o r g / 2 0 0 4 / 0 7 / S y s t e m . W i n d o w s " > < b : P o i n t > < b : _ x > 6 0 0 . 7 1 1 4 3 1 7 0 2 9 9 7 2 9 < / b : _ x > < b : _ y > 3 9 3 < / b : _ y > < / b : P o i n t > < b : P o i n t > < b : _ x > 5 4 6 . 3 0 7 6 2 0 9 9 5 5 0 0 0 9 < / b : _ x > < b : _ y > 3 9 3 < / b : _ y > < / b : P o i n t > < b : P o i n t > < b : _ x > 5 4 4 . 3 0 7 6 2 0 9 9 5 5 0 0 0 9 < / b : _ x > < b : _ y > 3 9 1 < / b : _ y > < / b : P o i n t > < b : P o i n t > < b : _ x > 5 4 4 . 3 0 7 6 2 0 9 9 5 5 0 0 0 9 < / b : _ x > < b : _ y > 2 8 6 . 2 5 < / b : _ y > < / b : P o i n t > < b : P o i n t > < b : _ x > 5 4 2 . 3 0 7 6 2 0 9 9 5 5 0 0 0 9 < / b : _ x > < b : _ y > 2 8 4 . 2 5 < / b : _ y > < / b : P o i n t > < b : P o i n t > < b : _ x > 3 6 9 < / b : _ x > < b : _ y > 2 8 4 . 2 5 < / b : _ y > < / b : P o i n t > < b : P o i n t > < b : _ x > 3 6 7 < / b : _ x > < b : _ y > 2 8 2 . 2 5 < / b : _ y > < / b : P o i n t > < b : P o i n t > < b : _ x > 3 6 7 < / b : _ x > < b : _ y > 2 4 1 . 9 9 9 9 9 9 9 9 9 9 9 9 9 7 < / b : _ y > < / b : P o i n t > < / P o i n t s > < / a : V a l u e > < / a : K e y V a l u e O f D i a g r a m O b j e c t K e y a n y T y p e z b w N T n L X > < a : K e y V a l u e O f D i a g r a m O b j e c t K e y a n y T y p e z b w N T n L X > < a : K e y > < K e y > R e l a t i o n s h i p s \ & l t ; T a b l e s \ F o r e c a s t \ C o l u m n s \ S K U   c o d e & g t ; - & l t ; T a b l e s \ P M D \ C o l u m n s \ P r o d u c t   I D & g t ; < / K e y > < / a : K e y > < a : V a l u e   i : t y p e = " D i a g r a m D i s p l a y L i n k V i e w S t a t e " > < A u t o m a t i o n P r o p e r t y H e l p e r T e x t > E n d   p o i n t   1 :   ( 7 1 6 . 7 1 1 4 3 2 , 3 0 2 ) .   E n d   p o i n t   2 :   ( 6 4 5 . 9 0 3 8 1 1 , 1 9 2 )   < / A u t o m a t i o n P r o p e r t y H e l p e r T e x t > < L a y e d O u t > t r u e < / L a y e d O u t > < P o i n t s   x m l n s : b = " h t t p : / / s c h e m a s . d a t a c o n t r a c t . o r g / 2 0 0 4 / 0 7 / S y s t e m . W i n d o w s " > < b : P o i n t > < b : _ x > 7 1 6 . 7 1 1 4 3 1 9 9 9 9 9 9 8 3 < / b : _ x > < b : _ y > 3 0 2 < / b : _ y > < / b : P o i n t > < b : P o i n t > < b : _ x > 7 1 6 . 7 1 1 4 3 2 < / b : _ x > < b : _ y > 2 4 9 < / b : _ y > < / b : P o i n t > < b : P o i n t > < b : _ x > 7 1 4 . 7 1 1 4 3 2 < / b : _ x > < b : _ y > 2 4 7 < / b : _ y > < / b : P o i n t > < b : P o i n t > < b : _ x > 6 4 7 . 9 0 3 8 1 1 < / b : _ x > < b : _ y > 2 4 7 < / b : _ y > < / b : P o i n t > < b : P o i n t > < b : _ x > 6 4 5 . 9 0 3 8 1 1 < / b : _ x > < b : _ y > 2 4 5 < / b : _ y > < / b : P o i n t > < b : P o i n t > < b : _ x > 6 4 5 . 9 0 3 8 1 1 < / b : _ x > < b : _ y > 1 9 2 . 0 0 0 0 0 0 0 0 0 0 0 0 0 3 < / b : _ y > < / b : P o i n t > < / P o i n t s > < / a : V a l u e > < / a : K e y V a l u e O f D i a g r a m O b j e c t K e y a n y T y p e z b w N T n L X > < a : K e y V a l u e O f D i a g r a m O b j e c t K e y a n y T y p e z b w N T n L X > < a : K e y > < K e y > R e l a t i o n s h i p s \ & l t ; T a b l e s \ F o r e c a s t \ C o l u m n s \ S K U   c o d e & g t ; - & l t ; T a b l e s \ P M D \ C o l u m n s \ P r o d u c t   I D & g t ; \ F K < / K e y > < / a : K e y > < a : V a l u e   i : t y p e = " D i a g r a m D i s p l a y L i n k E n d p o i n t V i e w S t a t e " > < H e i g h t > 1 6 < / H e i g h t > < L a b e l L o c a t i o n   x m l n s : b = " h t t p : / / s c h e m a s . d a t a c o n t r a c t . o r g / 2 0 0 4 / 0 7 / S y s t e m . W i n d o w s " > < b : _ x > 7 0 8 . 7 1 1 4 3 1 9 9 9 9 9 9 8 3 < / b : _ x > < b : _ y > 3 0 2 < / b : _ y > < / L a b e l L o c a t i o n > < L o c a t i o n   x m l n s : b = " h t t p : / / s c h e m a s . d a t a c o n t r a c t . o r g / 2 0 0 4 / 0 7 / S y s t e m . W i n d o w s " > < b : _ x > 7 1 6 . 7 1 1 4 3 2 < / b : _ x > < b : _ y > 3 1 8 < / b : _ y > < / L o c a t i o n > < S h a p e R o t a t e A n g l e > 2 6 9 . 9 9 9 9 9 9 9 9 9 9 9 9 6 < / S h a p e R o t a t e A n g l e > < W i d t h > 1 6 < / W i d t h > < / a : V a l u e > < / a : K e y V a l u e O f D i a g r a m O b j e c t K e y a n y T y p e z b w N T n L X > < a : K e y V a l u e O f D i a g r a m O b j e c t K e y a n y T y p e z b w N T n L X > < a : K e y > < K e y > R e l a t i o n s h i p s \ & l t ; T a b l e s \ F o r e c a s t \ C o l u m n s \ S K U   c o d e & g t ; - & l t ; T a b l e s \ P M D \ C o l u m n s \ P r o d u c t   I D & g t ; \ P K < / K e y > < / a : K e y > < a : V a l u e   i : t y p e = " D i a g r a m D i s p l a y L i n k E n d p o i n t V i e w S t a t e " > < H e i g h t > 1 6 < / H e i g h t > < L a b e l L o c a t i o n   x m l n s : b = " h t t p : / / s c h e m a s . d a t a c o n t r a c t . o r g / 2 0 0 4 / 0 7 / S y s t e m . W i n d o w s " > < b : _ x > 6 3 7 . 9 0 3 8 1 1 < / b : _ x > < b : _ y > 1 7 6 . 0 0 0 0 0 0 0 0 0 0 0 0 0 3 < / b : _ y > < / L a b e l L o c a t i o n > < L o c a t i o n   x m l n s : b = " h t t p : / / s c h e m a s . d a t a c o n t r a c t . o r g / 2 0 0 4 / 0 7 / S y s t e m . W i n d o w s " > < b : _ x > 6 4 5 . 9 0 3 8 1 1 < / b : _ x > < b : _ y > 1 7 6 < / b : _ y > < / L o c a t i o n > < S h a p e R o t a t e A n g l e > 9 0 < / S h a p e R o t a t e A n g l e > < W i d t h > 1 6 < / W i d t h > < / a : V a l u e > < / a : K e y V a l u e O f D i a g r a m O b j e c t K e y a n y T y p e z b w N T n L X > < a : K e y V a l u e O f D i a g r a m O b j e c t K e y a n y T y p e z b w N T n L X > < a : K e y > < K e y > R e l a t i o n s h i p s \ & l t ; T a b l e s \ F o r e c a s t \ C o l u m n s \ S K U   c o d e & g t ; - & l t ; T a b l e s \ P M D \ C o l u m n s \ P r o d u c t   I D & g t ; \ C r o s s F i l t e r < / K e y > < / a : K e y > < a : V a l u e   i : t y p e = " D i a g r a m D i s p l a y L i n k C r o s s F i l t e r V i e w S t a t e " > < P o i n t s   x m l n s : b = " h t t p : / / s c h e m a s . d a t a c o n t r a c t . o r g / 2 0 0 4 / 0 7 / S y s t e m . W i n d o w s " > < b : P o i n t > < b : _ x > 7 1 6 . 7 1 1 4 3 1 9 9 9 9 9 9 8 3 < / b : _ x > < b : _ y > 3 0 2 < / b : _ y > < / b : P o i n t > < b : P o i n t > < b : _ x > 7 1 6 . 7 1 1 4 3 2 < / b : _ x > < b : _ y > 2 4 9 < / b : _ y > < / b : P o i n t > < b : P o i n t > < b : _ x > 7 1 4 . 7 1 1 4 3 2 < / b : _ x > < b : _ y > 2 4 7 < / b : _ y > < / b : P o i n t > < b : P o i n t > < b : _ x > 6 4 7 . 9 0 3 8 1 1 < / b : _ x > < b : _ y > 2 4 7 < / b : _ y > < / b : P o i n t > < b : P o i n t > < b : _ x > 6 4 5 . 9 0 3 8 1 1 < / b : _ x > < b : _ y > 2 4 5 < / b : _ y > < / b : P o i n t > < b : P o i n t > < b : _ x > 6 4 5 . 9 0 3 8 1 1 < / b : _ x > < b : _ y > 1 9 2 . 0 0 0 0 0 0 0 0 0 0 0 0 0 3 < / b : _ y > < / b : P o i n t > < / P o i n t s > < / 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 C o l u m n s \ C a l e n d a r   M o n t h < / K e y > < / D i a g r a m O b j e c t K e y > < D i a g r a m O b j e c t K e y > < K e y > C o l u m n s \ C a l e n d a r   Y e a r < / K e y > < / D i a g r a m O b j e c t K e y > < D i a g r a m O b j e c t K e y > < K e y > C o l u m n s \ C a l e n d a r   Q u a r t e r < / K e y > < / D i a g r a m O b j e c t K e y > < D i a g r a m O b j e c t K e y > < K e y > C o l u m n s \ F i s c a l   M o n t h < / K e y > < / D i a g r a m O b j e c t K e y > < D i a g r a m O b j e c t K e y > < K e y > C o l u m n s \ F i s c a l   Y e a r < / K e y > < / D i a g r a m O b j e c t K e y > < D i a g r a m O b j e c t K e y > < K e y > C o l u m n s \ F i s c a l   Q u a r t e r 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 C o l u m n s \ C a l e n d a r   M o n t h < / K e y > < / a : K e y > < a : V a l u e   i : t y p e = " M e a s u r e G r i d N o d e V i e w S t a t e " > < C o l u m n > 1 < / C o l u m n > < L a y e d O u t > t r u e < / L a y e d O u t > < / a : V a l u e > < / a : K e y V a l u e O f D i a g r a m O b j e c t K e y a n y T y p e z b w N T n L X > < a : K e y V a l u e O f D i a g r a m O b j e c t K e y a n y T y p e z b w N T n L X > < a : K e y > < K e y > C o l u m n s \ C a l e n d a r   Y e a r < / K e y > < / a : K e y > < a : V a l u e   i : t y p e = " M e a s u r e G r i d N o d e V i e w S t a t e " > < C o l u m n > 2 < / C o l u m n > < L a y e d O u t > t r u e < / L a y e d O u t > < / a : V a l u e > < / a : K e y V a l u e O f D i a g r a m O b j e c t K e y a n y T y p e z b w N T n L X > < a : K e y V a l u e O f D i a g r a m O b j e c t K e y a n y T y p e z b w N T n L X > < a : K e y > < K e y > C o l u m n s \ C a l e n d a r   Q u a r t e r < / K e y > < / a : K e y > < a : V a l u e   i : t y p e = " M e a s u r e G r i d N o d e V i e w S t a t e " > < C o l u m n > 3 < / C o l u m n > < L a y e d O u t > t r u e < / L a y e d O u t > < / a : V a l u e > < / a : K e y V a l u e O f D i a g r a m O b j e c t K e y a n y T y p e z b w N T n L X > < a : K e y V a l u e O f D i a g r a m O b j e c t K e y a n y T y p e z b w N T n L X > < a : K e y > < K e y > C o l u m n s \ F i s c a l   M o n t h < / K e y > < / a : K e y > < a : V a l u e   i : t y p e = " M e a s u r e G r i d N o d e V i e w S t a t e " > < C o l u m n > 4 < / C o l u m n > < L a y e d O u t > t r u e < / L a y e d O u t > < / a : V a l u e > < / a : K e y V a l u e O f D i a g r a m O b j e c t K e y a n y T y p e z b w N T n L X > < a : K e y V a l u e O f D i a g r a m O b j e c t K e y a n y T y p e z b w N T n L X > < a : K e y > < K e y > C o l u m n s \ F i s c a l   Y e a r < / K e y > < / a : K e y > < a : V a l u e   i : t y p e = " M e a s u r e G r i d N o d e V i e w S t a t e " > < C o l u m n > 5 < / C o l u m n > < L a y e d O u t > t r u e < / L a y e d O u t > < / a : V a l u e > < / a : K e y V a l u e O f D i a g r a m O b j e c t K e y a n y T y p e z b w N T n L X > < a : K e y V a l u e O f D i a g r a m O b j e c t K e y a n y T y p e z b w N T n L X > < a : K e y > < K e y > C o l u m n s \ F i s c a l   Q u a r t e r < / K e y > < / a : K e y > < a : V a l u e   i : t y p e = " M e a s u r e G r i d N o d e V i e w S t a t e " > < C o l u m n > 6 < / C o l u m n > < L a y e d O u t > t r u e < / L a y e d O u t > < / a : V a l u e > < / a : K e y V a l u e O f D i a g r a m O b j e c t K e y a n y T y p e z b w N T n L X > < / V i e w S t a t e s > < / D i a g r a m M a n a g e r . S e r i a l i z a b l e D i a g r a m > < D i a g r a m M a n a g e r . S e r i a l i z a b l e D i a g r a m > < A d a p t e r   i : t y p e = " M e a s u r e D i a g r a m S a n d b o x A d a p t e r " > < T a b l e N a m e > P M D 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 P M D 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 C o l u m n s \ C a t e g o r y < / K e y > < / D i a g r a m O b j e c t K e y > < D i a g r a m O b j e c t K e y > < K e y > C o l u m n s \ S u b - C a t e g o r y < / K e y > < / D i a g r a m O b j e c t K e y > < D i a g r a m O b j e c t K e y > < K e y > C o l u m n s \ P r o d u c t   N a m e < / K e y > < / D i a g r a m O b j e c t K e y > < D i a g r a m O b j e c t K e y > < K e y > C o l u m n s \ L e a d   T i m e 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 C o l u m n s \ L e a d   T i m e < / K e y > < / a : K e y > < a : V a l u e   i : t y p e = " M e a s u r e G r i d N o d e V i e w S t a t e " > < C o l u m n > 4 < / C o l u m n > < L a y e d O u t > t r u e < / L a y e d O u t > < / a : V a l u e > < / a : K e y V a l u e O f D i a g r a m O b j e c t K e y a n y T y p e z b w N T n L X > < / V i e w S t a t e s > < / D i a g r a m M a n a g e r . S e r i a l i z a b l e D i a g r a m > < D i a g r a m M a n a g e r . S e r i a l i z a b l e D i a g r a m > < A d a p t e r   i : t y p e = " M e a s u r e D i a g r a m S a n d b o x A d a p t e r " > < T a b l e N a m e > S t o c k   R e p o r t 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 S t o c k   R e p o r t 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K e y > < / D i a g r a m O b j e c t K e y > < D i a g r a m O b j e c t K e y > < K e y > M e a s u r e s \ S u m   o f   V a l u e \ T a g I n f o \ F o r m u l a < / K e y > < / D i a g r a m O b j e c t K e y > < D i a g r a m O b j e c t K e y > < K e y > M e a s u r e s \ S u m   o f   V a l u e \ T a g I n f o \ V a l u e < / K e y > < / D i a g r a m O b j e c t K e y > < D i a g r a m O b j e c t K e y > < K e y > M e a s u r e s \ S u m   o f   Q t y < / K e y > < / D i a g r a m O b j e c t K e y > < D i a g r a m O b j e c t K e y > < K e y > M e a s u r e s \ S u m   o f   Q t y \ T a g I n f o \ F o r m u l a < / K e y > < / D i a g r a m O b j e c t K e y > < D i a g r a m O b j e c t K e y > < K e y > M e a s u r e s \ S u m   o f   Q t y \ T a g I n f o \ V a l u e < / K e y > < / D i a g r a m O b j e c t K e y > < D i a g r a m O b j e c t K e y > < K e y > M e a s u r e s \ C o u n t   o f   V a l u e < / K e y > < / D i a g r a m O b j e c t K e y > < D i a g r a m O b j e c t K e y > < K e y > M e a s u r e s \ C o u n t   o f   V a l u e \ T a g I n f o \ F o r m u l a < / K e y > < / D i a g r a m O b j e c t K e y > < D i a g r a m O b j e c t K e y > < K e y > M e a s u r e s \ C o u n t   o f   V a l u e \ T a g I n f o \ V a l u e < / K e y > < / D i a g r a m O b j e c t K e y > < D i a g r a m O b j e c t K e y > < K e y > C o l u m n s \ A r t i c l e < / K e y > < / D i a g r a m O b j e c t K e y > < D i a g r a m O b j e c t K e y > < K e y > C o l u m n s \ E x p i r y   D a t e < / K e y > < / D i a g r a m O b j e c t K e y > < D i a g r a m O b j e c t K e y > < K e y > C o l u m n s \ Q t y < / K e y > < / D i a g r a m O b j e c t K e y > < D i a g r a m O b j e c t K e y > < K e y > C o l u m n s \ V a l u e < / K e y > < / D i a g r a m O b j e c t K e y > < D i a g r a m O b j e c t K e y > < K e y > C o l u m n s \ I n v e n t o r y   R e p o r t   D a t e < / 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D i a g r a m O b j e c t K e y > < K e y > L i n k s \ & l t ; C o l u m n s \ S u m   o f   Q t y & g t ; - & l t ; M e a s u r e s \ Q t y & g t ; < / K e y > < / D i a g r a m O b j e c t K e y > < D i a g r a m O b j e c t K e y > < K e y > L i n k s \ & l t ; C o l u m n s \ S u m   o f   Q t y & g t ; - & l t ; M e a s u r e s \ Q t y & g t ; \ C O L U M N < / K e y > < / D i a g r a m O b j e c t K e y > < D i a g r a m O b j e c t K e y > < K e y > L i n k s \ & l t ; C o l u m n s \ S u m   o f   Q t y & g t ; - & l t ; M e a s u r e s \ Q t y & g t ; \ M E A S U R E < / K e y > < / D i a g r a m O b j e c t K e y > < D i a g r a m O b j e c t K e y > < K e y > L i n k s \ & l t ; C o l u m n s \ C o u n t   o f   V a l u e & g t ; - & l t ; M e a s u r e s \ V a l u e & g t ; < / K e y > < / D i a g r a m O b j e c t K e y > < D i a g r a m O b j e c t K e y > < K e y > L i n k s \ & l t ; C o l u m n s \ C o u n t   o f   V a l u e & g t ; - & l t ; M e a s u r e s \ V a l u e & g t ; \ C O L U M N < / K e y > < / D i a g r a m O b j e c t K e y > < D i a g r a m O b j e c t K e y > < K e y > L i n k s \ & l t ; C o l u m n s \ C o u n t   o f   V a l u e & g t ; - & l t ; M e a s u r e s \ V a l u e & g t ; \ M E A S U R E 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K e y > < / a : K e y > < a : V a l u e   i : t y p e = " M e a s u r e G r i d N o d e V i e w S t a t e " > < C o l u m n > 3 < / C o l u m n > < L a y e d O u t > t r u e < / L a y e d O u t > < 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 M e a s u r e s \ S u m   o f   V a l u e \ T a g I n f o \ V a l u e < / K e y > < / a : K e y > < a : V a l u e   i : t y p e = " M e a s u r e G r i d V i e w S t a t e I D i a g r a m T a g A d d i t i o n a l I n f o " / > < / a : K e y V a l u e O f D i a g r a m O b j e c t K e y a n y T y p e z b w N T n L X > < a : K e y V a l u e O f D i a g r a m O b j e c t K e y a n y T y p e z b w N T n L X > < a : K e y > < K e y > M e a s u r e s \ S u m   o f   Q t y < / K e y > < / a : K e y > < a : V a l u e   i : t y p e = " M e a s u r e G r i d N o d e V i e w S t a t e " > < C o l u m n > 2 < / C o l u m n > < L a y e d O u t > t r u e < / L a y e d O u t > < W a s U I I n v i s i b l e > t r u e < / W a s U I I n v i s i b l e > < / a : V a l u e > < / a : K e y V a l u e O f D i a g r a m O b j e c t K e y a n y T y p e z b w N T n L X > < a : K e y V a l u e O f D i a g r a m O b j e c t K e y a n y T y p e z b w N T n L X > < a : K e y > < K e y > M e a s u r e s \ S u m   o f   Q t y \ T a g I n f o \ F o r m u l a < / K e y > < / a : K e y > < a : V a l u e   i : t y p e = " M e a s u r e G r i d V i e w S t a t e I D i a g r a m T a g A d d i t i o n a l I n f o " / > < / a : K e y V a l u e O f D i a g r a m O b j e c t K e y a n y T y p e z b w N T n L X > < a : K e y V a l u e O f D i a g r a m O b j e c t K e y a n y T y p e z b w N T n L X > < a : K e y > < K e y > M e a s u r e s \ S u m   o f   Q t y \ T a g I n f o \ V a l u e < / K e y > < / a : K e y > < a : V a l u e   i : t y p e = " M e a s u r e G r i d V i e w S t a t e I D i a g r a m T a g A d d i t i o n a l I n f o " / > < / a : K e y V a l u e O f D i a g r a m O b j e c t K e y a n y T y p e z b w N T n L X > < a : K e y V a l u e O f D i a g r a m O b j e c t K e y a n y T y p e z b w N T n L X > < a : K e y > < K e y > M e a s u r e s \ C o u n t   o f   V a l u e < / K e y > < / a : K e y > < a : V a l u e   i : t y p e = " M e a s u r e G r i d N o d e V i e w S t a t e " > < C o l u m n > 3 < / C o l u m n > < L a y e d O u t > t r u e < / L a y e d O u t > < R o w > 1 < / R o w > < W a s U I I n v i s i b l e > t r u e < / W a s U I I n v i s i b l e > < / a : V a l u e > < / a : K e y V a l u e O f D i a g r a m O b j e c t K e y a n y T y p e z b w N T n L X > < a : K e y V a l u e O f D i a g r a m O b j e c t K e y a n y T y p e z b w N T n L X > < a : K e y > < K e y > M e a s u r e s \ C o u n t   o f   V a l u e \ T a g I n f o \ F o r m u l a < / K e y > < / a : K e y > < a : V a l u e   i : t y p e = " M e a s u r e G r i d V i e w S t a t e I D i a g r a m T a g A d d i t i o n a l I n f o " / > < / a : K e y V a l u e O f D i a g r a m O b j e c t K e y a n y T y p e z b w N T n L X > < a : K e y V a l u e O f D i a g r a m O b j e c t K e y a n y T y p e z b w N T n L X > < a : K e y > < K e y > M e a s u r e s \ C o u n t   o f   V a l u e \ T a g I n f o \ V a l u e < / K e y > < / a : K e y > < a : V a l u e   i : t y p e = " M e a s u r e G r i d V i e w S t a t e I D i a g r a m T a g A d d i t i o n a l I n f o " / > < / a : K e y V a l u e O f D i a g r a m O b j e c t K e y a n y T y p e z b w N T n L X > < a : K e y V a l u e O f D i a g r a m O b j e c t K e y a n y T y p e z b w N T n L X > < a : K e y > < K e y > C o l u m n s \ A r t i c l e < / K e y > < / a : K e y > < a : V a l u e   i : t y p e = " M e a s u r e G r i d N o d e V i e w S t a t e " > < L a y e d O u t > t r u e < / L a y e d O u t > < / a : V a l u e > < / a : K e y V a l u e O f D i a g r a m O b j e c t K e y a n y T y p e z b w N T n L X > < a : K e y V a l u e O f D i a g r a m O b j e c t K e y a n y T y p e z b w N T n L X > < a : K e y > < K e y > C o l u m n s \ E x p i r y   D a t e < / K e y > < / a : K e y > < a : V a l u e   i : t y p e = " M e a s u r e G r i d N o d e V i e w S t a t e " > < C o l u m n > 1 < / C o l u m n > < L a y e d O u t > t r u e < / L a y e d O u t > < / a : V a l u e > < / a : K e y V a l u e O f D i a g r a m O b j e c t K e y a n y T y p e z b w N T n L X > < a : K e y V a l u e O f D i a g r a m O b j e c t K e y a n y T y p e z b w N T n L X > < a : K e y > < K e y > C o l u m n s \ Q t y < / K e y > < / a : K e y > < a : V a l u e   i : t y p e = " M e a s u r e G r i d N o d e V i e w S t a t e " > < C o l u m n > 2 < / C o l u m n > < L a y e d O u t > t r u e < / L a y e d O u t > < / a : V a l u e > < / a : K e y V a l u e O f D i a g r a m O b j e c t K e y a n y T y p e z b w N T n L X > < a : K e y V a l u e O f D i a g r a m O b j e c t K e y a n y T y p e z b w N T n L X > < a : K e y > < K e y > C o l u m n s \ V a l u e < / K e y > < / a : K e y > < a : V a l u e   i : t y p e = " M e a s u r e G r i d N o d e V i e w S t a t e " > < C o l u m n > 3 < / C o l u m n > < L a y e d O u t > t r u e < / L a y e d O u t > < / a : V a l u e > < / a : K e y V a l u e O f D i a g r a m O b j e c t K e y a n y T y p e z b w N T n L X > < a : K e y V a l u e O f D i a g r a m O b j e c t K e y a n y T y p e z b w N T n L X > < a : K e y > < K e y > C o l u m n s \ I n v e n t o r y   R e p o r t   D a t e < / K e y > < / a : K e y > < a : V a l u e   i : t y p e = " M e a s u r e G r i d N o d e V i e w S t a t e " > < C o l u m n > 4 < / C o l u m n > < L a y e d O u t > t r u e < / L a y e d O u t > < / a : V a l u e > < / 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a : K e y V a l u e O f D i a g r a m O b j e c t K e y a n y T y p e z b w N T n L X > < a : K e y > < K e y > L i n k s \ & l t ; C o l u m n s \ S u m   o f   Q t y & g t ; - & l t ; M e a s u r e s \ Q t y & g t ; < / K e y > < / a : K e y > < a : V a l u e   i : t y p e = " M e a s u r e G r i d V i e w S t a t e I D i a g r a m L i n k " / > < / a : K e y V a l u e O f D i a g r a m O b j e c t K e y a n y T y p e z b w N T n L X > < a : K e y V a l u e O f D i a g r a m O b j e c t K e y a n y T y p e z b w N T n L X > < a : K e y > < K e y > L i n k s \ & l t ; C o l u m n s \ S u m   o f   Q t y & g t ; - & l t ; M e a s u r e s \ Q t y & g t ; \ C O L U M N < / K e y > < / a : K e y > < a : V a l u e   i : t y p e = " M e a s u r e G r i d V i e w S t a t e I D i a g r a m L i n k E n d p o i n t " / > < / a : K e y V a l u e O f D i a g r a m O b j e c t K e y a n y T y p e z b w N T n L X > < a : K e y V a l u e O f D i a g r a m O b j e c t K e y a n y T y p e z b w N T n L X > < a : K e y > < K e y > L i n k s \ & l t ; C o l u m n s \ S u m   o f   Q t y & g t ; - & l t ; M e a s u r e s \ Q t y & g t ; \ M E A S U R E < / K e y > < / a : K e y > < a : V a l u e   i : t y p e = " M e a s u r e G r i d V i e w S t a t e I D i a g r a m L i n k E n d p o i n t " / > < / a : K e y V a l u e O f D i a g r a m O b j e c t K e y a n y T y p e z b w N T n L X > < a : K e y V a l u e O f D i a g r a m O b j e c t K e y a n y T y p e z b w N T n L X > < a : K e y > < K e y > L i n k s \ & l t ; C o l u m n s \ C o u n t   o f   V a l u e & g t ; - & l t ; M e a s u r e s \ V a l u e & g t ; < / K e y > < / a : K e y > < a : V a l u e   i : t y p e = " M e a s u r e G r i d V i e w S t a t e I D i a g r a m L i n k " / > < / a : K e y V a l u e O f D i a g r a m O b j e c t K e y a n y T y p e z b w N T n L X > < a : K e y V a l u e O f D i a g r a m O b j e c t K e y a n y T y p e z b w N T n L X > < a : K e y > < K e y > L i n k s \ & l t ; C o l u m n s \ C o u n t   o f   V a l u e & g t ; - & l t ; M e a s u r e s \ V a l u e & g t ; \ C O L U M N < / K e y > < / a : K e y > < a : V a l u e   i : t y p e = " M e a s u r e G r i d V i e w S t a t e I D i a g r a m L i n k E n d p o i n t " / > < / a : K e y V a l u e O f D i a g r a m O b j e c t K e y a n y T y p e z b w N T n L X > < a : K e y V a l u e O f D i a g r a m O b j e c t K e y a n y T y p e z b w N T n L X > < a : K e y > < K e y > L i n k s \ & l t ; C o l u m n s \ C o u n t   o f   V a l u e & g t ; - & l t ; M e a s u r e s \ V a l u e & g t ; \ M E A S U R E < / K e y > < / a : K e y > < a : V a l u e   i : t y p e = " M e a s u r e G r i d V i e w S t a t e I D i a g r a m L i n k E n d p o i n t " / > < / a : K e y V a l u e O f D i a g r a m O b j e c t K e y a n y T y p e z b w N T n L X > < / V i e w S t a t e s > < / D i a g r a m M a n a g e r . S e r i a l i z a b l e D i a g r a m > < / A r r a y O f D i a g r a m M a n a g e r . S e r i a l i z a b l e D i a g r a m > ] ] > < / C u s t o m C o n t e n t > < / G e m i n i > 
</file>

<file path=customXml/item23.xml>��< ? x m l   v e r s i o n = " 1 . 0 "   e n c o d i n g = " U T F - 1 6 " ? > < G e m i n i   x m l n s = " h t t p : / / g e m i n i / p i v o t c u s t o m i z a t i o n / T a b l e O r d e r " > < C u s t o m C o n t e n t > < ! [ C D A T A [ C a l e n d a r _ 5 7 c c e b 9 9 - 1 9 5 d - 4 c e 0 - b b b 1 - b 3 a 2 d 8 e 9 f 4 d e , P M D _ f 8 0 5 1 5 c a - 4 6 e d - 4 4 8 1 - b 8 a 1 - 3 f 0 6 7 2 8 6 e d d a , S t o c k   R e p o r t _ f 9 a b e 6 d 6 - c 1 2 9 - 4 4 d 9 - 9 3 6 4 - 0 1 0 4 c a e 0 7 6 9 2 , F o r e c a s t _ 8 b 9 d e 8 9 2 - 5 1 7 e - 4 8 a 4 - 9 7 5 d - 1 3 6 0 7 3 5 2 9 0 2 8 ] ] > < / C u s t o m C o n t e n t > < / G e m i n i > 
</file>

<file path=customXml/item3.xml>��< ? x m l   v e r s i o n = " 1 . 0 "   e n c o d i n g = " u t f - 1 6 " ? > < D a t a M a s h u p   x m l n s = " h t t p : / / s c h e m a s . m i c r o s o f t . c o m / D a t a M a s h u p " > A A A A A G s F A A B Q S w M E F A A C A A g A W n l e W T K o x r O k A A A A 9 Q A A A B I A H A B D b 2 5 m a W c v U G F j a 2 F n Z S 5 4 b W w g o h g A K K A U A A A A A A A A A A A A A A A A A A A A A A A A A A A A h Y 9 B D o I w F E S v Q r q n L R C j I Z + y c C u J i Y n R Z V M r N M L H 0 G K 5 m w u P 5 B X E K O r O 5 b x 5 i 5 n 7 9 Q b 5 0 N T B R X f W t J i R i H I S a F T t w W C Z k d 4 d w w X J B a y l O s l S B 6 O M N h 3 s I S O V c + e U M e 8 9 9 Q l t u 5 L F n E d s V 6 w 2 q t K N J B / Z / J d D g 9 Z J V J o I 2 L 7 G i J h G S U J n c 8 q B T Q w K g 9 8 + H u c + 2 x 8 I y 7 5 2 f a e F x r D Y A 5 s i s P c F 8 Q B Q S w M E F A A C A A g A W n l 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p 5 X l k G h / F C Z Q I A A N g J A A A T A B w A R m 9 y b X V s Y X M v U 2 V j d G l v b j E u b S C i G A A o o B Q A A A A A A A A A A A A A A A A A A A A A A A A A A A D V l V 1 v 2 j A U h u + R + A + W e w N S i t R p 2 8 U m L h A U D X X d 2 g K b J o I m J z k D C 8 e O b K e F I f 7 7 T j 7 4 W p I K T a j q u I n k 9 + Q 9 7 7 E f H A O + 5 U q S Y f a 8 + l i v 1 W t m z j Q E p M s E y I B p 0 i Y C b L 1 G 8 D d U s f Y B V 6 6 X P o j W d 6 U X n l K L R p 8 L a H W V t C C t a d D u B 3 d s Q B s 3 Z H r F 3 J 5 6 k k K x w L g 9 Z p k B S 0 a x V Z o z 4 U L i 4 w 7 k I 7 6 o 9 I r 0 m J l 7 i u m A m A U X Q j J c d Q N 8 y 7 1 l U c T l r L U U Z k m b D p G x E A 6 x O o a m k 4 X b B v 4 5 n A P 2 a O d p 1 5 O B h b B N t z J 1 b r g M 2 j S t o t P N J A k 1 z T 0 u 6 J 1 W o b I 4 / y d g A c 5 A 0 W j E P J w v V / L 1 x n E 7 h 0 x y v S P E 0 G e C a d N O 0 k 2 b O + v u n M k Z O o 9 W E e x t R 5 p J 8 0 v p s K t E H M p E N I 2 S H M 5 6 T T E q U J w a a w j u C m w c s t 4 N R m 7 x A O Z b 2 c L S H s s / I B m + S r 2 P m b Z Q L O h z g 9 N U e O d i q X O u l f l u m v U a l 6 X b c k j g 3 W 3 v v 4 E P s 1 Z w h 8 q 5 k N s 1 e R n a c D G I f U s G v R J s L M x w z w r C M P Y u K 8 W t 4 R c W Q k H 8 j J 3 J i K f K Q N r 3 b 1 t J u F N Z u a B D q / w F e Y B I a U t f C T f 7 m k v y O / T e v X m G o P R g r y o g y s R z c X T Y 6 m V Q 6 m j L f V E 8 9 O t l x N M d L L n X 7 u 3 q G I V k 8 R s T 8 a 5 U x q E H O l 3 f 7 3 R G Q N H y R J D 6 S o P P j H 0 l B G 3 j P A P O O E q 6 V I C T i e c C 5 7 D V K e C M Z c Q f U + e v d g 6 a Z K Q c + O c F q Z q L p Q g l N 8 v N m P g q A I r n T T v W a u 7 F 6 R H n T O y 7 P o D E C y Y o d s u E f Z + q e C m x h x 1 S m J C g f / t H / J 2 n 8 k t e B f d u 9 F M / o n 8 A U E s B A i 0 A F A A C A A g A W n l e W T K o x r O k A A A A 9 Q A A A B I A A A A A A A A A A A A A A A A A A A A A A E N v b m Z p Z y 9 Q Y W N r Y W d l L n h t b F B L A Q I t A B Q A A g A I A F p 5 X l k P y u m r p A A A A O k A A A A T A A A A A A A A A A A A A A A A A P A A A A B b Q 2 9 u d G V u d F 9 U e X B l c 1 0 u e G 1 s U E s B A i 0 A F A A C A A g A W n l e W Q a H 8 U J l A g A A 2 A k A A B M A A A A A A A A A A A A A A A A A 4 Q E A A E Z v c m 1 1 b G F z L 1 N l Y 3 R p b 2 4 x L m 1 Q S w U G A A A A A A M A A w D C A A A A k 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y 4 A A A A A A A B B 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F s Z W 5 k Y X I 8 L 0 l 0 Z W 1 Q Y X R o P j w v S X R l b U x v Y 2 F 0 a W 9 u P j x T d G F i b G V F b n R y a W V z P j x F b n R y e S B U e X B l P S J J c 1 B y a X Z h d G U i I F Z h b H V l P S J s M C I g L z 4 8 R W 5 0 c n k g V H l w Z T 0 i U X V l c n l J R C I g V m F s d W U 9 I n N l M T h i M T k 0 M C 1 i M 2 Y 5 L T Q y M G M t Y T I 1 M S 0 4 M m Q z Z m V k N j k 2 M G U 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X b 3 J r a W 5 n I D I h U G l 2 b 3 R U Y W J s Z T M i I C 8 + P E V u d H J 5 I F R 5 c G U 9 I k Z p b G x l Z E N v b X B s Z X R l U m V z d W x 0 V G 9 X b 3 J r c 2 h l Z X Q i I F Z h b H V l P S J s M C I g L z 4 8 R W 5 0 c n k g V H l w Z T 0 i Q W R k Z W R U b 0 R h d G F N b 2 R l b C I g V m F s d W U 9 I m w x I i A v P j x F b n R y e S B U e X B l P S J G a W x s Q 2 9 1 b n Q i I F Z h b H V l P S J s M z Y 2 I i A v P j x F b n R y e S B U e X B l P S J G a W x s R X J y b 3 J D b 2 R l I i B W Y W x 1 Z T 0 i c 1 V u a 2 5 v d 2 4 i I C 8 + P E V u d H J 5 I F R 5 c G U 9 I k Z p b G x F c n J v c k N v d W 5 0 I i B W Y W x 1 Z T 0 i b D A i I C 8 + P E V u d H J 5 I F R 5 c G U 9 I k Z p b G x M Y X N 0 V X B k Y X R l Z C I g V m F s d W U 9 I m Q y M D I 0 L T E w L T M w V D A x O j M y O j U z L j g 4 N j I 2 M j R a I i A v P j x F b n R y e S B U e X B l P S J G a W x s Q 2 9 s d W 1 u V H l w Z X M i I F Z h b H V l P S J z Q 1 F Z R 0 J n W U d C Z z 0 9 I i A v P j x F b n R y e S B U e X B l P S J G a W x s Q 2 9 s d W 1 u T m F t Z X M i I F Z h b H V l P S J z W y Z x d W 9 0 O 0 R h d G U m c X V v d D s s J n F 1 b 3 Q 7 Q 2 F s Z W 5 k Y X I g T W 9 u d G g m c X V v d D s s J n F 1 b 3 Q 7 Q 2 F s Z W 5 k Y X I g W W V h c i Z x d W 9 0 O y w m c X V v d D t D Y W x l b m R h c i B R d W F y d G V y J n F 1 b 3 Q 7 L C Z x d W 9 0 O 0 Z p c 2 N h b C B N b 2 5 0 a C Z x d W 9 0 O y w m c X V v d D t G a X N j Y W w g W W V h c i Z x d W 9 0 O y w m c X V v d D t G a X N j Y W w g U X V h c n R l c i 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h b G V u Z G F y L 0 N o Y W 5 n Z W Q g V H l w Z S 5 7 R G F 0 Z S w w f S Z x d W 9 0 O y w m c X V v d D t T Z W N 0 a W 9 u M S 9 D Y W x l b m R h c i 9 D a G F u Z 2 V k I F R 5 c G U u e 0 N h b G V u Z G F y I E 1 v b n R o L D F 9 J n F 1 b 3 Q 7 L C Z x d W 9 0 O 1 N l Y 3 R p b 2 4 x L 0 N h b G V u Z G F y L 0 N o Y W 5 n Z W Q g V H l w Z S 5 7 Q 2 F s Z W 5 k Y X I g W W V h c i w y f S Z x d W 9 0 O y w m c X V v d D t T Z W N 0 a W 9 u M S 9 D Y W x l b m R h c i 9 D a G F u Z 2 V k I F R 5 c G U u e 0 N h b G V u Z G F y I F F 1 Y X J 0 Z X I s M 3 0 m c X V v d D s s J n F 1 b 3 Q 7 U 2 V j d G l v b j E v Q 2 F s Z W 5 k Y X I v Q 2 h h b m d l Z C B U e X B l L n t G a X N j Y W w g T W 9 u d G g s N H 0 m c X V v d D s s J n F 1 b 3 Q 7 U 2 V j d G l v b j E v Q 2 F s Z W 5 k Y X I v Q 2 h h b m d l Z C B U e X B l L n t G a X N j Y W w g W W V h c i w 1 f S Z x d W 9 0 O y w m c X V v d D t T Z W N 0 a W 9 u M S 9 D Y W x l b m R h c i 9 D a G F u Z 2 V k I F R 5 c G U u e 0 Z p c 2 N h b C B R d W F y d G V y L D Z 9 J n F 1 b 3 Q 7 X S w m c X V v d D t D b 2 x 1 b W 5 D b 3 V u d C Z x d W 9 0 O z o 3 L C Z x d W 9 0 O 0 t l e U N v b H V t b k 5 h b W V z J n F 1 b 3 Q 7 O l t d L C Z x d W 9 0 O 0 N v b H V t b k l k Z W 5 0 a X R p Z X M m c X V v d D s 6 W y Z x d W 9 0 O 1 N l Y 3 R p b 2 4 x L 0 N h b G V u Z G F y L 0 N o Y W 5 n Z W Q g V H l w Z S 5 7 R G F 0 Z S w w f S Z x d W 9 0 O y w m c X V v d D t T Z W N 0 a W 9 u M S 9 D Y W x l b m R h c i 9 D a G F u Z 2 V k I F R 5 c G U u e 0 N h b G V u Z G F y I E 1 v b n R o L D F 9 J n F 1 b 3 Q 7 L C Z x d W 9 0 O 1 N l Y 3 R p b 2 4 x L 0 N h b G V u Z G F y L 0 N o Y W 5 n Z W Q g V H l w Z S 5 7 Q 2 F s Z W 5 k Y X I g W W V h c i w y f S Z x d W 9 0 O y w m c X V v d D t T Z W N 0 a W 9 u M S 9 D Y W x l b m R h c i 9 D a G F u Z 2 V k I F R 5 c G U u e 0 N h b G V u Z G F y I F F 1 Y X J 0 Z X I s M 3 0 m c X V v d D s s J n F 1 b 3 Q 7 U 2 V j d G l v b j E v Q 2 F s Z W 5 k Y X I v Q 2 h h b m d l Z C B U e X B l L n t G a X N j Y W w g T W 9 u d G g s N H 0 m c X V v d D s s J n F 1 b 3 Q 7 U 2 V j d G l v b j E v Q 2 F s Z W 5 k Y X I v Q 2 h h b m d l Z C B U e X B l L n t G a X N j Y W w g W W V h c i w 1 f S Z x d W 9 0 O y w m c X V v d D t T Z W N 0 a W 9 u M S 9 D Y W x l b m R h c i 9 D a G F u Z 2 V k I F R 5 c G U u e 0 Z p c 2 N h b C B R d W F y d G V y L D Z 9 J n F 1 b 3 Q 7 X S w m c X V v d D t S Z W x h d G l v b n N o a X B J b m Z v J n F 1 b 3 Q 7 O l t d f S I g L z 4 8 R W 5 0 c n k g V H l w Z T 0 i U m V j b 3 Z l c n l U Y X J n Z X R T a G V l d C I g V m F s d W U 9 I n N D Y W x l b m R h c i I g L z 4 8 R W 5 0 c n k g V H l w Z T 0 i U m V j b 3 Z l c n l U Y X J n Z X R D b 2 x 1 b W 4 i I F Z h b H V l P S J s M S I g L z 4 8 R W 5 0 c n k g V H l w Z T 0 i U m V j b 3 Z l c n l U Y X J n Z X R S b 3 c i I F Z h b H V l P S J s M S I g L z 4 8 L 1 N 0 Y W J s Z U V u d H J p Z X M + P C 9 J d G V t P j x J d G V t P j x J d G V t T G 9 j Y X R p b 2 4 + P E l 0 Z W 1 U e X B l P k Z v c m 1 1 b G E 8 L 0 l 0 Z W 1 U e X B l P j x J d G V t U G F 0 a D 5 T Z W N 0 a W 9 u M S 9 D Y W x l b m R h c i 9 T b 3 V y Y 2 U 8 L 0 l 0 Z W 1 Q Y X R o P j w v S X R l b U x v Y 2 F 0 a W 9 u P j x T d G F i b G V F b n R y a W V z I C 8 + P C 9 J d G V t P j x J d G V t P j x J d G V t T G 9 j Y X R p b 2 4 + P E l 0 Z W 1 U e X B l P k Z v c m 1 1 b G E 8 L 0 l 0 Z W 1 U e X B l P j x J d G V t U G F 0 a D 5 T Z W N 0 a W 9 u M S 9 D Y W x l b m R h c i 9 D Y W x l b m R h c l 9 T a G V l d D w v S X R l b V B h d G g + P C 9 J d G V t T G 9 j Y X R p b 2 4 + P F N 0 Y W J s Z U V u d H J p Z X M g L z 4 8 L 0 l 0 Z W 0 + P E l 0 Z W 0 + P E l 0 Z W 1 M b 2 N h d G l v b j 4 8 S X R l b V R 5 c G U + R m 9 y b X V s Y T w v S X R l b V R 5 c G U + P E l 0 Z W 1 Q Y X R o P l N l Y 3 R p b 2 4 x L 0 N h b G V u Z G F y L 1 B y b 2 1 v d G V k J T I w S G V h Z G V y c z w v S X R l b V B h d G g + P C 9 J d G V t T G 9 j Y X R p b 2 4 + P F N 0 Y W J s Z U V u d H J p Z X M g L z 4 8 L 0 l 0 Z W 0 + P E l 0 Z W 0 + P E l 0 Z W 1 M b 2 N h d G l v b j 4 8 S X R l b V R 5 c G U + R m 9 y b X V s Y T w v S X R l b V R 5 c G U + P E l 0 Z W 1 Q Y X R o P l N l Y 3 R p b 2 4 x L 0 N h b G V u Z G F y L 0 N o Y W 5 n Z W Q l M j B U e X B l P C 9 J d G V t U G F 0 a D 4 8 L 0 l 0 Z W 1 M b 2 N h d G l v b j 4 8 U 3 R h Y m x l R W 5 0 c m l l c y A v P j w v S X R l b T 4 8 S X R l b T 4 8 S X R l b U x v Y 2 F 0 a W 9 u P j x J d G V t V H l w Z T 5 G b 3 J t d W x h P C 9 J d G V t V H l w Z T 4 8 S X R l b V B h d G g + U 2 V j d G l v b j E v U E 1 E P C 9 J d G V t U G F 0 a D 4 8 L 0 l 0 Z W 1 M b 2 N h d G l v b j 4 8 U 3 R h Y m x l R W 5 0 c m l l c z 4 8 R W 5 0 c n k g V H l w Z T 0 i S X N Q c m l 2 Y X R l I i B W Y W x 1 Z T 0 i b D A i I C 8 + P E V u d H J 5 I F R 5 c G U 9 I l F 1 Z X J 5 S U Q i I F Z h b H V l P S J z N m R i O D F j M D U t N G Z i O C 0 0 Z G F j L T k 2 M z k t O D g x N D M 0 N G M 4 N 2 I z 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V 2 9 y a 2 l u Z y A x I V B p d m 9 0 V G F i b G U x 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1 B N R C 9 D a G F u Z 2 V k I F R 5 c G U u e 1 B y b 2 R 1 Y 3 Q g S U Q s M H 0 m c X V v d D s s J n F 1 b 3 Q 7 U 2 V j d G l v b j E v U E 1 E L 0 N o Y W 5 n Z W Q g V H l w Z S 5 7 Q 2 F 0 Z W d v c n k s M X 0 m c X V v d D s s J n F 1 b 3 Q 7 U 2 V j d G l v b j E v U E 1 E L 0 N o Y W 5 n Z W Q g V H l w Z S 5 7 U 3 V i L U N h d G V n b 3 J 5 L D J 9 J n F 1 b 3 Q 7 L C Z x d W 9 0 O 1 N l Y 3 R p b 2 4 x L 1 B N R C 9 D a G F u Z 2 V k I F R 5 c G U u e 1 B y b 2 R 1 Y 3 Q g T m F t Z S w z f S Z x d W 9 0 O y w m c X V v d D t T Z W N 0 a W 9 u M S 9 Q T U Q v Q 2 h h b m d l Z C B U e X B l L n t M Z W F k I F R p b W U s N H 0 m c X V v d D t d L C Z x d W 9 0 O 0 N v b H V t b k N v d W 5 0 J n F 1 b 3 Q 7 O j U s J n F 1 b 3 Q 7 S 2 V 5 Q 2 9 s d W 1 u T m F t Z X M m c X V v d D s 6 W 1 0 s J n F 1 b 3 Q 7 Q 2 9 s d W 1 u S W R l b n R p d G l l c y Z x d W 9 0 O z p b J n F 1 b 3 Q 7 U 2 V j d G l v b j E v U E 1 E L 0 N o Y W 5 n Z W Q g V H l w Z S 5 7 U H J v Z H V j d C B J R C w w f S Z x d W 9 0 O y w m c X V v d D t T Z W N 0 a W 9 u M S 9 Q T U Q v Q 2 h h b m d l Z C B U e X B l L n t D Y X R l Z 2 9 y e S w x f S Z x d W 9 0 O y w m c X V v d D t T Z W N 0 a W 9 u M S 9 Q T U Q v Q 2 h h b m d l Z C B U e X B l L n t T d W I t Q 2 F 0 Z W d v c n k s M n 0 m c X V v d D s s J n F 1 b 3 Q 7 U 2 V j d G l v b j E v U E 1 E L 0 N o Y W 5 n Z W Q g V H l w Z S 5 7 U H J v Z H V j d C B O Y W 1 l L D N 9 J n F 1 b 3 Q 7 L C Z x d W 9 0 O 1 N l Y 3 R p b 2 4 x L 1 B N R C 9 D a G F u Z 2 V k I F R 5 c G U u e 0 x l Y W Q g V G l t Z S w 0 f S Z x d W 9 0 O 1 0 s J n F 1 b 3 Q 7 U m V s Y X R p b 2 5 z a G l w S W 5 m b y Z x d W 9 0 O z p b X X 0 i I C 8 + P E V u d H J 5 I F R 5 c G U 9 I k Z p b G x T d G F 0 d X M i I F Z h b H V l P S J z Q 2 9 t c G x l d G U i I C 8 + P E V u d H J 5 I F R 5 c G U 9 I k Z p b G x D b 2 x 1 b W 5 O Y W 1 l c y I g V m F s d W U 9 I n N b J n F 1 b 3 Q 7 U H J v Z H V j d C B J R C Z x d W 9 0 O y w m c X V v d D t D Y X R l Z 2 9 y e S Z x d W 9 0 O y w m c X V v d D t T d W I t Q 2 F 0 Z W d v c n k m c X V v d D s s J n F 1 b 3 Q 7 U H J v Z H V j d C B O Y W 1 l J n F 1 b 3 Q 7 L C Z x d W 9 0 O 0 x l Y W Q g V G l t Z S Z x d W 9 0 O 1 0 i I C 8 + P E V u d H J 5 I F R 5 c G U 9 I k Z p b G x D b 2 x 1 b W 5 U e X B l c y I g V m F s d W U 9 I n N C Z 1 l H Q m d N P S I g L z 4 8 R W 5 0 c n k g V H l w Z T 0 i R m l s b E x h c 3 R V c G R h d G V k I i B W Y W x 1 Z T 0 i Z D I w M j Q t M T A t M z B U M D E 6 N T M 6 M D E u O T U w N D Y 5 N F o i I C 8 + P E V u d H J 5 I F R 5 c G U 9 I k Z p b G x F c n J v c k N v d W 5 0 I i B W Y W x 1 Z T 0 i b D A i I C 8 + P E V u d H J 5 I F R 5 c G U 9 I k Z p b G x F c n J v c k N v Z G U i I F Z h b H V l P S J z V W 5 r b m 9 3 b i I g L z 4 8 R W 5 0 c n k g V H l w Z T 0 i R m l s b E N v d W 5 0 I i B W Y W x 1 Z T 0 i b D E 4 N j I i I C 8 + P E V u d H J 5 I F R 5 c G U 9 I k F k Z G V k V G 9 E Y X R h T W 9 k Z W w i I F Z h b H V l P S J s M S I g L z 4 8 R W 5 0 c n k g V H l w Z T 0 i U m V j b 3 Z l c n l U Y X J n Z X R S b 3 c i I F Z h b H V l P S J s M S I g L z 4 8 R W 5 0 c n k g V H l w Z T 0 i U m V j b 3 Z l c n l U Y X J n Z X R D b 2 x 1 b W 4 i I F Z h b H V l P S J s M i I g L z 4 8 R W 5 0 c n k g V H l w Z T 0 i U m V j b 3 Z l c n l U Y X J n Z X R T a G V l d C I g V m F s d W U 9 I n N X b 3 J r a W 5 n I D E i I C 8 + P C 9 T d G F i b G V F b n R y a W V z P j w v S X R l b T 4 8 S X R l b T 4 8 S X R l b U x v Y 2 F 0 a W 9 u P j x J d G V t V H l w Z T 5 G b 3 J t d W x h P C 9 J d G V t V H l w Z T 4 8 S X R l b V B h d G g + U 2 V j d G l v b j E v U E 1 E L 1 N v d X J j Z T w v S X R l b V B h d G g + P C 9 J d G V t T G 9 j Y X R p b 2 4 + P F N 0 Y W J s Z U V u d H J p Z X M g L z 4 8 L 0 l 0 Z W 0 + P E l 0 Z W 0 + P E l 0 Z W 1 M b 2 N h d G l v b j 4 8 S X R l b V R 5 c G U + R m 9 y b X V s Y T w v S X R l b V R 5 c G U + P E l 0 Z W 1 Q Y X R o P l N l Y 3 R p b 2 4 x L 1 B N R C 9 Q T U R f U 2 h l Z X Q 8 L 0 l 0 Z W 1 Q Y X R o P j w v S X R l b U x v Y 2 F 0 a W 9 u P j x T d G F i b G V F b n R y a W V z I C 8 + P C 9 J d G V t P j x J d G V t P j x J d G V t T G 9 j Y X R p b 2 4 + P E l 0 Z W 1 U e X B l P k Z v c m 1 1 b G E 8 L 0 l 0 Z W 1 U e X B l P j x J d G V t U G F 0 a D 5 T Z W N 0 a W 9 u M S 9 Q T U Q v U H J v b W 9 0 Z W Q l M j B I Z W F k Z X J z P C 9 J d G V t U G F 0 a D 4 8 L 0 l 0 Z W 1 M b 2 N h d G l v b j 4 8 U 3 R h Y m x l R W 5 0 c m l l c y A v P j w v S X R l b T 4 8 S X R l b T 4 8 S X R l b U x v Y 2 F 0 a W 9 u P j x J d G V t V H l w Z T 5 G b 3 J t d W x h P C 9 J d G V t V H l w Z T 4 8 S X R l b V B h d G g + U 2 V j d G l v b j E v U E 1 E L 0 N o Y W 5 n Z W Q l M j B U e X B l P C 9 J d G V t U G F 0 a D 4 8 L 0 l 0 Z W 1 M b 2 N h d G l v b j 4 8 U 3 R h Y m x l R W 5 0 c m l l c y A v P j w v S X R l b T 4 8 S X R l b T 4 8 S X R l b U x v Y 2 F 0 a W 9 u P j x J d G V t V H l w Z T 5 G b 3 J t d W x h P C 9 J d G V t V H l w Z T 4 8 S X R l b V B h d G g + U 2 V j d G l v b j E v U 3 R v Y 2 s l M j B S Z X B v c n Q 8 L 0 l 0 Z W 1 Q Y X R o P j w v S X R l b U x v Y 2 F 0 a W 9 u P j x T d G F i b G V F b n R y a W V z P j x F b n R y e S B U e X B l P S J J c 1 B y a X Z h d G U i I F Z h b H V l P S J s M C I g L z 4 8 R W 5 0 c n k g V H l w Z T 0 i U X V l c n l J R C I g V m F s d W U 9 I n M 4 Y m Z m Y 2 V l M S 1 h N j I 1 L T Q w M m Y t O T Q z Y S 1 m Y T M 4 M W M w Y z V k N j Q i I C 8 + P E V u d H J 5 I F R 5 c G U 9 I k Z p b G x M Y X N 0 V X B k Y X R l Z C I g V m F s d W U 9 I m Q y M D I 0 L T E w L T M w V D A x O j M z O j E y L j Y y N z A w N z h a I i A v P j x F b n R y e S B U e X B l P S J G a W x s Q 2 9 s d W 1 u V H l w Z X M i I F Z h b H V l P S J z Q m d r R E J R a z 0 i I C 8 + P E V u d H J 5 I F R 5 c G U 9 I k x v Y W R l Z F R v Q W 5 h b H l z a X N T Z X J 2 a W N l c y I g V m F s d W U 9 I m w w I i A v P j x F b n R y e S B U e X B l P S J G a W x s R X J y b 3 J D b 3 V u d C I g V m F s d W U 9 I m w w I i A v P j x F b n R y e S B U e X B l P S J B Z G R l Z F R v R G F 0 Y U 1 v Z G V s I i B W Y W x 1 Z T 0 i b D E i I C 8 + P E V u d H J 5 I F R 5 c G U 9 I k Z p b G x D b 3 V u d C I g V m F s d W U 9 I m w x N z g y O S I g L z 4 8 R W 5 0 c n k g V H l w Z T 0 i U m V j b 3 Z l c n l U Y X J n Z X R S b 3 c i I F Z h b H V l P S J s M S I g L z 4 8 R W 5 0 c n k g V H l w Z T 0 i U m V j b 3 Z l c n l U Y X J n Z X R D b 2 x 1 b W 4 i I F Z h b H V l P S J s M S I g L z 4 8 R W 5 0 c n k g V H l w Z T 0 i U m V j b 3 Z l c n l U Y X J n Z X R T a G V l d C I g V m F s d W U 9 I n N T d G 9 j a y B S Z X B v c n Q i I C 8 + P E V u d H J 5 I F R 5 c G U 9 I l B p d m 9 0 T 2 J q Z W N 0 T m F t Z S I g V m F s d W U 9 I n N X b 3 J r a W 5 n I D I h U G l 2 b 3 R U Y W J s Z T I i I C 8 + P E V u d H J 5 I F R 5 c G U 9 I k Z p b G x U b 0 R h d G F N b 2 R l b E V u Y W J s Z W Q i I F Z h b H V l P S J s M S I g L z 4 8 R W 5 0 c n k g V H l w Z T 0 i R m l s b E 9 i a m V j d F R 5 c G U i I F Z h b H V l P S J z U G l 2 b 3 R U Y W J s Z S I g L z 4 8 R W 5 0 c n k g V H l w Z T 0 i R m l s b E V u Y W J s Z W Q i I F Z h b H V l P S J s M C I g L z 4 8 R W 5 0 c n k g V H l w Z T 0 i U m V s Y X R p b 2 5 z a G l w S W 5 m b 0 N v b n R h a W 5 l c i I g V m F s d W U 9 I n N 7 J n F 1 b 3 Q 7 Y 2 9 s d W 1 u Q 2 9 1 b n Q m c X V v d D s 6 N S w m c X V v d D t r Z X l D b 2 x 1 b W 5 O Y W 1 l c y Z x d W 9 0 O z p b X S w m c X V v d D t x d W V y e V J l b G F 0 a W 9 u c 2 h p c H M m c X V v d D s 6 W 1 0 s J n F 1 b 3 Q 7 Y 2 9 s d W 1 u S W R l b n R p d G l l c y Z x d W 9 0 O z p b J n F 1 b 3 Q 7 U 2 V j d G l v b j E v U 3 R v Y 2 s g U m V w b 3 J 0 L 0 N o Y W 5 n Z W Q g V H l w Z S 5 7 Q X J 0 a W N s Z S w w f S Z x d W 9 0 O y w m c X V v d D t T Z W N 0 a W 9 u M S 9 T d G 9 j a y B S Z X B v c n Q v Q 2 h h b m d l Z C B U e X B l L n t F e H B p c n k g R G F 0 Z S w x f S Z x d W 9 0 O y w m c X V v d D t T Z W N 0 a W 9 u M S 9 T d G 9 j a y B S Z X B v c n Q v Q 2 h h b m d l Z C B U e X B l L n t R d H k s M n 0 m c X V v d D s s J n F 1 b 3 Q 7 U 2 V j d G l v b j E v U 3 R v Y 2 s g U m V w b 3 J 0 L 0 N o Y W 5 n Z W Q g V H l w Z S 5 7 V m F s d W U s M 3 0 m c X V v d D s s J n F 1 b 3 Q 7 U 2 V j d G l v b j E v U 3 R v Y 2 s g U m V w b 3 J 0 L 0 N o Y W 5 n Z W Q g V H l w Z S 5 7 S W 5 2 Z W 5 0 b 3 J 5 I F J l c G 9 y d C B E Y X R l L D R 9 J n F 1 b 3 Q 7 X S w m c X V v d D t D b 2 x 1 b W 5 D b 3 V u d C Z x d W 9 0 O z o 1 L C Z x d W 9 0 O 0 t l e U N v b H V t b k 5 h b W V z J n F 1 b 3 Q 7 O l t d L C Z x d W 9 0 O 0 N v b H V t b k l k Z W 5 0 a X R p Z X M m c X V v d D s 6 W y Z x d W 9 0 O 1 N l Y 3 R p b 2 4 x L 1 N 0 b 2 N r I F J l c G 9 y d C 9 D a G F u Z 2 V k I F R 5 c G U u e 0 F y d G l j b G U s M H 0 m c X V v d D s s J n F 1 b 3 Q 7 U 2 V j d G l v b j E v U 3 R v Y 2 s g U m V w b 3 J 0 L 0 N o Y W 5 n Z W Q g V H l w Z S 5 7 R X h w a X J 5 I E R h d G U s M X 0 m c X V v d D s s J n F 1 b 3 Q 7 U 2 V j d G l v b j E v U 3 R v Y 2 s g U m V w b 3 J 0 L 0 N o Y W 5 n Z W Q g V H l w Z S 5 7 U X R 5 L D J 9 J n F 1 b 3 Q 7 L C Z x d W 9 0 O 1 N l Y 3 R p b 2 4 x L 1 N 0 b 2 N r I F J l c G 9 y d C 9 D a G F u Z 2 V k I F R 5 c G U u e 1 Z h b H V l L D N 9 J n F 1 b 3 Q 7 L C Z x d W 9 0 O 1 N l Y 3 R p b 2 4 x L 1 N 0 b 2 N r I F J l c G 9 y d C 9 D a G F u Z 2 V k I F R 5 c G U u e 0 l u d m V u d G 9 y e S B S Z X B v c n Q g R G F 0 Z S w 0 f S Z x d W 9 0 O 1 0 s J n F 1 b 3 Q 7 U m V s Y X R p b 2 5 z a G l w S W 5 m b y Z x d W 9 0 O z p b X X 0 i I C 8 + P E V u d H J 5 I F R 5 c G U 9 I k Z p b G x T d G F 0 d X M i I F Z h b H V l P S J z Q 2 9 t c G x l d G U 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s d W 1 u T m F t Z X M i I F Z h b H V l P S J z W y Z x d W 9 0 O 0 F y d G l j b G U m c X V v d D s s J n F 1 b 3 Q 7 R X h w a X J 5 I E R h d G U m c X V v d D s s J n F 1 b 3 Q 7 U X R 5 J n F 1 b 3 Q 7 L C Z x d W 9 0 O 1 Z h b H V l J n F 1 b 3 Q 7 L C Z x d W 9 0 O 0 l u d m V u d G 9 y e S B S Z X B v c n Q g R G F 0 Z S Z x d W 9 0 O 1 0 i I C 8 + P E V u d H J 5 I F R 5 c G U 9 I k Z p b G x l Z E N v b X B s Z X R l U m V z d W x 0 V G 9 X b 3 J r c 2 h l Z X Q i I F Z h b H V l P S J s M C I g L z 4 8 R W 5 0 c n k g V H l w Z T 0 i R m l s b E V y c m 9 y Q 2 9 k Z S I g V m F s d W U 9 I n N V b m t u b 3 d u I i A v P j w v U 3 R h Y m x l R W 5 0 c m l l c z 4 8 L 0 l 0 Z W 0 + P E l 0 Z W 0 + P E l 0 Z W 1 M b 2 N h d G l v b j 4 8 S X R l b V R 5 c G U + R m 9 y b X V s Y T w v S X R l b V R 5 c G U + P E l 0 Z W 1 Q Y X R o P l N l Y 3 R p b 2 4 x L 1 N 0 b 2 N r J T I w U m V w b 3 J 0 L 1 N v d X J j Z T w v S X R l b V B h d G g + P C 9 J d G V t T G 9 j Y X R p b 2 4 + P F N 0 Y W J s Z U V u d H J p Z X M g L z 4 8 L 0 l 0 Z W 0 + P E l 0 Z W 0 + P E l 0 Z W 1 M b 2 N h d G l v b j 4 8 S X R l b V R 5 c G U + R m 9 y b X V s Y T w v S X R l b V R 5 c G U + P E l 0 Z W 1 Q Y X R o P l N l Y 3 R p b 2 4 x L 1 N 0 b 2 N r J T I w U m V w b 3 J 0 L 1 N o Z W V 0 M V 9 T a G V l d D w v S X R l b V B h d G g + P C 9 J d G V t T G 9 j Y X R p b 2 4 + P F N 0 Y W J s Z U V u d H J p Z X M g L z 4 8 L 0 l 0 Z W 0 + P E l 0 Z W 0 + P E l 0 Z W 1 M b 2 N h d G l v b j 4 8 S X R l b V R 5 c G U + R m 9 y b X V s Y T w v S X R l b V R 5 c G U + P E l 0 Z W 1 Q Y X R o P l N l Y 3 R p b 2 4 x L 1 N 0 b 2 N r J T I w U m V w b 3 J 0 L 1 B y b 2 1 v d G V k J T I w S G V h Z G V y c z w v S X R l b V B h d G g + P C 9 J d G V t T G 9 j Y X R p b 2 4 + P F N 0 Y W J s Z U V u d H J p Z X M g L z 4 8 L 0 l 0 Z W 0 + P E l 0 Z W 0 + P E l 0 Z W 1 M b 2 N h d G l v b j 4 8 S X R l b V R 5 c G U + R m 9 y b X V s Y T w v S X R l b V R 5 c G U + P E l 0 Z W 1 Q Y X R o P l N l Y 3 R p b 2 4 x L 1 N 0 b 2 N r J T I w U m V w b 3 J 0 L 0 N o Y W 5 n Z W Q l M j B U e X B l P C 9 J d G V t U G F 0 a D 4 8 L 0 l 0 Z W 1 M b 2 N h d G l v b j 4 8 U 3 R h Y m x l R W 5 0 c m l l c y A v P j w v S X R l b T 4 8 S X R l b T 4 8 S X R l b U x v Y 2 F 0 a W 9 u P j x J d G V t V H l w Z T 5 G b 3 J t d W x h P C 9 J d G V t V H l w Z T 4 8 S X R l b V B h d G g + U 2 V j d G l v b j E v R m 9 y Z W N h c 3 Q 8 L 0 l 0 Z W 1 Q Y X R o P j w v S X R l b U x v Y 2 F 0 a W 9 u P j x T d G F i b G V F b n R y a W V z P j x F b n R y e S B U e X B l P S J J c 1 B y a X Z h d G U i I F Z h b H V l P S J s M C I g L z 4 8 R W 5 0 c n k g V H l w Z T 0 i U X V l c n l J R C I g V m F s d W U 9 I n N j M W J m Z m V k O C 0 1 Y j N l L T Q x Y T g t O G E 0 Y y 1 m M j k 0 O D Y 3 Y W Q 0 Z m Q i I C 8 + P E V u d H J 5 I F R 5 c G U 9 I k Z p b G x D b 2 x 1 b W 5 U e X B l c y I g V m F s d W U 9 I n N C Z 2 t G I i A v P j x F b n R y e S B U e X B l P S J G a W x s T G F z d F V w Z G F 0 Z W Q i I F Z h b H V l P S J k M j A y N C 0 x M C 0 z M F Q w M T o z M z o y N C 4 z N D E 3 O T M 1 W i I g L z 4 8 R W 5 0 c n k g V H l w Z T 0 i T G 9 h Z G V k V G 9 B b m F s e X N p c 1 N l c n Z p Y 2 V z I i B W Y W x 1 Z T 0 i b D A i I C 8 + P E V u d H J 5 I F R 5 c G U 9 I k Z p b G x P Y m p l Y 3 R U e X B l I i B W Y W x 1 Z T 0 i c 1 B p d m 9 0 V G F i b G U i I C 8 + P E V u d H J 5 I F R 5 c G U 9 I k Z p b G x U b 0 R h d G F N b 2 R l b E V u Y W J s Z W Q i I F Z h b H V l P S J s M S I g L z 4 8 R W 5 0 c n k g V H l w Z T 0 i U G l 2 b 3 R P Y m p l Y 3 R O Y W 1 l I i B W Y W x 1 Z T 0 i c 1 d v c m t p b m c g M i F Q a X Z v d F R h Y m x l M i I g L z 4 8 R W 5 0 c n k g V H l w Z T 0 i U m V j b 3 Z l c n l U Y X J n Z X R T a G V l d C I g V m F s d W U 9 I n N G b 3 J l Y 2 F z d C I g L z 4 8 R W 5 0 c n k g V H l w Z T 0 i U m V j b 3 Z l c n l U Y X J n Z X R D b 2 x 1 b W 4 i I F Z h b H V l P S J s M S I g L z 4 8 R W 5 0 c n k g V H l w Z T 0 i U m V j b 3 Z l c n l U Y X J n Z X R S b 3 c i I F Z h b H V l P S J s M S I g L z 4 8 R W 5 0 c n k g V H l w Z T 0 i R m l s b E N v d W 5 0 I i B W Y W x 1 Z T 0 i b D Q 0 N D Y i I C 8 + P E V u d H J 5 I F R 5 c G U 9 I k F k Z G V k V G 9 E Y X R h T W 9 k Z W w i I F Z h b H V l P S J s M S I g L z 4 8 R W 5 0 c n k g V H l w Z T 0 i R m l s b E V y c m 9 y Q 2 9 1 b n Q i I F Z h b H V l P S J s M C I g L z 4 8 R W 5 0 c n k g V H l w Z T 0 i R m l s b E V u Y W J s Z W Q i I F Z h b H V l P S J s M C I g L z 4 8 R W 5 0 c n k g V H l w Z T 0 i U m V s Y X R p b 2 5 z a G l w S W 5 m b 0 N v b n R h a W 5 l c i I g V m F s d W U 9 I n N 7 J n F 1 b 3 Q 7 Y 2 9 s d W 1 u Q 2 9 1 b n Q m c X V v d D s 6 M y w m c X V v d D t r Z X l D b 2 x 1 b W 5 O Y W 1 l c y Z x d W 9 0 O z p b X S w m c X V v d D t x d W V y e V J l b G F 0 a W 9 u c 2 h p c H M m c X V v d D s 6 W 1 0 s J n F 1 b 3 Q 7 Y 2 9 s d W 1 u S W R l b n R p d G l l c y Z x d W 9 0 O z p b J n F 1 b 3 Q 7 U 2 V j d G l v b j E v R m 9 y Z W N h c 3 Q v Q 2 h h b m d l Z C B U e X B l L n t T S 1 U g Y 2 9 k Z S w w f S Z x d W 9 0 O y w m c X V v d D t T Z W N 0 a W 9 u M S 9 G b 3 J l Y 2 F z d C 9 D a G F u Z 2 V k I F R 5 c G U u e 0 R h d G U s M X 0 m c X V v d D s s J n F 1 b 3 Q 7 U 2 V j d G l v b j E v R m 9 y Z W N h c 3 Q v Q 2 h h b m d l Z C B U e X B l L n t W Y W x 1 Z S w y f S Z x d W 9 0 O 1 0 s J n F 1 b 3 Q 7 Q 2 9 s d W 1 u Q 2 9 1 b n Q m c X V v d D s 6 M y w m c X V v d D t L Z X l D b 2 x 1 b W 5 O Y W 1 l c y Z x d W 9 0 O z p b X S w m c X V v d D t D b 2 x 1 b W 5 J Z G V u d G l 0 a W V z J n F 1 b 3 Q 7 O l s m c X V v d D t T Z W N 0 a W 9 u M S 9 G b 3 J l Y 2 F z d C 9 D a G F u Z 2 V k I F R 5 c G U u e 1 N L V S B j b 2 R l L D B 9 J n F 1 b 3 Q 7 L C Z x d W 9 0 O 1 N l Y 3 R p b 2 4 x L 0 Z v c m V j Y X N 0 L 0 N o Y W 5 n Z W Q g V H l w Z S 5 7 R G F 0 Z S w x f S Z x d W 9 0 O y w m c X V v d D t T Z W N 0 a W 9 u M S 9 G b 3 J l Y 2 F z d C 9 D a G F u Z 2 V k I F R 5 c G U u e 1 Z h b H V l L D J 9 J n F 1 b 3 Q 7 X S w m c X V v d D t S Z W x h d G l v b n N o a X B J b m Z v J n F 1 b 3 Q 7 O l t d f S I g L z 4 8 R W 5 0 c n k g V H l w Z T 0 i R m l s b F N 0 Y X R 1 c y I g V m F s d W U 9 I n N D b 2 1 w b G V 0 Z S I g L z 4 8 R W 5 0 c n k g V H l w Z T 0 i T m F 2 a W d h d G l v b l N 0 Z X B O Y W 1 l I i B W Y W x 1 Z T 0 i c 0 5 h d m l n Y X R p b 2 4 i I C 8 + P E V u d H J 5 I F R 5 c G U 9 I k 5 h b W V V c G R h d G V k Q W Z 0 Z X J G a W x s I i B W Y W x 1 Z T 0 i b D A i I C 8 + P E V u d H J 5 I F R 5 c G U 9 I l J l c 3 V s d F R 5 c G U i I F Z h b H V l P S J z V G F i b G U i I C 8 + P E V u d H J 5 I F R 5 c G U 9 I k J 1 Z m Z l c k 5 l e H R S Z W Z y Z X N o I i B W Y W x 1 Z T 0 i b D E i I C 8 + P E V u d H J 5 I F R 5 c G U 9 I k Z p b G x D b 2 x 1 b W 5 O Y W 1 l c y I g V m F s d W U 9 I n N b J n F 1 b 3 Q 7 U 0 t V I G N v Z G U m c X V v d D s s J n F 1 b 3 Q 7 R G F 0 Z S Z x d W 9 0 O y w m c X V v d D t W Y W x 1 Z S Z x d W 9 0 O 1 0 i I C 8 + P E V u d H J 5 I F R 5 c G U 9 I k Z p b G x l Z E N v b X B s Z X R l U m V z d W x 0 V G 9 X b 3 J r c 2 h l Z X Q i I F Z h b H V l P S J s M C I g L z 4 8 R W 5 0 c n k g V H l w Z T 0 i R m l s b E V y c m 9 y Q 2 9 k Z S I g V m F s d W U 9 I n N V b m t u b 3 d u I i A v P j w v U 3 R h Y m x l R W 5 0 c m l l c z 4 8 L 0 l 0 Z W 0 + P E l 0 Z W 0 + P E l 0 Z W 1 M b 2 N h d G l v b j 4 8 S X R l b V R 5 c G U + R m 9 y b X V s Y T w v S X R l b V R 5 c G U + P E l 0 Z W 1 Q Y X R o P l N l Y 3 R p b 2 4 x L 0 Z v c m V j Y X N 0 L 1 N v d X J j Z T w v S X R l b V B h d G g + P C 9 J d G V t T G 9 j Y X R p b 2 4 + P F N 0 Y W J s Z U V u d H J p Z X M g L z 4 8 L 0 l 0 Z W 0 + P E l 0 Z W 0 + P E l 0 Z W 1 M b 2 N h d G l v b j 4 8 S X R l b V R 5 c G U + R m 9 y b X V s Y T w v S X R l b V R 5 c G U + P E l 0 Z W 1 Q Y X R o P l N l Y 3 R p b 2 4 x L 0 Z v c m V j Y X N 0 L 1 V w b G 9 h Z F 9 T a G V l d D w v S X R l b V B h d G g + P C 9 J d G V t T G 9 j Y X R p b 2 4 + P F N 0 Y W J s Z U V u d H J p Z X M g L z 4 8 L 0 l 0 Z W 0 + P E l 0 Z W 0 + P E l 0 Z W 1 M b 2 N h d G l v b j 4 8 S X R l b V R 5 c G U + R m 9 y b X V s Y T w v S X R l b V R 5 c G U + P E l 0 Z W 1 Q Y X R o P l N l Y 3 R p b 2 4 x L 0 Z v c m V j Y X N 0 L 1 B y b 2 1 v d G V k J T I w S G V h Z G V y c z w v S X R l b V B h d G g + P C 9 J d G V t T G 9 j Y X R p b 2 4 + P F N 0 Y W J s Z U V u d H J p Z X M g L z 4 8 L 0 l 0 Z W 0 + P E l 0 Z W 0 + P E l 0 Z W 1 M b 2 N h d G l v b j 4 8 S X R l b V R 5 c G U + R m 9 y b X V s Y T w v S X R l b V R 5 c G U + P E l 0 Z W 1 Q Y X R o P l N l Y 3 R p b 2 4 x L 0 Z v c m V j Y X N 0 L 1 V u c G l 2 b 3 R l Z C U y M E 9 0 a G V y J T I w Q 2 9 s d W 1 u c z w v S X R l b V B h d G g + P C 9 J d G V t T G 9 j Y X R p b 2 4 + P F N 0 Y W J s Z U V u d H J p Z X M g L z 4 8 L 0 l 0 Z W 0 + P E l 0 Z W 0 + P E l 0 Z W 1 M b 2 N h d G l v b j 4 8 S X R l b V R 5 c G U + R m 9 y b X V s Y T w v S X R l b V R 5 c G U + P E l 0 Z W 1 Q Y X R o P l N l Y 3 R p b 2 4 x L 0 Z v c m V j Y X N 0 L 1 J l b m F t Z W Q l M j B D b 2 x 1 b W 5 z P C 9 J d G V t U G F 0 a D 4 8 L 0 l 0 Z W 1 M b 2 N h d G l v b j 4 8 U 3 R h Y m x l R W 5 0 c m l l c y A v P j w v S X R l b T 4 8 S X R l b T 4 8 S X R l b U x v Y 2 F 0 a W 9 u P j x J d G V t V H l w Z T 5 G b 3 J t d W x h P C 9 J d G V t V H l w Z T 4 8 S X R l b V B h d G g + U 2 V j d G l v b j E v R m 9 y Z W N h c 3 Q v Q 2 h h b m d l Z C U y M F R 5 c G U 8 L 0 l 0 Z W 1 Q Y X R o P j w v S X R l b U x v Y 2 F 0 a W 9 u P j x T d G F i b G V F b n R y a W V z I C 8 + P C 9 J d G V t P j w v S X R l b X M + P C 9 M b 2 N h b F B h Y 2 t h Z 2 V N Z X R h Z G F 0 Y U Z p b G U + F g A A A F B L B Q Y A A A A A A A A A A A A A A A A A A A A A A A A m A Q A A A Q A A A N C M n d 8 B F d E R j H o A w E / C l + s B A A A A K M A 7 l F n P F k W i D p z A / K j a y Q A A A A A C A A A A A A A Q Z g A A A A E A A C A A A A D y a J w x 7 H p W R m y e f l X E z 7 F X H I M p G K l 0 P 4 V P 5 3 x t L h o r W A A A A A A O g A A A A A I A A C A A A A B T l P A 4 D I j Q D h f t b + 4 w R 3 P i h V V Z t X I F f b + b N P 4 g J d W 1 A V A A A A C 5 Q d r U 6 h D o 3 K 5 4 a x A G b p X + o M a f z i 1 L 0 v o y n / T u Y 1 T m 5 X 8 Q H E 1 O / f x l I U a v F Q 5 R G c V X F n + Y w X H o L 6 S 2 C z e 5 n e b b n W e M f e G L e A P c s d 0 6 6 M u b F U A A A A C z 6 t 4 0 T T I o M 2 4 D r u J l o j 1 t Y f h i g d V U B a w w N S a M B d b L e b 4 M l i u + m Y 2 2 6 z + F 0 / / Q E u 0 1 n A T w 9 E B 4 j e k w a + n M u x n E < / D a t a M a s h u p > 
</file>

<file path=customXml/item4.xml>��< ? x m l   v e r s i o n = " 1 . 0 "   e n c o d i n g = " U T F - 1 6 " ? > < G e m i n i   x m l n s = " h t t p : / / g e m i n i / p i v o t c u s t o m i z a t i o n / f 5 9 5 c b 6 e - 6 9 f 0 - 4 a 6 3 - 9 9 1 0 - e 3 e 5 c 1 1 3 4 5 9 5 " > < C u s t o m C o n t e n t > < ! [ C D A T A [ < ? x m l   v e r s i o n = " 1 . 0 "   e n c o d i n g = " u t f - 1 6 " ? > < S e t t i n g s > < C a l c u l a t e d F i e l d s > < i t e m > < M e a s u r e N a m e > F c s t   M + 1 < / M e a s u r e N a m e > < D i s p l a y N a m e > F c s t   M + 1 < / D i s p l a y N a m e > < V i s i b l e > T r u e < / V i s i b l e > < / i t e m > < i t e m > < M e a s u r e N a m e > F c s t   M + 2 < / M e a s u r e N a m e > < D i s p l a y N a m e > F c s t   M + 2 < / D i s p l a y N a m e > < V i s i b l e > T r u e < / V i s i b l e > < / i t e m > < i t e m > < M e a s u r e N a m e > F c s t   M + 3 < / M e a s u r e N a m e > < D i s p l a y N a m e > F c s t   M + 3 < / D i s p l a y N a m e > < V i s i b l e > T r u e < / V i s i b l e > < / i t e m > < i t e m > < M e a s u r e N a m e > L e a d   T i m e   M o n t h s < / M e a s u r e N a m e > < D i s p l a y N a m e > L e a d   T i m e   M o n t h s < / D i s p l a y N a m e > < V i s i b l e > T r u e < / V i s i b l e > < / i t e m > < i t e m > < M e a s u r e N a m e > E x p i r y   & l t ;   6   M o n t h s < / M e a s u r e N a m e > < D i s p l a y N a m e > E x p i r y   & l t ;   6   M o n t h s < / D i s p l a y N a m e > < V i s i b l e > T r u e < / V i s i b l e > < / i t e m > < i t e m > < M e a s u r e N a m e > E x p i r y   =   6   -   1 2   M o n t h s < / M e a s u r e N a m e > < D i s p l a y N a m e > E x p i r y   =   6   -   1 2   M o n t h s < / D i s p l a y N a m e > < V i s i b l e > T r u e < / V i s i b l e > < / i t e m > < i t e m > < M e a s u r e N a m e > E x p i r y   & g t ;   1 2   M o n t h s < / M e a s u r e N a m e > < D i s p l a y N a m e > E x p i r y   & g t ;   1 2   M o n t h s < / D i s p l a y N a m e > < V i s i b l e > T r u e < / V i s i b l e > < / i t e m > < / C a l c u l a t e d F i e l d s > < S A H o s t H a s h > 0 < / S A H o s t H a s h > < G e m i n i F i e l d L i s t V i s i b l e > T r u e < / G e m i n i F i e l d L i s t V i s i b l e > < / S e t t i n g s > ] ] > < / C u s t o m C o n t e n t > < / G e m i n i > 
</file>

<file path=customXml/item5.xml>��< ? x m l   v e r s i o n = " 1 . 0 "   e n c o d i n g = " U T F - 1 6 " ? > < G e m i n i   x m l n s = " h t t p : / / g e m i n i / p i v o t c u s t o m i z a t i o n / M a n u a l C a l c M o d e " > < C u s t o m C o n t e n t > < ! [ C D A T A [ F a l s 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C l i e n t W i n d o w X M L " > < C u s t o m C o n t e n t > < ! [ C D A T A [ S t o c k   R e p o r t _ f 9 a b e 6 d 6 - c 1 2 9 - 4 4 d 9 - 9 3 6 4 - 0 1 0 4 c a e 0 7 6 9 2 ] ] > < / C u s t o m C o n t e n t > < / G e m i n i > 
</file>

<file path=customXml/itemProps1.xml><?xml version="1.0" encoding="utf-8"?>
<ds:datastoreItem xmlns:ds="http://schemas.openxmlformats.org/officeDocument/2006/customXml" ds:itemID="{3CDC4692-E735-4252-9B06-19F5602B9F26}">
  <ds:schemaRefs/>
</ds:datastoreItem>
</file>

<file path=customXml/itemProps10.xml><?xml version="1.0" encoding="utf-8"?>
<ds:datastoreItem xmlns:ds="http://schemas.openxmlformats.org/officeDocument/2006/customXml" ds:itemID="{D02B2015-E6BB-430C-A4DF-681D6D63CE67}">
  <ds:schemaRefs/>
</ds:datastoreItem>
</file>

<file path=customXml/itemProps11.xml><?xml version="1.0" encoding="utf-8"?>
<ds:datastoreItem xmlns:ds="http://schemas.openxmlformats.org/officeDocument/2006/customXml" ds:itemID="{A40E5D6F-0BC6-4007-A59C-548C56C1EE03}">
  <ds:schemaRefs/>
</ds:datastoreItem>
</file>

<file path=customXml/itemProps12.xml><?xml version="1.0" encoding="utf-8"?>
<ds:datastoreItem xmlns:ds="http://schemas.openxmlformats.org/officeDocument/2006/customXml" ds:itemID="{1EEB87A1-1BC5-4E39-9DDC-561B713953CA}">
  <ds:schemaRefs/>
</ds:datastoreItem>
</file>

<file path=customXml/itemProps13.xml><?xml version="1.0" encoding="utf-8"?>
<ds:datastoreItem xmlns:ds="http://schemas.openxmlformats.org/officeDocument/2006/customXml" ds:itemID="{7BDAE743-9E99-4720-A5C5-1E45D81462F8}">
  <ds:schemaRefs/>
</ds:datastoreItem>
</file>

<file path=customXml/itemProps14.xml><?xml version="1.0" encoding="utf-8"?>
<ds:datastoreItem xmlns:ds="http://schemas.openxmlformats.org/officeDocument/2006/customXml" ds:itemID="{6BD6E731-A145-44F9-8FF0-8D1F7A98CBA1}">
  <ds:schemaRefs/>
</ds:datastoreItem>
</file>

<file path=customXml/itemProps15.xml><?xml version="1.0" encoding="utf-8"?>
<ds:datastoreItem xmlns:ds="http://schemas.openxmlformats.org/officeDocument/2006/customXml" ds:itemID="{25862062-3A90-46D6-928C-3E64BCC9C7A6}">
  <ds:schemaRefs/>
</ds:datastoreItem>
</file>

<file path=customXml/itemProps16.xml><?xml version="1.0" encoding="utf-8"?>
<ds:datastoreItem xmlns:ds="http://schemas.openxmlformats.org/officeDocument/2006/customXml" ds:itemID="{057773B3-10DA-462C-9879-5F7F543B48FD}">
  <ds:schemaRefs/>
</ds:datastoreItem>
</file>

<file path=customXml/itemProps17.xml><?xml version="1.0" encoding="utf-8"?>
<ds:datastoreItem xmlns:ds="http://schemas.openxmlformats.org/officeDocument/2006/customXml" ds:itemID="{34D979F8-105B-4902-9E3F-AA79A773A2BD}">
  <ds:schemaRefs/>
</ds:datastoreItem>
</file>

<file path=customXml/itemProps18.xml><?xml version="1.0" encoding="utf-8"?>
<ds:datastoreItem xmlns:ds="http://schemas.openxmlformats.org/officeDocument/2006/customXml" ds:itemID="{8F9E4790-025F-4581-85C2-F6CC0F50DD2E}">
  <ds:schemaRefs/>
</ds:datastoreItem>
</file>

<file path=customXml/itemProps19.xml><?xml version="1.0" encoding="utf-8"?>
<ds:datastoreItem xmlns:ds="http://schemas.openxmlformats.org/officeDocument/2006/customXml" ds:itemID="{37A1FA10-04A0-4197-9795-BD80B064FEB4}">
  <ds:schemaRefs/>
</ds:datastoreItem>
</file>

<file path=customXml/itemProps2.xml><?xml version="1.0" encoding="utf-8"?>
<ds:datastoreItem xmlns:ds="http://schemas.openxmlformats.org/officeDocument/2006/customXml" ds:itemID="{1FD8D04D-F74A-42B3-A21C-1C98D85AD722}">
  <ds:schemaRefs/>
</ds:datastoreItem>
</file>

<file path=customXml/itemProps20.xml><?xml version="1.0" encoding="utf-8"?>
<ds:datastoreItem xmlns:ds="http://schemas.openxmlformats.org/officeDocument/2006/customXml" ds:itemID="{DB5C0664-3A1C-4D56-9DB2-298256BD3B23}">
  <ds:schemaRefs/>
</ds:datastoreItem>
</file>

<file path=customXml/itemProps21.xml><?xml version="1.0" encoding="utf-8"?>
<ds:datastoreItem xmlns:ds="http://schemas.openxmlformats.org/officeDocument/2006/customXml" ds:itemID="{B4AE43C5-E7AF-46C2-A7F8-0CEAC9D40C86}">
  <ds:schemaRefs/>
</ds:datastoreItem>
</file>

<file path=customXml/itemProps22.xml><?xml version="1.0" encoding="utf-8"?>
<ds:datastoreItem xmlns:ds="http://schemas.openxmlformats.org/officeDocument/2006/customXml" ds:itemID="{97D152B3-86B9-451F-BE19-377A914D887A}">
  <ds:schemaRefs/>
</ds:datastoreItem>
</file>

<file path=customXml/itemProps23.xml><?xml version="1.0" encoding="utf-8"?>
<ds:datastoreItem xmlns:ds="http://schemas.openxmlformats.org/officeDocument/2006/customXml" ds:itemID="{BBDA8987-4307-4416-A3FA-C0947917D27B}">
  <ds:schemaRefs/>
</ds:datastoreItem>
</file>

<file path=customXml/itemProps3.xml><?xml version="1.0" encoding="utf-8"?>
<ds:datastoreItem xmlns:ds="http://schemas.openxmlformats.org/officeDocument/2006/customXml" ds:itemID="{3E5CFA56-FA05-4F59-8929-56D3B3DFF91E}">
  <ds:schemaRefs>
    <ds:schemaRef ds:uri="http://schemas.microsoft.com/DataMashup"/>
  </ds:schemaRefs>
</ds:datastoreItem>
</file>

<file path=customXml/itemProps4.xml><?xml version="1.0" encoding="utf-8"?>
<ds:datastoreItem xmlns:ds="http://schemas.openxmlformats.org/officeDocument/2006/customXml" ds:itemID="{1FE71F7D-EEC7-4867-AAA2-AE1E64CFBADC}">
  <ds:schemaRefs/>
</ds:datastoreItem>
</file>

<file path=customXml/itemProps5.xml><?xml version="1.0" encoding="utf-8"?>
<ds:datastoreItem xmlns:ds="http://schemas.openxmlformats.org/officeDocument/2006/customXml" ds:itemID="{68C495C1-58E1-4198-9A50-CEA4E8CCF8EC}">
  <ds:schemaRefs/>
</ds:datastoreItem>
</file>

<file path=customXml/itemProps6.xml><?xml version="1.0" encoding="utf-8"?>
<ds:datastoreItem xmlns:ds="http://schemas.openxmlformats.org/officeDocument/2006/customXml" ds:itemID="{722E323B-42DB-4C53-AB51-A695AB3A48AA}">
  <ds:schemaRefs/>
</ds:datastoreItem>
</file>

<file path=customXml/itemProps7.xml><?xml version="1.0" encoding="utf-8"?>
<ds:datastoreItem xmlns:ds="http://schemas.openxmlformats.org/officeDocument/2006/customXml" ds:itemID="{49F14BEB-D077-478F-9706-53D5A74C6607}">
  <ds:schemaRefs/>
</ds:datastoreItem>
</file>

<file path=customXml/itemProps8.xml><?xml version="1.0" encoding="utf-8"?>
<ds:datastoreItem xmlns:ds="http://schemas.openxmlformats.org/officeDocument/2006/customXml" ds:itemID="{D473CBEC-2615-4953-B23B-A59B0291BACD}">
  <ds:schemaRefs/>
</ds:datastoreItem>
</file>

<file path=customXml/itemProps9.xml><?xml version="1.0" encoding="utf-8"?>
<ds:datastoreItem xmlns:ds="http://schemas.openxmlformats.org/officeDocument/2006/customXml" ds:itemID="{DD0024D3-FDF3-4EEE-9EAF-F30866415ED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Working 1</vt:lpstr>
      <vt:lpstr>Working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maryam kamaruddin</dc:creator>
  <cp:lastModifiedBy>maryam kamaruddin</cp:lastModifiedBy>
  <cp:lastPrinted>2025-04-25T23:41:08Z</cp:lastPrinted>
  <dcterms:created xsi:type="dcterms:W3CDTF">2024-10-30T00:53:20Z</dcterms:created>
  <dcterms:modified xsi:type="dcterms:W3CDTF">2025-04-25T23:53:36Z</dcterms:modified>
</cp:coreProperties>
</file>