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po\Desktop\aau_geoinformatics\4th semester\writtenstuff\"/>
    </mc:Choice>
  </mc:AlternateContent>
  <xr:revisionPtr revIDLastSave="0" documentId="8_{829FB29B-735A-45ED-B116-24880FA3D350}" xr6:coauthVersionLast="45" xr6:coauthVersionMax="45" xr10:uidLastSave="{00000000-0000-0000-0000-000000000000}"/>
  <bookViews>
    <workbookView xWindow="29610" yWindow="-120" windowWidth="24510" windowHeight="1599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8" i="1" l="1"/>
  <c r="AK38" i="1"/>
  <c r="AJ38" i="1"/>
  <c r="AI38" i="1"/>
  <c r="AH38" i="1"/>
  <c r="AG38" i="1"/>
  <c r="AF38" i="1"/>
  <c r="AE38" i="1"/>
  <c r="B38" i="1"/>
  <c r="AL37" i="1"/>
  <c r="AK37" i="1"/>
  <c r="AJ37" i="1"/>
  <c r="AS37" i="1" s="1"/>
  <c r="AI37" i="1"/>
  <c r="AR37" i="1" s="1"/>
  <c r="AH37" i="1"/>
  <c r="AG37" i="1"/>
  <c r="AF37" i="1"/>
  <c r="AO37" i="1" s="1"/>
  <c r="AE37" i="1"/>
  <c r="AN37" i="1" s="1"/>
  <c r="B37" i="1"/>
  <c r="AL36" i="1"/>
  <c r="AK36" i="1"/>
  <c r="AT36" i="1" s="1"/>
  <c r="AJ36" i="1"/>
  <c r="AI36" i="1"/>
  <c r="AH36" i="1"/>
  <c r="AG36" i="1"/>
  <c r="AF36" i="1"/>
  <c r="AE36" i="1"/>
  <c r="B36" i="1"/>
  <c r="AL35" i="1"/>
  <c r="AK35" i="1"/>
  <c r="AJ35" i="1"/>
  <c r="AI35" i="1"/>
  <c r="AH35" i="1"/>
  <c r="AG35" i="1"/>
  <c r="AP35" i="1" s="1"/>
  <c r="AF35" i="1"/>
  <c r="AE35" i="1"/>
  <c r="B35" i="1"/>
  <c r="AL34" i="1"/>
  <c r="AK34" i="1"/>
  <c r="AJ34" i="1"/>
  <c r="AI34" i="1"/>
  <c r="AH34" i="1"/>
  <c r="AQ34" i="1" s="1"/>
  <c r="AG34" i="1"/>
  <c r="AF34" i="1"/>
  <c r="AE34" i="1"/>
  <c r="B34" i="1"/>
  <c r="AL33" i="1"/>
  <c r="AK33" i="1"/>
  <c r="AT33" i="1" s="1"/>
  <c r="AJ33" i="1"/>
  <c r="AS33" i="1" s="1"/>
  <c r="AI33" i="1"/>
  <c r="AR33" i="1" s="1"/>
  <c r="AH33" i="1"/>
  <c r="AQ33" i="1" s="1"/>
  <c r="AG33" i="1"/>
  <c r="AP33" i="1" s="1"/>
  <c r="AF33" i="1"/>
  <c r="AO33" i="1" s="1"/>
  <c r="AE33" i="1"/>
  <c r="B33" i="1"/>
  <c r="AL32" i="1"/>
  <c r="AK32" i="1"/>
  <c r="AJ32" i="1"/>
  <c r="AI32" i="1"/>
  <c r="AH32" i="1"/>
  <c r="AG32" i="1"/>
  <c r="AF32" i="1"/>
  <c r="AE32" i="1"/>
  <c r="B32" i="1"/>
  <c r="AL31" i="1"/>
  <c r="AK31" i="1"/>
  <c r="AJ31" i="1"/>
  <c r="AI31" i="1"/>
  <c r="AH31" i="1"/>
  <c r="AG31" i="1"/>
  <c r="AP31" i="1" s="1"/>
  <c r="AF31" i="1"/>
  <c r="AE31" i="1"/>
  <c r="B31" i="1"/>
  <c r="AL30" i="1"/>
  <c r="AK30" i="1"/>
  <c r="AJ30" i="1"/>
  <c r="AI30" i="1"/>
  <c r="AH30" i="1"/>
  <c r="AG30" i="1"/>
  <c r="AF30" i="1"/>
  <c r="AE30" i="1"/>
  <c r="B30" i="1"/>
  <c r="AL29" i="1"/>
  <c r="AK29" i="1"/>
  <c r="AJ29" i="1"/>
  <c r="AS29" i="1" s="1"/>
  <c r="AI29" i="1"/>
  <c r="AR29" i="1" s="1"/>
  <c r="AH29" i="1"/>
  <c r="AG29" i="1"/>
  <c r="AP29" i="1" s="1"/>
  <c r="AF29" i="1"/>
  <c r="AO29" i="1" s="1"/>
  <c r="AE29" i="1"/>
  <c r="B29" i="1"/>
  <c r="AL28" i="1"/>
  <c r="AK28" i="1"/>
  <c r="AT28" i="1" s="1"/>
  <c r="AJ28" i="1"/>
  <c r="AI28" i="1"/>
  <c r="AH28" i="1"/>
  <c r="AG28" i="1"/>
  <c r="AP28" i="1" s="1"/>
  <c r="AF28" i="1"/>
  <c r="AE28" i="1"/>
  <c r="B28" i="1"/>
  <c r="AL27" i="1"/>
  <c r="AK27" i="1"/>
  <c r="AJ27" i="1"/>
  <c r="AI27" i="1"/>
  <c r="AH27" i="1"/>
  <c r="AG27" i="1"/>
  <c r="AP27" i="1" s="1"/>
  <c r="AF27" i="1"/>
  <c r="AE27" i="1"/>
  <c r="B27" i="1"/>
  <c r="AL26" i="1"/>
  <c r="AK26" i="1"/>
  <c r="AJ26" i="1"/>
  <c r="AI26" i="1"/>
  <c r="AH26" i="1"/>
  <c r="AQ26" i="1" s="1"/>
  <c r="AG26" i="1"/>
  <c r="AF26" i="1"/>
  <c r="AE26" i="1"/>
  <c r="B26" i="1"/>
  <c r="AL25" i="1"/>
  <c r="AK25" i="1"/>
  <c r="AT25" i="1" s="1"/>
  <c r="AJ25" i="1"/>
  <c r="AS25" i="1" s="1"/>
  <c r="AI25" i="1"/>
  <c r="AR25" i="1" s="1"/>
  <c r="AH25" i="1"/>
  <c r="AQ25" i="1" s="1"/>
  <c r="AG25" i="1"/>
  <c r="AF25" i="1"/>
  <c r="AO25" i="1" s="1"/>
  <c r="AE25" i="1"/>
  <c r="B25" i="1"/>
  <c r="AL24" i="1"/>
  <c r="AK24" i="1"/>
  <c r="AJ24" i="1"/>
  <c r="AI24" i="1"/>
  <c r="AH24" i="1"/>
  <c r="AG24" i="1"/>
  <c r="AF24" i="1"/>
  <c r="AE24" i="1"/>
  <c r="B24" i="1"/>
  <c r="AL23" i="1"/>
  <c r="AK23" i="1"/>
  <c r="AJ23" i="1"/>
  <c r="AI23" i="1"/>
  <c r="AH23" i="1"/>
  <c r="AG23" i="1"/>
  <c r="AP23" i="1" s="1"/>
  <c r="AF23" i="1"/>
  <c r="AE23" i="1"/>
  <c r="B23" i="1"/>
  <c r="AL22" i="1"/>
  <c r="AK22" i="1"/>
  <c r="AJ22" i="1"/>
  <c r="AI22" i="1"/>
  <c r="AH22" i="1"/>
  <c r="AG22" i="1"/>
  <c r="AF22" i="1"/>
  <c r="AE22" i="1"/>
  <c r="B22" i="1"/>
  <c r="AL21" i="1"/>
  <c r="AK21" i="1"/>
  <c r="AJ21" i="1"/>
  <c r="AS21" i="1" s="1"/>
  <c r="AI21" i="1"/>
  <c r="AH21" i="1"/>
  <c r="AG21" i="1"/>
  <c r="AP21" i="1" s="1"/>
  <c r="AF21" i="1"/>
  <c r="AE21" i="1"/>
  <c r="B21" i="1"/>
  <c r="AU21" i="1" s="1"/>
  <c r="BM21" i="1" s="1"/>
  <c r="AL20" i="1"/>
  <c r="AU20" i="1" s="1"/>
  <c r="BD20" i="1" s="1"/>
  <c r="AK20" i="1"/>
  <c r="AJ20" i="1"/>
  <c r="AI20" i="1"/>
  <c r="AH20" i="1"/>
  <c r="AG20" i="1"/>
  <c r="AF20" i="1"/>
  <c r="AE20" i="1"/>
  <c r="B20" i="1"/>
  <c r="AS20" i="1" s="1"/>
  <c r="AL19" i="1"/>
  <c r="AK19" i="1"/>
  <c r="AJ19" i="1"/>
  <c r="AI19" i="1"/>
  <c r="AH19" i="1"/>
  <c r="AQ19" i="1" s="1"/>
  <c r="AG19" i="1"/>
  <c r="AF19" i="1"/>
  <c r="AE19" i="1"/>
  <c r="B19" i="1"/>
  <c r="AU19" i="1" s="1"/>
  <c r="AL18" i="1"/>
  <c r="AK18" i="1"/>
  <c r="AJ18" i="1"/>
  <c r="AS18" i="1" s="1"/>
  <c r="AI18" i="1"/>
  <c r="AH18" i="1"/>
  <c r="AG18" i="1"/>
  <c r="AF18" i="1"/>
  <c r="AE18" i="1"/>
  <c r="B18" i="1"/>
  <c r="AO18" i="1" s="1"/>
  <c r="BG18" i="1" s="1"/>
  <c r="AU17" i="1"/>
  <c r="BD17" i="1" s="1"/>
  <c r="AS17" i="1"/>
  <c r="BK17" i="1" s="1"/>
  <c r="AQ17" i="1"/>
  <c r="AL17" i="1"/>
  <c r="AK17" i="1"/>
  <c r="AJ17" i="1"/>
  <c r="AI17" i="1"/>
  <c r="AH17" i="1"/>
  <c r="AG17" i="1"/>
  <c r="AF17" i="1"/>
  <c r="AO17" i="1" s="1"/>
  <c r="AE17" i="1"/>
  <c r="AN17" i="1" s="1"/>
  <c r="B17" i="1"/>
  <c r="AL16" i="1"/>
  <c r="AK16" i="1"/>
  <c r="AJ16" i="1"/>
  <c r="AI16" i="1"/>
  <c r="AH16" i="1"/>
  <c r="AG16" i="1"/>
  <c r="AP16" i="1" s="1"/>
  <c r="AF16" i="1"/>
  <c r="AE16" i="1"/>
  <c r="B16" i="1"/>
  <c r="AQ16" i="1" s="1"/>
  <c r="AZ16" i="1" s="1"/>
  <c r="AL15" i="1"/>
  <c r="AU15" i="1" s="1"/>
  <c r="AK15" i="1"/>
  <c r="AJ15" i="1"/>
  <c r="AI15" i="1"/>
  <c r="AH15" i="1"/>
  <c r="AG15" i="1"/>
  <c r="AF15" i="1"/>
  <c r="AE15" i="1"/>
  <c r="B15" i="1"/>
  <c r="AS15" i="1" s="1"/>
  <c r="BB15" i="1" s="1"/>
  <c r="AL14" i="1"/>
  <c r="AK14" i="1"/>
  <c r="AJ14" i="1"/>
  <c r="AI14" i="1"/>
  <c r="AH14" i="1"/>
  <c r="AG14" i="1"/>
  <c r="AF14" i="1"/>
  <c r="AE14" i="1"/>
  <c r="B14" i="1"/>
  <c r="AO14" i="1" s="1"/>
  <c r="AL13" i="1"/>
  <c r="AK13" i="1"/>
  <c r="AJ13" i="1"/>
  <c r="AS13" i="1" s="1"/>
  <c r="BK13" i="1" s="1"/>
  <c r="AI13" i="1"/>
  <c r="AH13" i="1"/>
  <c r="AG13" i="1"/>
  <c r="AP13" i="1" s="1"/>
  <c r="AF13" i="1"/>
  <c r="AE13" i="1"/>
  <c r="B13" i="1"/>
  <c r="AL12" i="1"/>
  <c r="AK12" i="1"/>
  <c r="AJ12" i="1"/>
  <c r="AI12" i="1"/>
  <c r="AH12" i="1"/>
  <c r="AG12" i="1"/>
  <c r="AF12" i="1"/>
  <c r="AE12" i="1"/>
  <c r="B12" i="1"/>
  <c r="AL11" i="1"/>
  <c r="AK11" i="1"/>
  <c r="AJ11" i="1"/>
  <c r="AI11" i="1"/>
  <c r="AH11" i="1"/>
  <c r="AG11" i="1"/>
  <c r="AF11" i="1"/>
  <c r="AE11" i="1"/>
  <c r="B11" i="1"/>
  <c r="AS11" i="1" s="1"/>
  <c r="BB11" i="1" s="1"/>
  <c r="AL10" i="1"/>
  <c r="AK10" i="1"/>
  <c r="AT10" i="1" s="1"/>
  <c r="AJ10" i="1"/>
  <c r="AS10" i="1" s="1"/>
  <c r="AI10" i="1"/>
  <c r="AH10" i="1"/>
  <c r="AQ10" i="1" s="1"/>
  <c r="BI10" i="1" s="1"/>
  <c r="AG10" i="1"/>
  <c r="AP10" i="1" s="1"/>
  <c r="AF10" i="1"/>
  <c r="AE10" i="1"/>
  <c r="B10" i="1"/>
  <c r="AU10" i="1" s="1"/>
  <c r="AL9" i="1"/>
  <c r="AK9" i="1"/>
  <c r="AJ9" i="1"/>
  <c r="AI9" i="1"/>
  <c r="AH9" i="1"/>
  <c r="AG9" i="1"/>
  <c r="AF9" i="1"/>
  <c r="AE9" i="1"/>
  <c r="B9" i="1"/>
  <c r="AS9" i="1" s="1"/>
  <c r="BK9" i="1" s="1"/>
  <c r="AL8" i="1"/>
  <c r="AK8" i="1"/>
  <c r="AT8" i="1" s="1"/>
  <c r="AJ8" i="1"/>
  <c r="AS8" i="1" s="1"/>
  <c r="AI8" i="1"/>
  <c r="AH8" i="1"/>
  <c r="AQ8" i="1" s="1"/>
  <c r="AZ8" i="1" s="1"/>
  <c r="AG8" i="1"/>
  <c r="AF8" i="1"/>
  <c r="AE8" i="1"/>
  <c r="B8" i="1"/>
  <c r="AL7" i="1"/>
  <c r="AK7" i="1"/>
  <c r="AJ7" i="1"/>
  <c r="AS7" i="1" s="1"/>
  <c r="AI7" i="1"/>
  <c r="AH7" i="1"/>
  <c r="AQ7" i="1" s="1"/>
  <c r="AG7" i="1"/>
  <c r="AF7" i="1"/>
  <c r="AE7" i="1"/>
  <c r="B7" i="1"/>
  <c r="AT7" i="1" s="1"/>
  <c r="BC7" i="1" s="1"/>
  <c r="AL6" i="1"/>
  <c r="AK6" i="1"/>
  <c r="AT6" i="1" s="1"/>
  <c r="AJ6" i="1"/>
  <c r="AI6" i="1"/>
  <c r="AH6" i="1"/>
  <c r="AQ6" i="1" s="1"/>
  <c r="BI6" i="1" s="1"/>
  <c r="AG6" i="1"/>
  <c r="AF6" i="1"/>
  <c r="AE6" i="1"/>
  <c r="B6" i="1"/>
  <c r="AU6" i="1" s="1"/>
  <c r="BM6" i="1" s="1"/>
  <c r="AS5" i="1"/>
  <c r="BB5" i="1" s="1"/>
  <c r="AL5" i="1"/>
  <c r="AK5" i="1"/>
  <c r="AT5" i="1" s="1"/>
  <c r="AJ5" i="1"/>
  <c r="AI5" i="1"/>
  <c r="AH5" i="1"/>
  <c r="AQ5" i="1" s="1"/>
  <c r="AG5" i="1"/>
  <c r="AP5" i="1" s="1"/>
  <c r="AF5" i="1"/>
  <c r="AE5" i="1"/>
  <c r="AN5" i="1" s="1"/>
  <c r="B5" i="1"/>
  <c r="AL4" i="1"/>
  <c r="AK4" i="1"/>
  <c r="AJ4" i="1"/>
  <c r="AI4" i="1"/>
  <c r="AH4" i="1"/>
  <c r="AG4" i="1"/>
  <c r="AF4" i="1"/>
  <c r="AE4" i="1"/>
  <c r="B4" i="1"/>
  <c r="AL3" i="1"/>
  <c r="AK3" i="1"/>
  <c r="AJ3" i="1"/>
  <c r="AI3" i="1"/>
  <c r="AH3" i="1"/>
  <c r="AG3" i="1"/>
  <c r="AF3" i="1"/>
  <c r="AE3" i="1"/>
  <c r="B3" i="1"/>
  <c r="AS3" i="1" s="1"/>
  <c r="BB3" i="1" s="1"/>
  <c r="AO22" i="1" l="1"/>
  <c r="AO30" i="1"/>
  <c r="AO5" i="1"/>
  <c r="AX5" i="1" s="1"/>
  <c r="AO8" i="1"/>
  <c r="AN15" i="1"/>
  <c r="AW15" i="1" s="1"/>
  <c r="AN18" i="1"/>
  <c r="AP22" i="1"/>
  <c r="AO23" i="1"/>
  <c r="AX23" i="1" s="1"/>
  <c r="AT26" i="1"/>
  <c r="AS27" i="1"/>
  <c r="AQ29" i="1"/>
  <c r="AP30" i="1"/>
  <c r="AO31" i="1"/>
  <c r="AX31" i="1" s="1"/>
  <c r="AT34" i="1"/>
  <c r="AS35" i="1"/>
  <c r="AQ37" i="1"/>
  <c r="AZ37" i="1" s="1"/>
  <c r="AP38" i="1"/>
  <c r="AQ14" i="1"/>
  <c r="BI14" i="1" s="1"/>
  <c r="AQ22" i="1"/>
  <c r="AQ30" i="1"/>
  <c r="AQ38" i="1"/>
  <c r="AZ38" i="1" s="1"/>
  <c r="AR4" i="1"/>
  <c r="AP15" i="1"/>
  <c r="AP18" i="1"/>
  <c r="AY18" i="1" s="1"/>
  <c r="AP24" i="1"/>
  <c r="AN26" i="1"/>
  <c r="AP32" i="1"/>
  <c r="AN34" i="1"/>
  <c r="AR38" i="1"/>
  <c r="BJ38" i="1" s="1"/>
  <c r="AO15" i="1"/>
  <c r="AX15" i="1" s="1"/>
  <c r="AN7" i="1"/>
  <c r="BF7" i="1" s="1"/>
  <c r="AO7" i="1"/>
  <c r="AP9" i="1"/>
  <c r="BH9" i="1" s="1"/>
  <c r="AN11" i="1"/>
  <c r="AS4" i="1"/>
  <c r="AR8" i="1"/>
  <c r="BJ8" i="1" s="1"/>
  <c r="AQ9" i="1"/>
  <c r="AO11" i="1"/>
  <c r="AT13" i="1"/>
  <c r="BL13" i="1" s="1"/>
  <c r="AQ15" i="1"/>
  <c r="BI15" i="1" s="1"/>
  <c r="AQ18" i="1"/>
  <c r="AZ18" i="1" s="1"/>
  <c r="AP25" i="1"/>
  <c r="AO26" i="1"/>
  <c r="AT29" i="1"/>
  <c r="BL29" i="1" s="1"/>
  <c r="AO34" i="1"/>
  <c r="AN35" i="1"/>
  <c r="AT37" i="1"/>
  <c r="BL37" i="1" s="1"/>
  <c r="AS38" i="1"/>
  <c r="AQ4" i="1"/>
  <c r="AO9" i="1"/>
  <c r="AT4" i="1"/>
  <c r="AP7" i="1"/>
  <c r="AY7" i="1" s="1"/>
  <c r="AP11" i="1"/>
  <c r="AR18" i="1"/>
  <c r="AO20" i="1"/>
  <c r="AX20" i="1" s="1"/>
  <c r="AT22" i="1"/>
  <c r="AS23" i="1"/>
  <c r="AP26" i="1"/>
  <c r="AO27" i="1"/>
  <c r="BG27" i="1" s="1"/>
  <c r="AT30" i="1"/>
  <c r="BC30" i="1" s="1"/>
  <c r="AS31" i="1"/>
  <c r="AP34" i="1"/>
  <c r="AO35" i="1"/>
  <c r="AX35" i="1" s="1"/>
  <c r="AN4" i="1"/>
  <c r="AW4" i="1" s="1"/>
  <c r="AR7" i="1"/>
  <c r="AN14" i="1"/>
  <c r="AT15" i="1"/>
  <c r="AN22" i="1"/>
  <c r="BF22" i="1" s="1"/>
  <c r="AT24" i="1"/>
  <c r="AN30" i="1"/>
  <c r="AT32" i="1"/>
  <c r="BL32" i="1" s="1"/>
  <c r="AN38" i="1"/>
  <c r="BM10" i="1"/>
  <c r="BD10" i="1"/>
  <c r="BI4" i="1"/>
  <c r="AZ4" i="1"/>
  <c r="BG9" i="1"/>
  <c r="AX9" i="1"/>
  <c r="BM19" i="1"/>
  <c r="BD19" i="1"/>
  <c r="BB21" i="1"/>
  <c r="BK21" i="1"/>
  <c r="BB29" i="1"/>
  <c r="BK29" i="1"/>
  <c r="AX27" i="1"/>
  <c r="BI19" i="1"/>
  <c r="AZ19" i="1"/>
  <c r="BB7" i="1"/>
  <c r="BK7" i="1"/>
  <c r="BB25" i="1"/>
  <c r="BK25" i="1"/>
  <c r="BB33" i="1"/>
  <c r="BK33" i="1"/>
  <c r="AU9" i="1"/>
  <c r="AQ12" i="1"/>
  <c r="AU5" i="1"/>
  <c r="BM5" i="1" s="1"/>
  <c r="AR6" i="1"/>
  <c r="BJ6" i="1" s="1"/>
  <c r="AN9" i="1"/>
  <c r="AT11" i="1"/>
  <c r="AR12" i="1"/>
  <c r="BA12" i="1" s="1"/>
  <c r="AQ13" i="1"/>
  <c r="AR16" i="1"/>
  <c r="AR19" i="1"/>
  <c r="BJ19" i="1" s="1"/>
  <c r="AU22" i="1"/>
  <c r="BM22" i="1" s="1"/>
  <c r="AT23" i="1"/>
  <c r="AU26" i="1"/>
  <c r="AT27" i="1"/>
  <c r="AU30" i="1"/>
  <c r="BM30" i="1" s="1"/>
  <c r="AT31" i="1"/>
  <c r="AU34" i="1"/>
  <c r="AT35" i="1"/>
  <c r="BL35" i="1" s="1"/>
  <c r="AP37" i="1"/>
  <c r="BH37" i="1" s="1"/>
  <c r="AO38" i="1"/>
  <c r="AU12" i="1"/>
  <c r="AT3" i="1"/>
  <c r="AS6" i="1"/>
  <c r="AR10" i="1"/>
  <c r="AU11" i="1"/>
  <c r="BM11" i="1" s="1"/>
  <c r="AR13" i="1"/>
  <c r="BA13" i="1" s="1"/>
  <c r="AS16" i="1"/>
  <c r="AX18" i="1"/>
  <c r="AS19" i="1"/>
  <c r="AT20" i="1"/>
  <c r="BL20" i="1" s="1"/>
  <c r="AR21" i="1"/>
  <c r="AU23" i="1"/>
  <c r="AU27" i="1"/>
  <c r="BM27" i="1" s="1"/>
  <c r="AU31" i="1"/>
  <c r="BM31" i="1" s="1"/>
  <c r="AU35" i="1"/>
  <c r="AT19" i="1"/>
  <c r="AN23" i="1"/>
  <c r="AW23" i="1" s="1"/>
  <c r="AN27" i="1"/>
  <c r="AN31" i="1"/>
  <c r="AN3" i="1"/>
  <c r="BF3" i="1" s="1"/>
  <c r="AO3" i="1"/>
  <c r="AU4" i="1"/>
  <c r="AN6" i="1"/>
  <c r="AR9" i="1"/>
  <c r="BJ9" i="1" s="1"/>
  <c r="AU13" i="1"/>
  <c r="AN16" i="1"/>
  <c r="AN19" i="1"/>
  <c r="BF19" i="1" s="1"/>
  <c r="AO19" i="1"/>
  <c r="AX19" i="1" s="1"/>
  <c r="AU28" i="1"/>
  <c r="AU36" i="1"/>
  <c r="AP3" i="1"/>
  <c r="AR5" i="1"/>
  <c r="AO6" i="1"/>
  <c r="AU8" i="1"/>
  <c r="BM8" i="1" s="1"/>
  <c r="AN10" i="1"/>
  <c r="BF10" i="1" s="1"/>
  <c r="AQ11" i="1"/>
  <c r="AZ11" i="1" s="1"/>
  <c r="AN13" i="1"/>
  <c r="AR15" i="1"/>
  <c r="BM17" i="1"/>
  <c r="AT18" i="1"/>
  <c r="AP20" i="1"/>
  <c r="AN21" i="1"/>
  <c r="BF21" i="1" s="1"/>
  <c r="AR22" i="1"/>
  <c r="BJ22" i="1" s="1"/>
  <c r="AQ23" i="1"/>
  <c r="AU25" i="1"/>
  <c r="AR26" i="1"/>
  <c r="AQ27" i="1"/>
  <c r="BI27" i="1" s="1"/>
  <c r="AU29" i="1"/>
  <c r="AR30" i="1"/>
  <c r="AQ31" i="1"/>
  <c r="AZ31" i="1" s="1"/>
  <c r="AU33" i="1"/>
  <c r="BM33" i="1" s="1"/>
  <c r="AR34" i="1"/>
  <c r="AQ35" i="1"/>
  <c r="AU37" i="1"/>
  <c r="AT38" i="1"/>
  <c r="BL38" i="1" s="1"/>
  <c r="AO16" i="1"/>
  <c r="AU24" i="1"/>
  <c r="BM24" i="1" s="1"/>
  <c r="AU32" i="1"/>
  <c r="BM32" i="1" s="1"/>
  <c r="AQ3" i="1"/>
  <c r="BI3" i="1" s="1"/>
  <c r="AO4" i="1"/>
  <c r="AP6" i="1"/>
  <c r="AU7" i="1"/>
  <c r="BD7" i="1" s="1"/>
  <c r="AN8" i="1"/>
  <c r="AT9" i="1"/>
  <c r="AO10" i="1"/>
  <c r="BG10" i="1" s="1"/>
  <c r="AR11" i="1"/>
  <c r="BJ11" i="1" s="1"/>
  <c r="AO13" i="1"/>
  <c r="BG13" i="1" s="1"/>
  <c r="AS14" i="1"/>
  <c r="AU16" i="1"/>
  <c r="AR17" i="1"/>
  <c r="BA17" i="1" s="1"/>
  <c r="AU18" i="1"/>
  <c r="AP19" i="1"/>
  <c r="AQ20" i="1"/>
  <c r="BI20" i="1" s="1"/>
  <c r="AO21" i="1"/>
  <c r="BG21" i="1" s="1"/>
  <c r="AS22" i="1"/>
  <c r="AR23" i="1"/>
  <c r="AN25" i="1"/>
  <c r="AS26" i="1"/>
  <c r="BK26" i="1" s="1"/>
  <c r="AR27" i="1"/>
  <c r="AN29" i="1"/>
  <c r="AS30" i="1"/>
  <c r="BK30" i="1" s="1"/>
  <c r="AR31" i="1"/>
  <c r="BJ31" i="1" s="1"/>
  <c r="AN33" i="1"/>
  <c r="AS34" i="1"/>
  <c r="AR35" i="1"/>
  <c r="AU38" i="1"/>
  <c r="BM38" i="1" s="1"/>
  <c r="AU3" i="1"/>
  <c r="BM3" i="1" s="1"/>
  <c r="AR3" i="1"/>
  <c r="BJ3" i="1" s="1"/>
  <c r="BL5" i="1"/>
  <c r="BC5" i="1"/>
  <c r="BC11" i="1"/>
  <c r="BL11" i="1"/>
  <c r="BJ12" i="1"/>
  <c r="AZ12" i="1"/>
  <c r="BI12" i="1"/>
  <c r="BJ4" i="1"/>
  <c r="BA4" i="1"/>
  <c r="BA8" i="1"/>
  <c r="AY9" i="1"/>
  <c r="AY5" i="1"/>
  <c r="BH5" i="1"/>
  <c r="BG11" i="1"/>
  <c r="AX11" i="1"/>
  <c r="BM12" i="1"/>
  <c r="BD12" i="1"/>
  <c r="BC3" i="1"/>
  <c r="BL3" i="1"/>
  <c r="BG3" i="1"/>
  <c r="AX3" i="1"/>
  <c r="BM4" i="1"/>
  <c r="BD4" i="1"/>
  <c r="BF6" i="1"/>
  <c r="AW6" i="1"/>
  <c r="BH13" i="1"/>
  <c r="AY13" i="1"/>
  <c r="BH3" i="1"/>
  <c r="AY3" i="1"/>
  <c r="AX13" i="1"/>
  <c r="BB14" i="1"/>
  <c r="BK14" i="1"/>
  <c r="BM7" i="1"/>
  <c r="AX14" i="1"/>
  <c r="BG14" i="1"/>
  <c r="BF16" i="1"/>
  <c r="AW16" i="1"/>
  <c r="BH29" i="1"/>
  <c r="AY29" i="1"/>
  <c r="AZ3" i="1"/>
  <c r="BL7" i="1"/>
  <c r="BL8" i="1"/>
  <c r="BC8" i="1"/>
  <c r="BI8" i="1"/>
  <c r="BA9" i="1"/>
  <c r="BH10" i="1"/>
  <c r="AY10" i="1"/>
  <c r="BK11" i="1"/>
  <c r="AS12" i="1"/>
  <c r="BI13" i="1"/>
  <c r="AZ13" i="1"/>
  <c r="BH16" i="1"/>
  <c r="AY16" i="1"/>
  <c r="BB20" i="1"/>
  <c r="BK20" i="1"/>
  <c r="BJ21" i="1"/>
  <c r="BA21" i="1"/>
  <c r="BK3" i="1"/>
  <c r="BF14" i="1"/>
  <c r="AW14" i="1"/>
  <c r="BG17" i="1"/>
  <c r="AX17" i="1"/>
  <c r="BK19" i="1"/>
  <c r="BB19" i="1"/>
  <c r="BH25" i="1"/>
  <c r="AY25" i="1"/>
  <c r="BH33" i="1"/>
  <c r="AY33" i="1"/>
  <c r="BL4" i="1"/>
  <c r="BC4" i="1"/>
  <c r="BF5" i="1"/>
  <c r="AW5" i="1"/>
  <c r="BG5" i="1"/>
  <c r="BA3" i="1"/>
  <c r="BA6" i="1"/>
  <c r="AZ6" i="1"/>
  <c r="BB9" i="1"/>
  <c r="BF11" i="1"/>
  <c r="AW11" i="1"/>
  <c r="AT12" i="1"/>
  <c r="BD15" i="1"/>
  <c r="BM15" i="1"/>
  <c r="BB17" i="1"/>
  <c r="BI38" i="1"/>
  <c r="BI9" i="1"/>
  <c r="AZ9" i="1"/>
  <c r="BK6" i="1"/>
  <c r="BB6" i="1"/>
  <c r="BF8" i="1"/>
  <c r="AW8" i="1"/>
  <c r="BL9" i="1"/>
  <c r="BC9" i="1"/>
  <c r="AZ10" i="1"/>
  <c r="AZ15" i="1"/>
  <c r="BJ17" i="1"/>
  <c r="BL18" i="1"/>
  <c r="BC18" i="1"/>
  <c r="BL24" i="1"/>
  <c r="BC24" i="1"/>
  <c r="BL28" i="1"/>
  <c r="BC28" i="1"/>
  <c r="BK37" i="1"/>
  <c r="BB37" i="1"/>
  <c r="BG16" i="1"/>
  <c r="AX16" i="1"/>
  <c r="BH7" i="1"/>
  <c r="BG8" i="1"/>
  <c r="AX8" i="1"/>
  <c r="BK10" i="1"/>
  <c r="BB10" i="1"/>
  <c r="AN12" i="1"/>
  <c r="BC13" i="1"/>
  <c r="BJ15" i="1"/>
  <c r="BA15" i="1"/>
  <c r="BJ16" i="1"/>
  <c r="BA16" i="1"/>
  <c r="BM18" i="1"/>
  <c r="BD18" i="1"/>
  <c r="BI22" i="1"/>
  <c r="AZ22" i="1"/>
  <c r="BH23" i="1"/>
  <c r="AY23" i="1"/>
  <c r="BI26" i="1"/>
  <c r="AZ26" i="1"/>
  <c r="BH27" i="1"/>
  <c r="AY27" i="1"/>
  <c r="BM28" i="1"/>
  <c r="BD28" i="1"/>
  <c r="BI30" i="1"/>
  <c r="AZ30" i="1"/>
  <c r="BH31" i="1"/>
  <c r="AY31" i="1"/>
  <c r="BI34" i="1"/>
  <c r="AZ34" i="1"/>
  <c r="BH35" i="1"/>
  <c r="AY35" i="1"/>
  <c r="BM36" i="1"/>
  <c r="BD36" i="1"/>
  <c r="BK4" i="1"/>
  <c r="BB4" i="1"/>
  <c r="BK8" i="1"/>
  <c r="BB8" i="1"/>
  <c r="BD6" i="1"/>
  <c r="BB13" i="1"/>
  <c r="BG4" i="1"/>
  <c r="AX4" i="1"/>
  <c r="BI5" i="1"/>
  <c r="AZ5" i="1"/>
  <c r="BL6" i="1"/>
  <c r="BC6" i="1"/>
  <c r="BM9" i="1"/>
  <c r="BD9" i="1"/>
  <c r="BD3" i="1"/>
  <c r="AP4" i="1"/>
  <c r="BJ5" i="1"/>
  <c r="BA5" i="1"/>
  <c r="AP8" i="1"/>
  <c r="BF9" i="1"/>
  <c r="AW9" i="1"/>
  <c r="BL10" i="1"/>
  <c r="BC10" i="1"/>
  <c r="BI11" i="1"/>
  <c r="AO12" i="1"/>
  <c r="BM13" i="1"/>
  <c r="BD13" i="1"/>
  <c r="BG15" i="1"/>
  <c r="BI16" i="1"/>
  <c r="BK5" i="1"/>
  <c r="BJ10" i="1"/>
  <c r="BA10" i="1"/>
  <c r="BI7" i="1"/>
  <c r="AZ7" i="1"/>
  <c r="BH11" i="1"/>
  <c r="AY11" i="1"/>
  <c r="BJ7" i="1"/>
  <c r="BA7" i="1"/>
  <c r="AP12" i="1"/>
  <c r="BF13" i="1"/>
  <c r="AW13" i="1"/>
  <c r="BK15" i="1"/>
  <c r="BK18" i="1"/>
  <c r="BB18" i="1"/>
  <c r="BH6" i="1"/>
  <c r="AY6" i="1"/>
  <c r="BG6" i="1"/>
  <c r="AX6" i="1"/>
  <c r="AP14" i="1"/>
  <c r="AT14" i="1"/>
  <c r="AU14" i="1"/>
  <c r="BF17" i="1"/>
  <c r="AW17" i="1"/>
  <c r="AZ17" i="1"/>
  <c r="BI17" i="1"/>
  <c r="BH18" i="1"/>
  <c r="BL22" i="1"/>
  <c r="BC22" i="1"/>
  <c r="BL26" i="1"/>
  <c r="BC26" i="1"/>
  <c r="BL30" i="1"/>
  <c r="BL34" i="1"/>
  <c r="BC34" i="1"/>
  <c r="BI23" i="1"/>
  <c r="AZ23" i="1"/>
  <c r="BI25" i="1"/>
  <c r="AZ25" i="1"/>
  <c r="BM26" i="1"/>
  <c r="BD26" i="1"/>
  <c r="BI29" i="1"/>
  <c r="AZ29" i="1"/>
  <c r="BI31" i="1"/>
  <c r="BI33" i="1"/>
  <c r="AZ33" i="1"/>
  <c r="BM34" i="1"/>
  <c r="BD34" i="1"/>
  <c r="BI35" i="1"/>
  <c r="AZ35" i="1"/>
  <c r="BI37" i="1"/>
  <c r="AR14" i="1"/>
  <c r="BH15" i="1"/>
  <c r="AY15" i="1"/>
  <c r="AT16" i="1"/>
  <c r="AT17" i="1"/>
  <c r="BJ18" i="1"/>
  <c r="BA18" i="1"/>
  <c r="BH19" i="1"/>
  <c r="AY19" i="1"/>
  <c r="AN20" i="1"/>
  <c r="BM20" i="1"/>
  <c r="AT21" i="1"/>
  <c r="BJ23" i="1"/>
  <c r="BA23" i="1"/>
  <c r="AN24" i="1"/>
  <c r="BJ25" i="1"/>
  <c r="BA25" i="1"/>
  <c r="BF26" i="1"/>
  <c r="AW26" i="1"/>
  <c r="BJ27" i="1"/>
  <c r="BA27" i="1"/>
  <c r="AN28" i="1"/>
  <c r="BJ29" i="1"/>
  <c r="BA29" i="1"/>
  <c r="BF30" i="1"/>
  <c r="AW30" i="1"/>
  <c r="AN32" i="1"/>
  <c r="BJ33" i="1"/>
  <c r="BA33" i="1"/>
  <c r="BF34" i="1"/>
  <c r="AW34" i="1"/>
  <c r="BJ35" i="1"/>
  <c r="BA35" i="1"/>
  <c r="AN36" i="1"/>
  <c r="BJ37" i="1"/>
  <c r="BA37" i="1"/>
  <c r="BF38" i="1"/>
  <c r="AW38" i="1"/>
  <c r="BG22" i="1"/>
  <c r="AX22" i="1"/>
  <c r="BK23" i="1"/>
  <c r="BB23" i="1"/>
  <c r="AO24" i="1"/>
  <c r="BG26" i="1"/>
  <c r="AX26" i="1"/>
  <c r="BK27" i="1"/>
  <c r="BB27" i="1"/>
  <c r="AO28" i="1"/>
  <c r="BG30" i="1"/>
  <c r="AX30" i="1"/>
  <c r="BK31" i="1"/>
  <c r="BB31" i="1"/>
  <c r="AO32" i="1"/>
  <c r="BG34" i="1"/>
  <c r="AX34" i="1"/>
  <c r="BK35" i="1"/>
  <c r="BB35" i="1"/>
  <c r="AO36" i="1"/>
  <c r="BG38" i="1"/>
  <c r="AX38" i="1"/>
  <c r="BH20" i="1"/>
  <c r="AY20" i="1"/>
  <c r="BH22" i="1"/>
  <c r="AY22" i="1"/>
  <c r="BL23" i="1"/>
  <c r="BC23" i="1"/>
  <c r="BH24" i="1"/>
  <c r="AY24" i="1"/>
  <c r="BL25" i="1"/>
  <c r="BC25" i="1"/>
  <c r="BH26" i="1"/>
  <c r="AY26" i="1"/>
  <c r="BL27" i="1"/>
  <c r="BC27" i="1"/>
  <c r="BH28" i="1"/>
  <c r="AY28" i="1"/>
  <c r="BH30" i="1"/>
  <c r="AY30" i="1"/>
  <c r="BL31" i="1"/>
  <c r="BC31" i="1"/>
  <c r="BH32" i="1"/>
  <c r="AY32" i="1"/>
  <c r="BL33" i="1"/>
  <c r="BC33" i="1"/>
  <c r="BH34" i="1"/>
  <c r="AY34" i="1"/>
  <c r="AP36" i="1"/>
  <c r="BH38" i="1"/>
  <c r="AY38" i="1"/>
  <c r="BM23" i="1"/>
  <c r="BD23" i="1"/>
  <c r="AQ24" i="1"/>
  <c r="BM25" i="1"/>
  <c r="BD25" i="1"/>
  <c r="AQ28" i="1"/>
  <c r="BM29" i="1"/>
  <c r="BD29" i="1"/>
  <c r="AQ32" i="1"/>
  <c r="BM35" i="1"/>
  <c r="BD35" i="1"/>
  <c r="AQ36" i="1"/>
  <c r="BM37" i="1"/>
  <c r="BD37" i="1"/>
  <c r="BL15" i="1"/>
  <c r="BC15" i="1"/>
  <c r="AP17" i="1"/>
  <c r="BF18" i="1"/>
  <c r="AW18" i="1"/>
  <c r="BL19" i="1"/>
  <c r="BC19" i="1"/>
  <c r="AR20" i="1"/>
  <c r="BH21" i="1"/>
  <c r="AY21" i="1"/>
  <c r="BF23" i="1"/>
  <c r="AR24" i="1"/>
  <c r="BF25" i="1"/>
  <c r="AW25" i="1"/>
  <c r="BJ26" i="1"/>
  <c r="BA26" i="1"/>
  <c r="BF27" i="1"/>
  <c r="AW27" i="1"/>
  <c r="AR28" i="1"/>
  <c r="BF29" i="1"/>
  <c r="AW29" i="1"/>
  <c r="BJ30" i="1"/>
  <c r="BA30" i="1"/>
  <c r="BF31" i="1"/>
  <c r="AW31" i="1"/>
  <c r="AR32" i="1"/>
  <c r="BF33" i="1"/>
  <c r="AW33" i="1"/>
  <c r="BJ34" i="1"/>
  <c r="BA34" i="1"/>
  <c r="BF35" i="1"/>
  <c r="AW35" i="1"/>
  <c r="AR36" i="1"/>
  <c r="BF37" i="1"/>
  <c r="AW37" i="1"/>
  <c r="BA38" i="1"/>
  <c r="AQ21" i="1"/>
  <c r="BD21" i="1"/>
  <c r="BK22" i="1"/>
  <c r="BB22" i="1"/>
  <c r="AS24" i="1"/>
  <c r="BG25" i="1"/>
  <c r="AX25" i="1"/>
  <c r="AS28" i="1"/>
  <c r="BG29" i="1"/>
  <c r="AX29" i="1"/>
  <c r="BB30" i="1"/>
  <c r="AS32" i="1"/>
  <c r="BG33" i="1"/>
  <c r="AX33" i="1"/>
  <c r="BK34" i="1"/>
  <c r="BB34" i="1"/>
  <c r="AS36" i="1"/>
  <c r="BG37" i="1"/>
  <c r="AX37" i="1"/>
  <c r="BK38" i="1"/>
  <c r="BB38" i="1"/>
  <c r="BL36" i="1"/>
  <c r="BC36" i="1"/>
  <c r="AY37" i="1"/>
  <c r="BC38" i="1" l="1"/>
  <c r="BC35" i="1"/>
  <c r="BD30" i="1"/>
  <c r="BD32" i="1"/>
  <c r="BF4" i="1"/>
  <c r="BG31" i="1"/>
  <c r="BD27" i="1"/>
  <c r="AX10" i="1"/>
  <c r="BG35" i="1"/>
  <c r="BG23" i="1"/>
  <c r="BD24" i="1"/>
  <c r="BG20" i="1"/>
  <c r="BJ13" i="1"/>
  <c r="BN13" i="1" s="1"/>
  <c r="BD11" i="1"/>
  <c r="BF15" i="1"/>
  <c r="BB26" i="1"/>
  <c r="BC29" i="1"/>
  <c r="AW21" i="1"/>
  <c r="AW22" i="1"/>
  <c r="BD38" i="1"/>
  <c r="AZ27" i="1"/>
  <c r="BA19" i="1"/>
  <c r="BG19" i="1"/>
  <c r="AZ14" i="1"/>
  <c r="BI18" i="1"/>
  <c r="BN18" i="1" s="1"/>
  <c r="BD8" i="1"/>
  <c r="AZ20" i="1"/>
  <c r="BC37" i="1"/>
  <c r="BC32" i="1"/>
  <c r="AW19" i="1"/>
  <c r="BC20" i="1"/>
  <c r="AW7" i="1"/>
  <c r="BN9" i="1"/>
  <c r="AX7" i="1"/>
  <c r="BG7" i="1"/>
  <c r="BN3" i="1"/>
  <c r="BD33" i="1"/>
  <c r="BN27" i="1"/>
  <c r="BA22" i="1"/>
  <c r="AW10" i="1"/>
  <c r="BN35" i="1"/>
  <c r="BD31" i="1"/>
  <c r="BA11" i="1"/>
  <c r="BD5" i="1"/>
  <c r="BN5" i="1"/>
  <c r="BA31" i="1"/>
  <c r="BD22" i="1"/>
  <c r="BM16" i="1"/>
  <c r="BD16" i="1"/>
  <c r="AX21" i="1"/>
  <c r="AW3" i="1"/>
  <c r="BK16" i="1"/>
  <c r="BB16" i="1"/>
  <c r="BN37" i="1"/>
  <c r="BJ32" i="1"/>
  <c r="BA32" i="1"/>
  <c r="BN23" i="1"/>
  <c r="BN34" i="1"/>
  <c r="BF20" i="1"/>
  <c r="AW20" i="1"/>
  <c r="BH14" i="1"/>
  <c r="AY14" i="1"/>
  <c r="BH4" i="1"/>
  <c r="AY4" i="1"/>
  <c r="BL12" i="1"/>
  <c r="BC12" i="1"/>
  <c r="BK28" i="1"/>
  <c r="BB28" i="1"/>
  <c r="BJ36" i="1"/>
  <c r="BA36" i="1"/>
  <c r="BG24" i="1"/>
  <c r="AX24" i="1"/>
  <c r="BN38" i="1"/>
  <c r="BF24" i="1"/>
  <c r="AW24" i="1"/>
  <c r="BJ14" i="1"/>
  <c r="BA14" i="1"/>
  <c r="AW12" i="1"/>
  <c r="BF12" i="1"/>
  <c r="BN19" i="1"/>
  <c r="BI21" i="1"/>
  <c r="AZ21" i="1"/>
  <c r="BN31" i="1"/>
  <c r="BH17" i="1"/>
  <c r="AY17" i="1"/>
  <c r="BI32" i="1"/>
  <c r="AZ32" i="1"/>
  <c r="BG36" i="1"/>
  <c r="AX36" i="1"/>
  <c r="BF28" i="1"/>
  <c r="AW28" i="1"/>
  <c r="BH12" i="1"/>
  <c r="AY12" i="1"/>
  <c r="BN11" i="1"/>
  <c r="BF32" i="1"/>
  <c r="AW32" i="1"/>
  <c r="BN7" i="1"/>
  <c r="BN10" i="1"/>
  <c r="BN6" i="1"/>
  <c r="BK32" i="1"/>
  <c r="BB32" i="1"/>
  <c r="BI24" i="1"/>
  <c r="AZ24" i="1"/>
  <c r="BG28" i="1"/>
  <c r="AX28" i="1"/>
  <c r="BF36" i="1"/>
  <c r="AW36" i="1"/>
  <c r="BN15" i="1"/>
  <c r="BN25" i="1"/>
  <c r="BJ20" i="1"/>
  <c r="BA20" i="1"/>
  <c r="BI36" i="1"/>
  <c r="AZ36" i="1"/>
  <c r="BH36" i="1"/>
  <c r="AY36" i="1"/>
  <c r="BN22" i="1"/>
  <c r="BL17" i="1"/>
  <c r="BC17" i="1"/>
  <c r="BH8" i="1"/>
  <c r="BN8" i="1" s="1"/>
  <c r="AY8" i="1"/>
  <c r="BK24" i="1"/>
  <c r="BB24" i="1"/>
  <c r="BN29" i="1"/>
  <c r="BJ24" i="1"/>
  <c r="BA24" i="1"/>
  <c r="BN26" i="1"/>
  <c r="BL21" i="1"/>
  <c r="BC21" i="1"/>
  <c r="BL16" i="1"/>
  <c r="BC16" i="1"/>
  <c r="BM14" i="1"/>
  <c r="BD14" i="1"/>
  <c r="BG12" i="1"/>
  <c r="AX12" i="1"/>
  <c r="BK12" i="1"/>
  <c r="BB12" i="1"/>
  <c r="BK36" i="1"/>
  <c r="BB36" i="1"/>
  <c r="BN33" i="1"/>
  <c r="BJ28" i="1"/>
  <c r="BA28" i="1"/>
  <c r="BI28" i="1"/>
  <c r="AZ28" i="1"/>
  <c r="BG32" i="1"/>
  <c r="AX32" i="1"/>
  <c r="BN30" i="1"/>
  <c r="BC14" i="1"/>
  <c r="BL14" i="1"/>
  <c r="BN4" i="1" l="1"/>
  <c r="BN17" i="1"/>
  <c r="BN16" i="1"/>
  <c r="BN21" i="1"/>
  <c r="BN24" i="1"/>
  <c r="BN32" i="1"/>
  <c r="BN14" i="1"/>
  <c r="BN28" i="1"/>
  <c r="BN20" i="1"/>
  <c r="BN12" i="1"/>
  <c r="BN36" i="1"/>
</calcChain>
</file>

<file path=xl/sharedStrings.xml><?xml version="1.0" encoding="utf-8"?>
<sst xmlns="http://schemas.openxmlformats.org/spreadsheetml/2006/main" count="86" uniqueCount="52">
  <si>
    <t>sum</t>
  </si>
  <si>
    <t>c_service</t>
  </si>
  <si>
    <t>c_entairta</t>
  </si>
  <si>
    <t>c_office</t>
  </si>
  <si>
    <t>c_healthca</t>
  </si>
  <si>
    <t>c_educatio</t>
  </si>
  <si>
    <t>c_parks</t>
  </si>
  <si>
    <t>c_culture</t>
  </si>
  <si>
    <t>c_shops</t>
  </si>
  <si>
    <t>LANDUSES_Categories_count</t>
  </si>
  <si>
    <t>LANDUSES_Categories_Porportion</t>
  </si>
  <si>
    <t>DELETE</t>
  </si>
  <si>
    <t>Entropy_Final</t>
  </si>
  <si>
    <t>LANDUSE_count</t>
  </si>
  <si>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</si>
  <si>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</si>
  <si>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</si>
  <si>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</si>
  <si>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</si>
  <si>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</si>
  <si>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</si>
  <si>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</si>
  <si>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</si>
  <si>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</si>
  <si>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</si>
  <si>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</si>
  <si>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</si>
  <si>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</si>
  <si>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</si>
  <si>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</si>
  <si>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</si>
  <si>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</si>
  <si>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</si>
  <si>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</si>
  <si>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</si>
  <si>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</si>
  <si>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</si>
  <si>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</si>
  <si>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</si>
  <si>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</si>
  <si>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</si>
  <si>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</si>
  <si>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</si>
  <si>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</si>
  <si>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</si>
  <si>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</si>
  <si>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</si>
  <si>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</si>
  <si>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</si>
  <si>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</si>
  <si>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</si>
  <si>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Entropy_Lansduse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</si>
</sst>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  <font>
      <sz val="10"/>
      <color indexed="64"/>
      <name val="Arial"/>
      <family val="2"/>
      <charset val="161"/>
    </font>
    <font>
      <sz val="10"/>
      <color rgb="FF000000"/>
      <name val="Arial"/>
      <family val="2"/>
      <charset val="161"/>
    </font>
    <font>
      <sz val="10"/>
      <color indexed="64"/>
      <name val="Microsoft Sans Serif"/>
      <family val="2"/>
      <charset val="16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4" fillId="0" borderId="0" xfId="0" applyNumberFormat="1" applyFont="1"/>
    <xf numFmtId="0" fontId="4" fillId="0" borderId="0" xfId="0" applyFont="1"/>
    <xf numFmtId="0" fontId="1" fillId="0" borderId="0" xfId="0" applyFont="1" applyAlignment="1">
      <alignment vertic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9"/>
  <sheetViews>
    <sheetView tabSelected="1" workbookViewId="0">
      <selection activeCell="F2" sqref="F2"/>
    </sheetView>
  </sheetViews>
  <sheetFormatPr defaultRowHeight="14.4" x14ac:dyDescent="0.3"/>
  <cols>
    <col min="3" max="3" width="8.88671875" bestFit="1" customWidth="1"/>
    <col min="4" max="4" width="9.5546875" bestFit="1" customWidth="1"/>
    <col min="6" max="6" width="10.109375" bestFit="1" customWidth="1"/>
    <col min="7" max="7" width="10.21875" bestFit="1" customWidth="1"/>
    <col min="66" max="66" width="16.5546875" bestFit="1" customWidth="1"/>
  </cols>
  <sheetData>
    <row r="1" spans="1:66" ht="18" x14ac:dyDescent="0.3">
      <c r="A1" s="10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3"/>
      <c r="AE1" s="10" t="s">
        <v>9</v>
      </c>
      <c r="AF1" s="10"/>
      <c r="AG1" s="10"/>
      <c r="AH1" s="10"/>
      <c r="AI1" s="10"/>
      <c r="AJ1" s="10"/>
      <c r="AK1" s="10"/>
      <c r="AL1" s="10"/>
      <c r="AM1" s="3"/>
      <c r="AN1" s="10" t="s">
        <v>10</v>
      </c>
      <c r="AO1" s="10"/>
      <c r="AP1" s="10"/>
      <c r="AQ1" s="10"/>
      <c r="AR1" s="10"/>
      <c r="AS1" s="10"/>
      <c r="AT1" s="10"/>
      <c r="AU1" s="10"/>
      <c r="AV1" s="3"/>
      <c r="AW1" s="10" t="s">
        <v>11</v>
      </c>
      <c r="AX1" s="10"/>
      <c r="AY1" s="10"/>
      <c r="AZ1" s="10"/>
      <c r="BA1" s="10"/>
      <c r="BB1" s="10"/>
      <c r="BC1" s="10"/>
      <c r="BD1" s="10"/>
      <c r="BE1" s="3"/>
      <c r="BF1" s="10" t="s">
        <v>51</v>
      </c>
      <c r="BG1" s="10"/>
      <c r="BH1" s="10"/>
      <c r="BI1" s="10"/>
      <c r="BJ1" s="10"/>
      <c r="BK1" s="10"/>
      <c r="BL1" s="10"/>
      <c r="BM1" s="10"/>
      <c r="BN1" s="11" t="s">
        <v>12</v>
      </c>
    </row>
    <row r="2" spans="1:66" x14ac:dyDescent="0.3">
      <c r="A2" s="7" t="s">
        <v>14</v>
      </c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9"/>
      <c r="AE2" s="9" t="s">
        <v>1</v>
      </c>
      <c r="AF2" s="9" t="s">
        <v>2</v>
      </c>
      <c r="AG2" s="9" t="s">
        <v>3</v>
      </c>
      <c r="AH2" s="9" t="s">
        <v>4</v>
      </c>
      <c r="AI2" s="9" t="s">
        <v>5</v>
      </c>
      <c r="AJ2" s="9" t="s">
        <v>6</v>
      </c>
      <c r="AK2" s="9" t="s">
        <v>7</v>
      </c>
      <c r="AL2" s="9" t="s">
        <v>8</v>
      </c>
      <c r="AM2" s="9"/>
      <c r="AN2" s="9" t="s">
        <v>1</v>
      </c>
      <c r="AO2" s="9" t="s">
        <v>2</v>
      </c>
      <c r="AP2" s="9" t="s">
        <v>3</v>
      </c>
      <c r="AQ2" s="9" t="s">
        <v>4</v>
      </c>
      <c r="AR2" s="9" t="s">
        <v>5</v>
      </c>
      <c r="AS2" s="9" t="s">
        <v>6</v>
      </c>
      <c r="AT2" s="9" t="s">
        <v>7</v>
      </c>
      <c r="AU2" s="9" t="s">
        <v>8</v>
      </c>
      <c r="AV2" s="9"/>
      <c r="AW2" s="9" t="s">
        <v>1</v>
      </c>
      <c r="AX2" s="9" t="s">
        <v>2</v>
      </c>
      <c r="AY2" s="9" t="s">
        <v>3</v>
      </c>
      <c r="AZ2" s="9" t="s">
        <v>4</v>
      </c>
      <c r="BA2" s="9" t="s">
        <v>5</v>
      </c>
      <c r="BB2" s="9" t="s">
        <v>6</v>
      </c>
      <c r="BC2" s="9" t="s">
        <v>7</v>
      </c>
      <c r="BD2" s="9" t="s">
        <v>8</v>
      </c>
      <c r="BE2" s="8" t="s">
        <v>0</v>
      </c>
      <c r="BF2" s="9" t="s">
        <v>1</v>
      </c>
      <c r="BG2" s="9" t="s">
        <v>2</v>
      </c>
      <c r="BH2" s="9" t="s">
        <v>3</v>
      </c>
      <c r="BI2" s="9" t="s">
        <v>4</v>
      </c>
      <c r="BJ2" s="9" t="s">
        <v>5</v>
      </c>
      <c r="BK2" s="9" t="s">
        <v>6</v>
      </c>
      <c r="BL2" s="9" t="s">
        <v>7</v>
      </c>
      <c r="BM2" s="9" t="s">
        <v>8</v>
      </c>
      <c r="BN2" s="8" t="s">
        <v>0</v>
      </c>
    </row>
    <row r="3" spans="1:66" x14ac:dyDescent="0.3">
      <c r="A3" s="1" t="s">
        <v>15</v>
      </c>
      <c r="B3" s="2">
        <f>SUM(C3:AC3)</f>
        <v>105</v>
      </c>
      <c r="C3">
        <v>9</v>
      </c>
      <c r="D3">
        <v>53</v>
      </c>
      <c r="E3">
        <v>3</v>
      </c>
      <c r="F3">
        <v>0</v>
      </c>
      <c r="G3">
        <v>2</v>
      </c>
      <c r="H3">
        <v>2</v>
      </c>
      <c r="I3">
        <v>2</v>
      </c>
      <c r="J3">
        <v>34</v>
      </c>
      <c r="K3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E3" s="4">
        <f>C3+L3+U3</f>
        <v>9</v>
      </c>
      <c r="AF3" s="4">
        <f>D3+M3+V3</f>
        <v>53</v>
      </c>
      <c r="AG3" s="4">
        <f>E3+H3+N3+Q3+W3+Z3</f>
        <v>5</v>
      </c>
      <c r="AH3" s="4">
        <f>F3+O3+X3</f>
        <v>0</v>
      </c>
      <c r="AI3" s="4">
        <f>G3+P3+Y3</f>
        <v>2</v>
      </c>
      <c r="AJ3" s="4">
        <f>I3+R3+AA3</f>
        <v>2</v>
      </c>
      <c r="AK3" s="4">
        <f>J3+S3+AB3</f>
        <v>34</v>
      </c>
      <c r="AL3" s="4">
        <f>K3+T3+AC3</f>
        <v>0</v>
      </c>
      <c r="AN3" s="5">
        <f>AE3/$B3</f>
        <v>8.5714285714285715E-2</v>
      </c>
      <c r="AO3" s="5">
        <f>AF3/$B3</f>
        <v>0.50476190476190474</v>
      </c>
      <c r="AP3" s="5">
        <f t="shared" ref="AP3:AU18" si="0">AG3/$B3</f>
        <v>4.7619047619047616E-2</v>
      </c>
      <c r="AQ3" s="5">
        <f t="shared" si="0"/>
        <v>0</v>
      </c>
      <c r="AR3" s="5">
        <f t="shared" si="0"/>
        <v>1.9047619047619049E-2</v>
      </c>
      <c r="AS3" s="5">
        <f t="shared" si="0"/>
        <v>1.9047619047619049E-2</v>
      </c>
      <c r="AT3" s="5">
        <f t="shared" si="0"/>
        <v>0.32380952380952382</v>
      </c>
      <c r="AU3" s="5">
        <f t="shared" si="0"/>
        <v>0</v>
      </c>
      <c r="AW3">
        <f t="shared" ref="AW3:BD39" si="1">IF(AN3&gt;0,1,0)</f>
        <v>1</v>
      </c>
      <c r="AX3">
        <f t="shared" si="1"/>
        <v>1</v>
      </c>
      <c r="AY3">
        <f t="shared" si="1"/>
        <v>1</v>
      </c>
      <c r="AZ3">
        <f t="shared" si="1"/>
        <v>0</v>
      </c>
      <c r="BA3">
        <f t="shared" si="1"/>
        <v>1</v>
      </c>
      <c r="BB3">
        <f t="shared" si="1"/>
        <v>1</v>
      </c>
      <c r="BC3">
        <f t="shared" si="1"/>
        <v>1</v>
      </c>
      <c r="BD3">
        <f t="shared" si="1"/>
        <v>0</v>
      </c>
      <c r="BE3">
        <v>8</v>
      </c>
      <c r="BF3" s="6">
        <f t="shared" ref="BF3:BM39" si="2">IF(AN3&gt;0,(-1*(AN3*LN(AN3))/LN($BE3)),0)</f>
        <v>0.10126630046353745</v>
      </c>
      <c r="BG3" s="6">
        <f t="shared" si="2"/>
        <v>0.16595310585541254</v>
      </c>
      <c r="BH3" s="6">
        <f t="shared" si="2"/>
        <v>6.9719324171091446E-2</v>
      </c>
      <c r="BI3" s="6">
        <f t="shared" si="2"/>
        <v>0</v>
      </c>
      <c r="BJ3" s="6">
        <f t="shared" si="2"/>
        <v>3.6280923921689676E-2</v>
      </c>
      <c r="BK3" s="6">
        <f t="shared" si="2"/>
        <v>3.6280923921689676E-2</v>
      </c>
      <c r="BL3" s="6">
        <f t="shared" si="2"/>
        <v>0.17558924126392583</v>
      </c>
      <c r="BM3" s="6">
        <f t="shared" si="2"/>
        <v>0</v>
      </c>
      <c r="BN3" s="6">
        <f t="shared" ref="BN3:BN39" si="3">SUM(BF3:BM3)</f>
        <v>0.58508981959734663</v>
      </c>
    </row>
    <row r="4" spans="1:66" x14ac:dyDescent="0.3">
      <c r="A4" s="1" t="s">
        <v>16</v>
      </c>
      <c r="B4" s="2">
        <f t="shared" ref="B4:B39" si="4">SUM(C4:AC4)</f>
        <v>143</v>
      </c>
      <c r="C4">
        <v>27</v>
      </c>
      <c r="D4">
        <v>58</v>
      </c>
      <c r="E4">
        <v>2</v>
      </c>
      <c r="F4">
        <v>5</v>
      </c>
      <c r="G4">
        <v>1</v>
      </c>
      <c r="H4">
        <v>1</v>
      </c>
      <c r="I4">
        <v>1</v>
      </c>
      <c r="J4">
        <v>48</v>
      </c>
      <c r="K4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E4" s="4">
        <f t="shared" ref="AE4:AF39" si="5">C4+L4+U4</f>
        <v>27</v>
      </c>
      <c r="AF4" s="4">
        <f t="shared" si="5"/>
        <v>58</v>
      </c>
      <c r="AG4" s="4">
        <f t="shared" ref="AG4:AG39" si="6">E4+H4+N4+Q4+W4+Z4</f>
        <v>3</v>
      </c>
      <c r="AH4" s="4">
        <f t="shared" ref="AH4:AI39" si="7">F4+O4+X4</f>
        <v>5</v>
      </c>
      <c r="AI4" s="4">
        <f t="shared" si="7"/>
        <v>1</v>
      </c>
      <c r="AJ4" s="4">
        <f t="shared" ref="AJ4:AL39" si="8">I4+R4+AA4</f>
        <v>1</v>
      </c>
      <c r="AK4" s="4">
        <f t="shared" si="8"/>
        <v>48</v>
      </c>
      <c r="AL4" s="4">
        <f t="shared" si="8"/>
        <v>0</v>
      </c>
      <c r="AN4" s="5">
        <f t="shared" ref="AN4:AU39" si="9">AE4/$B4</f>
        <v>0.1888111888111888</v>
      </c>
      <c r="AO4" s="5">
        <f t="shared" si="9"/>
        <v>0.40559440559440557</v>
      </c>
      <c r="AP4" s="5">
        <f t="shared" si="0"/>
        <v>2.097902097902098E-2</v>
      </c>
      <c r="AQ4" s="5">
        <f t="shared" si="0"/>
        <v>3.4965034965034968E-2</v>
      </c>
      <c r="AR4" s="5">
        <f t="shared" si="0"/>
        <v>6.993006993006993E-3</v>
      </c>
      <c r="AS4" s="5">
        <f t="shared" si="0"/>
        <v>6.993006993006993E-3</v>
      </c>
      <c r="AT4" s="5">
        <f t="shared" si="0"/>
        <v>0.33566433566433568</v>
      </c>
      <c r="AU4" s="5">
        <f t="shared" si="0"/>
        <v>0</v>
      </c>
      <c r="AW4">
        <f t="shared" si="1"/>
        <v>1</v>
      </c>
      <c r="AX4">
        <f t="shared" si="1"/>
        <v>1</v>
      </c>
      <c r="AY4">
        <f t="shared" si="1"/>
        <v>1</v>
      </c>
      <c r="AZ4">
        <f t="shared" si="1"/>
        <v>1</v>
      </c>
      <c r="BA4">
        <f t="shared" si="1"/>
        <v>1</v>
      </c>
      <c r="BB4">
        <f t="shared" si="1"/>
        <v>1</v>
      </c>
      <c r="BC4">
        <f t="shared" si="1"/>
        <v>1</v>
      </c>
      <c r="BD4">
        <f t="shared" si="1"/>
        <v>0</v>
      </c>
      <c r="BE4">
        <v>8</v>
      </c>
      <c r="BF4" s="6">
        <f t="shared" si="2"/>
        <v>0.15136261896177827</v>
      </c>
      <c r="BG4" s="6">
        <f t="shared" si="2"/>
        <v>0.17601314642365362</v>
      </c>
      <c r="BH4" s="6">
        <f t="shared" si="2"/>
        <v>3.8985376475924712E-2</v>
      </c>
      <c r="BI4" s="6">
        <f t="shared" si="2"/>
        <v>5.63862848705248E-2</v>
      </c>
      <c r="BJ4" s="6">
        <f t="shared" si="2"/>
        <v>1.6689676775707204E-2</v>
      </c>
      <c r="BK4" s="6">
        <f t="shared" si="2"/>
        <v>1.6689676775707204E-2</v>
      </c>
      <c r="BL4" s="6">
        <f t="shared" si="2"/>
        <v>0.17621357606234778</v>
      </c>
      <c r="BM4" s="6">
        <f t="shared" si="2"/>
        <v>0</v>
      </c>
      <c r="BN4" s="6">
        <f t="shared" si="3"/>
        <v>0.63234035634564356</v>
      </c>
    </row>
    <row r="5" spans="1:66" x14ac:dyDescent="0.3">
      <c r="A5" s="1" t="s">
        <v>17</v>
      </c>
      <c r="B5" s="2">
        <f t="shared" si="4"/>
        <v>371</v>
      </c>
      <c r="C5">
        <v>45</v>
      </c>
      <c r="D5">
        <v>250</v>
      </c>
      <c r="E5">
        <v>8</v>
      </c>
      <c r="F5">
        <v>2</v>
      </c>
      <c r="G5">
        <v>8</v>
      </c>
      <c r="H5">
        <v>1</v>
      </c>
      <c r="I5">
        <v>1</v>
      </c>
      <c r="J5">
        <v>56</v>
      </c>
      <c r="K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E5" s="4">
        <f t="shared" si="5"/>
        <v>45</v>
      </c>
      <c r="AF5" s="4">
        <f t="shared" si="5"/>
        <v>250</v>
      </c>
      <c r="AG5" s="4">
        <f t="shared" si="6"/>
        <v>9</v>
      </c>
      <c r="AH5" s="4">
        <f t="shared" si="7"/>
        <v>2</v>
      </c>
      <c r="AI5" s="4">
        <f t="shared" si="7"/>
        <v>8</v>
      </c>
      <c r="AJ5" s="4">
        <f t="shared" si="8"/>
        <v>1</v>
      </c>
      <c r="AK5" s="4">
        <f t="shared" si="8"/>
        <v>56</v>
      </c>
      <c r="AL5" s="4">
        <f t="shared" si="8"/>
        <v>0</v>
      </c>
      <c r="AN5" s="5">
        <f t="shared" si="9"/>
        <v>0.12129380053908356</v>
      </c>
      <c r="AO5" s="5">
        <f t="shared" si="9"/>
        <v>0.67385444743935308</v>
      </c>
      <c r="AP5" s="5">
        <f t="shared" si="0"/>
        <v>2.4258760107816711E-2</v>
      </c>
      <c r="AQ5" s="5">
        <f t="shared" si="0"/>
        <v>5.3908355795148251E-3</v>
      </c>
      <c r="AR5" s="5">
        <f t="shared" si="0"/>
        <v>2.15633423180593E-2</v>
      </c>
      <c r="AS5" s="5">
        <f t="shared" si="0"/>
        <v>2.6954177897574125E-3</v>
      </c>
      <c r="AT5" s="5">
        <f t="shared" si="0"/>
        <v>0.15094339622641509</v>
      </c>
      <c r="AU5" s="5">
        <f t="shared" si="0"/>
        <v>0</v>
      </c>
      <c r="AW5">
        <f t="shared" si="1"/>
        <v>1</v>
      </c>
      <c r="AX5">
        <f t="shared" si="1"/>
        <v>1</v>
      </c>
      <c r="AY5">
        <f t="shared" si="1"/>
        <v>1</v>
      </c>
      <c r="AZ5">
        <f>IF(AQ5&gt;0,1,0)</f>
        <v>1</v>
      </c>
      <c r="BA5">
        <f>IF(AR5&gt;0,1,0)</f>
        <v>1</v>
      </c>
      <c r="BB5">
        <f>IF(AS5&gt;0,1,0)</f>
        <v>1</v>
      </c>
      <c r="BC5">
        <f>IF(AT5&gt;0,1,0)</f>
        <v>1</v>
      </c>
      <c r="BD5">
        <f t="shared" si="1"/>
        <v>0</v>
      </c>
      <c r="BE5">
        <v>8</v>
      </c>
      <c r="BF5" s="6">
        <f t="shared" si="2"/>
        <v>0.1230494183406117</v>
      </c>
      <c r="BG5" s="6">
        <f t="shared" si="2"/>
        <v>0.1279180350311582</v>
      </c>
      <c r="BH5" s="6">
        <f t="shared" si="2"/>
        <v>4.338558254861314E-2</v>
      </c>
      <c r="BI5" s="6">
        <f t="shared" si="2"/>
        <v>1.3540476867243134E-2</v>
      </c>
      <c r="BJ5" s="6">
        <f t="shared" si="2"/>
        <v>3.978634592359967E-2</v>
      </c>
      <c r="BK5" s="6">
        <f t="shared" si="2"/>
        <v>7.6687110302073713E-3</v>
      </c>
      <c r="BL5" s="6">
        <f t="shared" si="2"/>
        <v>0.13725385934909179</v>
      </c>
      <c r="BM5" s="6">
        <f t="shared" si="2"/>
        <v>0</v>
      </c>
      <c r="BN5" s="6">
        <f t="shared" si="3"/>
        <v>0.49260242909052504</v>
      </c>
    </row>
    <row r="6" spans="1:66" x14ac:dyDescent="0.3">
      <c r="A6" s="1" t="s">
        <v>18</v>
      </c>
      <c r="B6" s="2">
        <f t="shared" si="4"/>
        <v>248</v>
      </c>
      <c r="C6">
        <v>37</v>
      </c>
      <c r="D6">
        <v>107</v>
      </c>
      <c r="E6">
        <v>4</v>
      </c>
      <c r="F6">
        <v>0</v>
      </c>
      <c r="G6">
        <v>6</v>
      </c>
      <c r="H6">
        <v>1</v>
      </c>
      <c r="I6">
        <v>1</v>
      </c>
      <c r="J6">
        <v>92</v>
      </c>
      <c r="K6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E6" s="4">
        <f t="shared" si="5"/>
        <v>37</v>
      </c>
      <c r="AF6" s="4">
        <f t="shared" si="5"/>
        <v>107</v>
      </c>
      <c r="AG6" s="4">
        <f t="shared" si="6"/>
        <v>5</v>
      </c>
      <c r="AH6" s="4">
        <f t="shared" si="7"/>
        <v>0</v>
      </c>
      <c r="AI6" s="4">
        <f t="shared" si="7"/>
        <v>6</v>
      </c>
      <c r="AJ6" s="4">
        <f t="shared" si="8"/>
        <v>1</v>
      </c>
      <c r="AK6" s="4">
        <f t="shared" si="8"/>
        <v>92</v>
      </c>
      <c r="AL6" s="4">
        <f t="shared" si="8"/>
        <v>0</v>
      </c>
      <c r="AN6" s="5">
        <f t="shared" si="9"/>
        <v>0.14919354838709678</v>
      </c>
      <c r="AO6" s="5">
        <f t="shared" si="9"/>
        <v>0.43145161290322581</v>
      </c>
      <c r="AP6" s="5">
        <f t="shared" si="0"/>
        <v>2.0161290322580645E-2</v>
      </c>
      <c r="AQ6" s="5">
        <f t="shared" si="0"/>
        <v>0</v>
      </c>
      <c r="AR6" s="5">
        <f t="shared" si="0"/>
        <v>2.4193548387096774E-2</v>
      </c>
      <c r="AS6" s="5">
        <f t="shared" si="0"/>
        <v>4.0322580645161289E-3</v>
      </c>
      <c r="AT6" s="5">
        <f t="shared" si="0"/>
        <v>0.37096774193548387</v>
      </c>
      <c r="AU6" s="5">
        <f t="shared" si="0"/>
        <v>0</v>
      </c>
      <c r="AW6">
        <f t="shared" si="1"/>
        <v>1</v>
      </c>
      <c r="AX6">
        <f t="shared" si="1"/>
        <v>1</v>
      </c>
      <c r="AY6">
        <f t="shared" si="1"/>
        <v>1</v>
      </c>
      <c r="AZ6">
        <f t="shared" si="1"/>
        <v>0</v>
      </c>
      <c r="BA6">
        <f t="shared" si="1"/>
        <v>1</v>
      </c>
      <c r="BB6">
        <f t="shared" si="1"/>
        <v>1</v>
      </c>
      <c r="BC6">
        <f t="shared" si="1"/>
        <v>1</v>
      </c>
      <c r="BD6">
        <f t="shared" si="1"/>
        <v>0</v>
      </c>
      <c r="BE6">
        <v>8</v>
      </c>
      <c r="BF6" s="6">
        <f t="shared" si="2"/>
        <v>0.13649931311296135</v>
      </c>
      <c r="BG6" s="6">
        <f t="shared" si="2"/>
        <v>0.1744113409495604</v>
      </c>
      <c r="BH6" s="6">
        <f t="shared" si="2"/>
        <v>3.7851264889109629E-2</v>
      </c>
      <c r="BI6" s="6">
        <f t="shared" si="2"/>
        <v>0</v>
      </c>
      <c r="BJ6" s="6">
        <f t="shared" si="2"/>
        <v>4.3300272658594506E-2</v>
      </c>
      <c r="BK6" s="6">
        <f t="shared" si="2"/>
        <v>1.069112407310064E-2</v>
      </c>
      <c r="BL6" s="6">
        <f t="shared" si="2"/>
        <v>0.17690639865369268</v>
      </c>
      <c r="BM6" s="6">
        <f t="shared" si="2"/>
        <v>0</v>
      </c>
      <c r="BN6" s="6">
        <f t="shared" si="3"/>
        <v>0.57965971433701913</v>
      </c>
    </row>
    <row r="7" spans="1:66" x14ac:dyDescent="0.3">
      <c r="A7" s="1" t="s">
        <v>19</v>
      </c>
      <c r="B7" s="2">
        <f t="shared" si="4"/>
        <v>92</v>
      </c>
      <c r="C7">
        <v>9</v>
      </c>
      <c r="D7">
        <v>36</v>
      </c>
      <c r="E7">
        <v>2</v>
      </c>
      <c r="F7">
        <v>3</v>
      </c>
      <c r="G7">
        <v>2</v>
      </c>
      <c r="H7">
        <v>1</v>
      </c>
      <c r="I7">
        <v>0</v>
      </c>
      <c r="J7">
        <v>39</v>
      </c>
      <c r="K7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E7" s="4">
        <f t="shared" si="5"/>
        <v>9</v>
      </c>
      <c r="AF7" s="4">
        <f t="shared" si="5"/>
        <v>36</v>
      </c>
      <c r="AG7" s="4">
        <f t="shared" si="6"/>
        <v>3</v>
      </c>
      <c r="AH7" s="4">
        <f t="shared" si="7"/>
        <v>3</v>
      </c>
      <c r="AI7" s="4">
        <f t="shared" si="7"/>
        <v>2</v>
      </c>
      <c r="AJ7" s="4">
        <f t="shared" si="8"/>
        <v>0</v>
      </c>
      <c r="AK7" s="4">
        <f t="shared" si="8"/>
        <v>39</v>
      </c>
      <c r="AL7" s="4">
        <f t="shared" si="8"/>
        <v>0</v>
      </c>
      <c r="AN7" s="5">
        <f t="shared" si="9"/>
        <v>9.7826086956521743E-2</v>
      </c>
      <c r="AO7" s="5">
        <f t="shared" si="9"/>
        <v>0.39130434782608697</v>
      </c>
      <c r="AP7" s="5">
        <f t="shared" si="0"/>
        <v>3.2608695652173912E-2</v>
      </c>
      <c r="AQ7" s="5">
        <f t="shared" si="0"/>
        <v>3.2608695652173912E-2</v>
      </c>
      <c r="AR7" s="5">
        <f t="shared" si="0"/>
        <v>2.1739130434782608E-2</v>
      </c>
      <c r="AS7" s="5">
        <f t="shared" si="0"/>
        <v>0</v>
      </c>
      <c r="AT7" s="5">
        <f t="shared" si="0"/>
        <v>0.42391304347826086</v>
      </c>
      <c r="AU7" s="5">
        <f t="shared" si="0"/>
        <v>0</v>
      </c>
      <c r="AW7">
        <f t="shared" si="1"/>
        <v>1</v>
      </c>
      <c r="AX7">
        <f t="shared" si="1"/>
        <v>1</v>
      </c>
      <c r="AY7">
        <f t="shared" si="1"/>
        <v>1</v>
      </c>
      <c r="AZ7">
        <f t="shared" si="1"/>
        <v>1</v>
      </c>
      <c r="BA7">
        <f t="shared" si="1"/>
        <v>1</v>
      </c>
      <c r="BB7">
        <f t="shared" si="1"/>
        <v>0</v>
      </c>
      <c r="BC7">
        <f t="shared" si="1"/>
        <v>1</v>
      </c>
      <c r="BD7">
        <f t="shared" si="1"/>
        <v>0</v>
      </c>
      <c r="BE7">
        <v>8</v>
      </c>
      <c r="BF7" s="6">
        <f t="shared" si="2"/>
        <v>0.10935772678091417</v>
      </c>
      <c r="BG7" s="6">
        <f t="shared" si="2"/>
        <v>0.1765613419062653</v>
      </c>
      <c r="BH7" s="6">
        <f t="shared" si="2"/>
        <v>5.3680428862346266E-2</v>
      </c>
      <c r="BI7" s="6">
        <f t="shared" si="2"/>
        <v>5.3680428862346266E-2</v>
      </c>
      <c r="BJ7" s="6">
        <f t="shared" si="2"/>
        <v>4.0025811275775459E-2</v>
      </c>
      <c r="BK7" s="6">
        <f t="shared" si="2"/>
        <v>0</v>
      </c>
      <c r="BL7" s="6">
        <f t="shared" si="2"/>
        <v>0.17495735416882544</v>
      </c>
      <c r="BM7" s="6">
        <f t="shared" si="2"/>
        <v>0</v>
      </c>
      <c r="BN7" s="6">
        <f t="shared" si="3"/>
        <v>0.60826309185647287</v>
      </c>
    </row>
    <row r="8" spans="1:66" x14ac:dyDescent="0.3">
      <c r="A8" s="1" t="s">
        <v>20</v>
      </c>
      <c r="B8" s="2">
        <f t="shared" si="4"/>
        <v>98</v>
      </c>
      <c r="C8">
        <v>7</v>
      </c>
      <c r="D8">
        <v>50</v>
      </c>
      <c r="E8">
        <v>2</v>
      </c>
      <c r="F8">
        <v>2</v>
      </c>
      <c r="G8">
        <v>2</v>
      </c>
      <c r="H8">
        <v>2</v>
      </c>
      <c r="I8">
        <v>2</v>
      </c>
      <c r="J8">
        <v>31</v>
      </c>
      <c r="K8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E8" s="4">
        <f t="shared" si="5"/>
        <v>7</v>
      </c>
      <c r="AF8" s="4">
        <f t="shared" si="5"/>
        <v>50</v>
      </c>
      <c r="AG8" s="4">
        <f t="shared" si="6"/>
        <v>4</v>
      </c>
      <c r="AH8" s="4">
        <f t="shared" si="7"/>
        <v>2</v>
      </c>
      <c r="AI8" s="4">
        <f t="shared" si="7"/>
        <v>2</v>
      </c>
      <c r="AJ8" s="4">
        <f t="shared" si="8"/>
        <v>2</v>
      </c>
      <c r="AK8" s="4">
        <f t="shared" si="8"/>
        <v>31</v>
      </c>
      <c r="AL8" s="4">
        <f t="shared" si="8"/>
        <v>0</v>
      </c>
      <c r="AN8" s="5">
        <f t="shared" si="9"/>
        <v>7.1428571428571425E-2</v>
      </c>
      <c r="AO8" s="5">
        <f t="shared" si="9"/>
        <v>0.51020408163265307</v>
      </c>
      <c r="AP8" s="5">
        <f t="shared" si="0"/>
        <v>4.0816326530612242E-2</v>
      </c>
      <c r="AQ8" s="5">
        <f t="shared" si="0"/>
        <v>2.0408163265306121E-2</v>
      </c>
      <c r="AR8" s="5">
        <f t="shared" si="0"/>
        <v>2.0408163265306121E-2</v>
      </c>
      <c r="AS8" s="5">
        <f t="shared" si="0"/>
        <v>2.0408163265306121E-2</v>
      </c>
      <c r="AT8" s="5">
        <f t="shared" si="0"/>
        <v>0.31632653061224492</v>
      </c>
      <c r="AU8" s="5">
        <f t="shared" si="0"/>
        <v>0</v>
      </c>
      <c r="AW8">
        <f t="shared" si="1"/>
        <v>1</v>
      </c>
      <c r="AX8">
        <f t="shared" si="1"/>
        <v>1</v>
      </c>
      <c r="AY8">
        <f t="shared" si="1"/>
        <v>1</v>
      </c>
      <c r="AZ8">
        <f t="shared" si="1"/>
        <v>1</v>
      </c>
      <c r="BA8">
        <f t="shared" si="1"/>
        <v>1</v>
      </c>
      <c r="BB8">
        <f t="shared" si="1"/>
        <v>1</v>
      </c>
      <c r="BC8">
        <f t="shared" si="1"/>
        <v>1</v>
      </c>
      <c r="BD8">
        <f t="shared" si="1"/>
        <v>0</v>
      </c>
      <c r="BE8">
        <v>8</v>
      </c>
      <c r="BF8" s="6">
        <f t="shared" si="2"/>
        <v>9.0651307668038195E-2</v>
      </c>
      <c r="BG8" s="6">
        <f t="shared" si="2"/>
        <v>0.16511116570416387</v>
      </c>
      <c r="BH8" s="6">
        <f t="shared" si="2"/>
        <v>6.2785167947145684E-2</v>
      </c>
      <c r="BI8" s="6">
        <f t="shared" si="2"/>
        <v>3.8195305062008217E-2</v>
      </c>
      <c r="BJ8" s="6">
        <f t="shared" si="2"/>
        <v>3.8195305062008217E-2</v>
      </c>
      <c r="BK8" s="6">
        <f t="shared" si="2"/>
        <v>3.8195305062008217E-2</v>
      </c>
      <c r="BL8" s="6">
        <f t="shared" si="2"/>
        <v>0.17508816171965416</v>
      </c>
      <c r="BM8" s="6">
        <f t="shared" si="2"/>
        <v>0</v>
      </c>
      <c r="BN8" s="6">
        <f t="shared" si="3"/>
        <v>0.60822171822502646</v>
      </c>
    </row>
    <row r="9" spans="1:66" x14ac:dyDescent="0.3">
      <c r="A9" s="1" t="s">
        <v>21</v>
      </c>
      <c r="B9" s="2">
        <f t="shared" si="4"/>
        <v>20</v>
      </c>
      <c r="C9">
        <v>5</v>
      </c>
      <c r="D9">
        <v>5</v>
      </c>
      <c r="E9">
        <v>1</v>
      </c>
      <c r="F9">
        <v>0</v>
      </c>
      <c r="G9">
        <v>1</v>
      </c>
      <c r="H9">
        <v>0</v>
      </c>
      <c r="I9">
        <v>0</v>
      </c>
      <c r="J9">
        <v>8</v>
      </c>
      <c r="K9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E9" s="4">
        <f t="shared" si="5"/>
        <v>5</v>
      </c>
      <c r="AF9" s="4">
        <f t="shared" si="5"/>
        <v>5</v>
      </c>
      <c r="AG9" s="4">
        <f t="shared" si="6"/>
        <v>1</v>
      </c>
      <c r="AH9" s="4">
        <f t="shared" si="7"/>
        <v>0</v>
      </c>
      <c r="AI9" s="4">
        <f t="shared" si="7"/>
        <v>1</v>
      </c>
      <c r="AJ9" s="4">
        <f t="shared" si="8"/>
        <v>0</v>
      </c>
      <c r="AK9" s="4">
        <f t="shared" si="8"/>
        <v>8</v>
      </c>
      <c r="AL9" s="4">
        <f t="shared" si="8"/>
        <v>0</v>
      </c>
      <c r="AN9" s="5">
        <f t="shared" si="9"/>
        <v>0.25</v>
      </c>
      <c r="AO9" s="5">
        <f t="shared" si="9"/>
        <v>0.25</v>
      </c>
      <c r="AP9" s="5">
        <f t="shared" si="0"/>
        <v>0.05</v>
      </c>
      <c r="AQ9" s="5">
        <f t="shared" si="0"/>
        <v>0</v>
      </c>
      <c r="AR9" s="5">
        <f t="shared" si="0"/>
        <v>0.05</v>
      </c>
      <c r="AS9" s="5">
        <f t="shared" si="0"/>
        <v>0</v>
      </c>
      <c r="AT9" s="5">
        <f t="shared" si="0"/>
        <v>0.4</v>
      </c>
      <c r="AU9" s="5">
        <f t="shared" si="0"/>
        <v>0</v>
      </c>
      <c r="AW9">
        <f t="shared" si="1"/>
        <v>1</v>
      </c>
      <c r="AX9">
        <f t="shared" si="1"/>
        <v>1</v>
      </c>
      <c r="AY9">
        <f t="shared" si="1"/>
        <v>1</v>
      </c>
      <c r="AZ9">
        <f t="shared" si="1"/>
        <v>0</v>
      </c>
      <c r="BA9">
        <f t="shared" si="1"/>
        <v>1</v>
      </c>
      <c r="BB9">
        <f t="shared" si="1"/>
        <v>0</v>
      </c>
      <c r="BC9">
        <f t="shared" si="1"/>
        <v>1</v>
      </c>
      <c r="BD9">
        <f t="shared" si="1"/>
        <v>0</v>
      </c>
      <c r="BE9">
        <v>8</v>
      </c>
      <c r="BF9" s="6">
        <f t="shared" si="2"/>
        <v>0.16666666666666669</v>
      </c>
      <c r="BG9" s="6">
        <f t="shared" si="2"/>
        <v>0.16666666666666669</v>
      </c>
      <c r="BH9" s="6">
        <f t="shared" si="2"/>
        <v>7.2032134914789381E-2</v>
      </c>
      <c r="BI9" s="6">
        <f t="shared" si="2"/>
        <v>0</v>
      </c>
      <c r="BJ9" s="6">
        <f t="shared" si="2"/>
        <v>7.2032134914789381E-2</v>
      </c>
      <c r="BK9" s="6">
        <f t="shared" si="2"/>
        <v>0</v>
      </c>
      <c r="BL9" s="6">
        <f t="shared" si="2"/>
        <v>0.176257079318315</v>
      </c>
      <c r="BM9" s="6">
        <f t="shared" si="2"/>
        <v>0</v>
      </c>
      <c r="BN9" s="6">
        <f t="shared" si="3"/>
        <v>0.65365468248122716</v>
      </c>
    </row>
    <row r="10" spans="1:66" x14ac:dyDescent="0.3">
      <c r="A10" s="1" t="s">
        <v>22</v>
      </c>
      <c r="B10" s="2">
        <f t="shared" si="4"/>
        <v>143</v>
      </c>
      <c r="C10">
        <v>19</v>
      </c>
      <c r="D10">
        <v>77</v>
      </c>
      <c r="E10">
        <v>5</v>
      </c>
      <c r="F10">
        <v>3</v>
      </c>
      <c r="G10">
        <v>4</v>
      </c>
      <c r="H10">
        <v>1</v>
      </c>
      <c r="I10">
        <v>3</v>
      </c>
      <c r="J10">
        <v>31</v>
      </c>
      <c r="K10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E10" s="4">
        <f t="shared" si="5"/>
        <v>19</v>
      </c>
      <c r="AF10" s="4">
        <f t="shared" si="5"/>
        <v>77</v>
      </c>
      <c r="AG10" s="4">
        <f t="shared" si="6"/>
        <v>6</v>
      </c>
      <c r="AH10" s="4">
        <f t="shared" si="7"/>
        <v>3</v>
      </c>
      <c r="AI10" s="4">
        <f t="shared" si="7"/>
        <v>4</v>
      </c>
      <c r="AJ10" s="4">
        <f t="shared" si="8"/>
        <v>3</v>
      </c>
      <c r="AK10" s="4">
        <f t="shared" si="8"/>
        <v>31</v>
      </c>
      <c r="AL10" s="4">
        <f t="shared" si="8"/>
        <v>0</v>
      </c>
      <c r="AN10" s="5">
        <f t="shared" si="9"/>
        <v>0.13286713286713286</v>
      </c>
      <c r="AO10" s="5">
        <f t="shared" si="9"/>
        <v>0.53846153846153844</v>
      </c>
      <c r="AP10" s="5">
        <f t="shared" si="0"/>
        <v>4.195804195804196E-2</v>
      </c>
      <c r="AQ10" s="5">
        <f t="shared" si="0"/>
        <v>2.097902097902098E-2</v>
      </c>
      <c r="AR10" s="5">
        <f t="shared" si="0"/>
        <v>2.7972027972027972E-2</v>
      </c>
      <c r="AS10" s="5">
        <f t="shared" si="0"/>
        <v>2.097902097902098E-2</v>
      </c>
      <c r="AT10" s="5">
        <f t="shared" si="0"/>
        <v>0.21678321678321677</v>
      </c>
      <c r="AU10" s="5">
        <f t="shared" si="0"/>
        <v>0</v>
      </c>
      <c r="AW10">
        <f t="shared" si="1"/>
        <v>1</v>
      </c>
      <c r="AX10">
        <f t="shared" si="1"/>
        <v>1</v>
      </c>
      <c r="AY10">
        <f t="shared" si="1"/>
        <v>1</v>
      </c>
      <c r="AZ10">
        <f t="shared" si="1"/>
        <v>1</v>
      </c>
      <c r="BA10">
        <f t="shared" si="1"/>
        <v>1</v>
      </c>
      <c r="BB10">
        <f t="shared" si="1"/>
        <v>1</v>
      </c>
      <c r="BC10">
        <f t="shared" si="1"/>
        <v>1</v>
      </c>
      <c r="BD10">
        <f t="shared" si="1"/>
        <v>0</v>
      </c>
      <c r="BE10">
        <v>8</v>
      </c>
      <c r="BF10" s="6">
        <f t="shared" si="2"/>
        <v>0.12896720895888411</v>
      </c>
      <c r="BG10" s="6">
        <f t="shared" si="2"/>
        <v>0.16029727109190814</v>
      </c>
      <c r="BH10" s="6">
        <f t="shared" si="2"/>
        <v>6.3984738965835453E-2</v>
      </c>
      <c r="BI10" s="6">
        <f t="shared" si="2"/>
        <v>3.8985376475924712E-2</v>
      </c>
      <c r="BJ10" s="6">
        <f t="shared" si="2"/>
        <v>4.8110688454810167E-2</v>
      </c>
      <c r="BK10" s="6">
        <f t="shared" si="2"/>
        <v>3.8985376475924712E-2</v>
      </c>
      <c r="BL10" s="6">
        <f t="shared" si="2"/>
        <v>0.1593844424665197</v>
      </c>
      <c r="BM10" s="6">
        <f t="shared" si="2"/>
        <v>0</v>
      </c>
      <c r="BN10" s="6">
        <f t="shared" si="3"/>
        <v>0.63871510288980693</v>
      </c>
    </row>
    <row r="11" spans="1:66" x14ac:dyDescent="0.3">
      <c r="A11" s="1" t="s">
        <v>23</v>
      </c>
      <c r="B11" s="2">
        <f t="shared" si="4"/>
        <v>827</v>
      </c>
      <c r="C11">
        <v>69</v>
      </c>
      <c r="D11">
        <v>436</v>
      </c>
      <c r="E11">
        <v>7</v>
      </c>
      <c r="F11">
        <v>11</v>
      </c>
      <c r="G11">
        <v>18</v>
      </c>
      <c r="H11">
        <v>4</v>
      </c>
      <c r="I11">
        <v>11</v>
      </c>
      <c r="J11">
        <v>271</v>
      </c>
      <c r="K11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E11" s="4">
        <f t="shared" si="5"/>
        <v>69</v>
      </c>
      <c r="AF11" s="4">
        <f t="shared" si="5"/>
        <v>436</v>
      </c>
      <c r="AG11" s="4">
        <f t="shared" si="6"/>
        <v>11</v>
      </c>
      <c r="AH11" s="4">
        <f t="shared" si="7"/>
        <v>11</v>
      </c>
      <c r="AI11" s="4">
        <f t="shared" si="7"/>
        <v>18</v>
      </c>
      <c r="AJ11" s="4">
        <f t="shared" si="8"/>
        <v>11</v>
      </c>
      <c r="AK11" s="4">
        <f t="shared" si="8"/>
        <v>271</v>
      </c>
      <c r="AL11" s="4">
        <f t="shared" si="8"/>
        <v>0</v>
      </c>
      <c r="AN11" s="5">
        <f t="shared" si="9"/>
        <v>8.3434099153567115E-2</v>
      </c>
      <c r="AO11" s="5">
        <f t="shared" si="9"/>
        <v>0.52720677146311967</v>
      </c>
      <c r="AP11" s="5">
        <f t="shared" si="0"/>
        <v>1.3301088270858524E-2</v>
      </c>
      <c r="AQ11" s="5">
        <f t="shared" si="0"/>
        <v>1.3301088270858524E-2</v>
      </c>
      <c r="AR11" s="5">
        <f t="shared" si="0"/>
        <v>2.1765417170495769E-2</v>
      </c>
      <c r="AS11" s="5">
        <f t="shared" si="0"/>
        <v>1.3301088270858524E-2</v>
      </c>
      <c r="AT11" s="5">
        <f t="shared" si="0"/>
        <v>0.32769044740024184</v>
      </c>
      <c r="AU11" s="5">
        <f t="shared" si="0"/>
        <v>0</v>
      </c>
      <c r="AW11">
        <f t="shared" si="1"/>
        <v>1</v>
      </c>
      <c r="AX11">
        <f t="shared" si="1"/>
        <v>1</v>
      </c>
      <c r="AY11">
        <f t="shared" si="1"/>
        <v>1</v>
      </c>
      <c r="AZ11">
        <f t="shared" si="1"/>
        <v>1</v>
      </c>
      <c r="BA11">
        <f t="shared" si="1"/>
        <v>1</v>
      </c>
      <c r="BB11">
        <f t="shared" si="1"/>
        <v>1</v>
      </c>
      <c r="BC11">
        <f t="shared" si="1"/>
        <v>1</v>
      </c>
      <c r="BD11">
        <f t="shared" si="1"/>
        <v>0</v>
      </c>
      <c r="BE11">
        <v>8</v>
      </c>
      <c r="BF11" s="6">
        <f t="shared" si="2"/>
        <v>9.9654218180219398E-2</v>
      </c>
      <c r="BG11" s="6">
        <f t="shared" si="2"/>
        <v>0.1623022203772414</v>
      </c>
      <c r="BH11" s="6">
        <f t="shared" si="2"/>
        <v>2.7632176906841496E-2</v>
      </c>
      <c r="BI11" s="6">
        <f t="shared" si="2"/>
        <v>2.7632176906841496E-2</v>
      </c>
      <c r="BJ11" s="6">
        <f t="shared" si="2"/>
        <v>4.0061561192713153E-2</v>
      </c>
      <c r="BK11" s="6">
        <f t="shared" si="2"/>
        <v>2.7632176906841496E-2</v>
      </c>
      <c r="BL11" s="6">
        <f t="shared" si="2"/>
        <v>0.17581624485631447</v>
      </c>
      <c r="BM11" s="6">
        <f t="shared" si="2"/>
        <v>0</v>
      </c>
      <c r="BN11" s="6">
        <f t="shared" si="3"/>
        <v>0.56073077532701299</v>
      </c>
    </row>
    <row r="12" spans="1:66" x14ac:dyDescent="0.3">
      <c r="A12" s="1" t="s">
        <v>24</v>
      </c>
      <c r="B12" s="2">
        <f t="shared" si="4"/>
        <v>251</v>
      </c>
      <c r="C12">
        <v>44</v>
      </c>
      <c r="D12">
        <v>103</v>
      </c>
      <c r="E12">
        <v>4</v>
      </c>
      <c r="F12">
        <v>0</v>
      </c>
      <c r="G12">
        <v>5</v>
      </c>
      <c r="H12">
        <v>7</v>
      </c>
      <c r="I12">
        <v>4</v>
      </c>
      <c r="J12">
        <v>84</v>
      </c>
      <c r="K1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E12" s="4">
        <f t="shared" si="5"/>
        <v>44</v>
      </c>
      <c r="AF12" s="4">
        <f t="shared" si="5"/>
        <v>103</v>
      </c>
      <c r="AG12" s="4">
        <f t="shared" si="6"/>
        <v>11</v>
      </c>
      <c r="AH12" s="4">
        <f t="shared" si="7"/>
        <v>0</v>
      </c>
      <c r="AI12" s="4">
        <f t="shared" si="7"/>
        <v>5</v>
      </c>
      <c r="AJ12" s="4">
        <f t="shared" si="8"/>
        <v>4</v>
      </c>
      <c r="AK12" s="4">
        <f t="shared" si="8"/>
        <v>84</v>
      </c>
      <c r="AL12" s="4">
        <f t="shared" si="8"/>
        <v>0</v>
      </c>
      <c r="AN12" s="5">
        <f t="shared" si="9"/>
        <v>0.1752988047808765</v>
      </c>
      <c r="AO12" s="5">
        <f t="shared" si="9"/>
        <v>0.41035856573705182</v>
      </c>
      <c r="AP12" s="5">
        <f t="shared" si="0"/>
        <v>4.3824701195219126E-2</v>
      </c>
      <c r="AQ12" s="5">
        <f t="shared" si="0"/>
        <v>0</v>
      </c>
      <c r="AR12" s="5">
        <f t="shared" si="0"/>
        <v>1.9920318725099601E-2</v>
      </c>
      <c r="AS12" s="5">
        <f t="shared" si="0"/>
        <v>1.5936254980079681E-2</v>
      </c>
      <c r="AT12" s="5">
        <f t="shared" si="0"/>
        <v>0.33466135458167329</v>
      </c>
      <c r="AU12" s="5">
        <f t="shared" si="0"/>
        <v>0</v>
      </c>
      <c r="AW12">
        <f t="shared" si="1"/>
        <v>1</v>
      </c>
      <c r="AX12">
        <f t="shared" si="1"/>
        <v>1</v>
      </c>
      <c r="AY12">
        <f t="shared" si="1"/>
        <v>1</v>
      </c>
      <c r="AZ12">
        <f t="shared" si="1"/>
        <v>0</v>
      </c>
      <c r="BA12">
        <f t="shared" si="1"/>
        <v>1</v>
      </c>
      <c r="BB12">
        <f t="shared" si="1"/>
        <v>1</v>
      </c>
      <c r="BC12">
        <f t="shared" si="1"/>
        <v>1</v>
      </c>
      <c r="BD12">
        <f t="shared" si="1"/>
        <v>0</v>
      </c>
      <c r="BE12">
        <v>8</v>
      </c>
      <c r="BF12" s="6">
        <f t="shared" si="2"/>
        <v>0.14679007324540891</v>
      </c>
      <c r="BG12" s="6">
        <f t="shared" si="2"/>
        <v>0.17577613779157775</v>
      </c>
      <c r="BH12" s="6">
        <f t="shared" si="2"/>
        <v>6.5913985774831638E-2</v>
      </c>
      <c r="BI12" s="6">
        <f t="shared" si="2"/>
        <v>0</v>
      </c>
      <c r="BJ12" s="6">
        <f t="shared" si="2"/>
        <v>3.7514046872931008E-2</v>
      </c>
      <c r="BK12" s="6">
        <f t="shared" si="2"/>
        <v>3.1721346900136907E-2</v>
      </c>
      <c r="BL12" s="6">
        <f t="shared" si="2"/>
        <v>0.17616865208293361</v>
      </c>
      <c r="BM12" s="6">
        <f t="shared" si="2"/>
        <v>0</v>
      </c>
      <c r="BN12" s="6">
        <f t="shared" si="3"/>
        <v>0.63388424266781984</v>
      </c>
    </row>
    <row r="13" spans="1:66" x14ac:dyDescent="0.3">
      <c r="A13" s="1" t="s">
        <v>25</v>
      </c>
      <c r="B13" s="2">
        <f t="shared" si="4"/>
        <v>201</v>
      </c>
      <c r="C13">
        <v>34</v>
      </c>
      <c r="D13">
        <v>79</v>
      </c>
      <c r="E13">
        <v>0</v>
      </c>
      <c r="F13">
        <v>2</v>
      </c>
      <c r="G13">
        <v>5</v>
      </c>
      <c r="H13">
        <v>4</v>
      </c>
      <c r="I13">
        <v>2</v>
      </c>
      <c r="J13">
        <v>75</v>
      </c>
      <c r="K13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E13" s="4">
        <f t="shared" si="5"/>
        <v>34</v>
      </c>
      <c r="AF13" s="4">
        <f t="shared" si="5"/>
        <v>79</v>
      </c>
      <c r="AG13" s="4">
        <f t="shared" si="6"/>
        <v>4</v>
      </c>
      <c r="AH13" s="4">
        <f t="shared" si="7"/>
        <v>2</v>
      </c>
      <c r="AI13" s="4">
        <f t="shared" si="7"/>
        <v>5</v>
      </c>
      <c r="AJ13" s="4">
        <f t="shared" si="8"/>
        <v>2</v>
      </c>
      <c r="AK13" s="4">
        <f t="shared" si="8"/>
        <v>75</v>
      </c>
      <c r="AL13" s="4">
        <f t="shared" si="8"/>
        <v>0</v>
      </c>
      <c r="AN13" s="5">
        <f t="shared" si="9"/>
        <v>0.1691542288557214</v>
      </c>
      <c r="AO13" s="5">
        <f t="shared" si="9"/>
        <v>0.39303482587064675</v>
      </c>
      <c r="AP13" s="5">
        <f t="shared" si="0"/>
        <v>1.9900497512437811E-2</v>
      </c>
      <c r="AQ13" s="5">
        <f t="shared" si="0"/>
        <v>9.9502487562189053E-3</v>
      </c>
      <c r="AR13" s="5">
        <f t="shared" si="0"/>
        <v>2.4875621890547265E-2</v>
      </c>
      <c r="AS13" s="5">
        <f t="shared" si="0"/>
        <v>9.9502487562189053E-3</v>
      </c>
      <c r="AT13" s="5">
        <f t="shared" si="0"/>
        <v>0.37313432835820898</v>
      </c>
      <c r="AU13" s="5">
        <f t="shared" si="0"/>
        <v>0</v>
      </c>
      <c r="AW13">
        <f t="shared" si="1"/>
        <v>1</v>
      </c>
      <c r="AX13">
        <f t="shared" si="1"/>
        <v>1</v>
      </c>
      <c r="AY13">
        <f t="shared" si="1"/>
        <v>1</v>
      </c>
      <c r="AZ13">
        <f t="shared" si="1"/>
        <v>1</v>
      </c>
      <c r="BA13">
        <f t="shared" si="1"/>
        <v>1</v>
      </c>
      <c r="BB13">
        <f t="shared" si="1"/>
        <v>1</v>
      </c>
      <c r="BC13">
        <f t="shared" si="1"/>
        <v>1</v>
      </c>
      <c r="BD13">
        <f t="shared" si="1"/>
        <v>0</v>
      </c>
      <c r="BE13">
        <v>8</v>
      </c>
      <c r="BF13" s="6">
        <f t="shared" si="2"/>
        <v>0.14454729833759877</v>
      </c>
      <c r="BG13" s="6">
        <f t="shared" si="2"/>
        <v>0.17650813349443489</v>
      </c>
      <c r="BH13" s="6">
        <f t="shared" si="2"/>
        <v>3.7486246707654582E-2</v>
      </c>
      <c r="BI13" s="6">
        <f t="shared" si="2"/>
        <v>2.2059872939233595E-2</v>
      </c>
      <c r="BJ13" s="6">
        <f t="shared" si="2"/>
        <v>4.4188421196447482E-2</v>
      </c>
      <c r="BK13" s="6">
        <f t="shared" si="2"/>
        <v>2.2059872939233595E-2</v>
      </c>
      <c r="BL13" s="6">
        <f t="shared" si="2"/>
        <v>0.17689465182624972</v>
      </c>
      <c r="BM13" s="6">
        <f t="shared" si="2"/>
        <v>0</v>
      </c>
      <c r="BN13" s="6">
        <f t="shared" si="3"/>
        <v>0.6237444974408527</v>
      </c>
    </row>
    <row r="14" spans="1:66" x14ac:dyDescent="0.3">
      <c r="A14" s="1" t="s">
        <v>26</v>
      </c>
      <c r="B14" s="2">
        <f t="shared" si="4"/>
        <v>437</v>
      </c>
      <c r="C14">
        <v>41</v>
      </c>
      <c r="D14">
        <v>208</v>
      </c>
      <c r="E14">
        <v>12</v>
      </c>
      <c r="F14">
        <v>7</v>
      </c>
      <c r="G14">
        <v>9</v>
      </c>
      <c r="H14">
        <v>6</v>
      </c>
      <c r="I14">
        <v>8</v>
      </c>
      <c r="J14">
        <v>146</v>
      </c>
      <c r="K14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 s="4">
        <f t="shared" si="5"/>
        <v>41</v>
      </c>
      <c r="AF14" s="4">
        <f t="shared" si="5"/>
        <v>208</v>
      </c>
      <c r="AG14" s="4">
        <f t="shared" si="6"/>
        <v>18</v>
      </c>
      <c r="AH14" s="4">
        <f t="shared" si="7"/>
        <v>7</v>
      </c>
      <c r="AI14" s="4">
        <f t="shared" si="7"/>
        <v>9</v>
      </c>
      <c r="AJ14" s="4">
        <f t="shared" si="8"/>
        <v>8</v>
      </c>
      <c r="AK14" s="4">
        <f t="shared" si="8"/>
        <v>146</v>
      </c>
      <c r="AL14" s="4">
        <f t="shared" si="8"/>
        <v>0</v>
      </c>
      <c r="AN14" s="5">
        <f t="shared" si="9"/>
        <v>9.3821510297482841E-2</v>
      </c>
      <c r="AO14" s="5">
        <f t="shared" si="9"/>
        <v>0.47597254004576661</v>
      </c>
      <c r="AP14" s="5">
        <f t="shared" si="0"/>
        <v>4.1189931350114416E-2</v>
      </c>
      <c r="AQ14" s="5">
        <f t="shared" si="0"/>
        <v>1.6018306636155607E-2</v>
      </c>
      <c r="AR14" s="5">
        <f t="shared" si="0"/>
        <v>2.0594965675057208E-2</v>
      </c>
      <c r="AS14" s="5">
        <f t="shared" si="0"/>
        <v>1.8306636155606407E-2</v>
      </c>
      <c r="AT14" s="5">
        <f t="shared" si="0"/>
        <v>0.33409610983981691</v>
      </c>
      <c r="AU14" s="5">
        <f t="shared" si="0"/>
        <v>0</v>
      </c>
      <c r="AW14">
        <f t="shared" si="1"/>
        <v>1</v>
      </c>
      <c r="AX14">
        <f t="shared" si="1"/>
        <v>1</v>
      </c>
      <c r="AY14">
        <f t="shared" si="1"/>
        <v>1</v>
      </c>
      <c r="AZ14">
        <f t="shared" si="1"/>
        <v>1</v>
      </c>
      <c r="BA14">
        <f t="shared" si="1"/>
        <v>1</v>
      </c>
      <c r="BB14">
        <f t="shared" si="1"/>
        <v>1</v>
      </c>
      <c r="BC14">
        <f t="shared" si="1"/>
        <v>1</v>
      </c>
      <c r="BD14">
        <f t="shared" si="1"/>
        <v>0</v>
      </c>
      <c r="BE14">
        <v>8</v>
      </c>
      <c r="BF14" s="6">
        <f t="shared" si="2"/>
        <v>0.10676692300547912</v>
      </c>
      <c r="BG14" s="6">
        <f t="shared" si="2"/>
        <v>0.16993009022332367</v>
      </c>
      <c r="BH14" s="6">
        <f t="shared" si="2"/>
        <v>6.3179374847482192E-2</v>
      </c>
      <c r="BI14" s="6">
        <f t="shared" si="2"/>
        <v>3.184511200007701E-2</v>
      </c>
      <c r="BJ14" s="6">
        <f t="shared" si="2"/>
        <v>3.8454675982093504E-2</v>
      </c>
      <c r="BK14" s="6">
        <f t="shared" si="2"/>
        <v>3.5218852598020441E-2</v>
      </c>
      <c r="BL14" s="6">
        <f t="shared" si="2"/>
        <v>0.176142697902826</v>
      </c>
      <c r="BM14" s="6">
        <f t="shared" si="2"/>
        <v>0</v>
      </c>
      <c r="BN14" s="6">
        <f t="shared" si="3"/>
        <v>0.62153772655930195</v>
      </c>
    </row>
    <row r="15" spans="1:66" x14ac:dyDescent="0.3">
      <c r="A15" s="1" t="s">
        <v>27</v>
      </c>
      <c r="B15" s="2">
        <f t="shared" si="4"/>
        <v>336</v>
      </c>
      <c r="C15">
        <v>42</v>
      </c>
      <c r="D15">
        <v>137</v>
      </c>
      <c r="E15">
        <v>17</v>
      </c>
      <c r="F15">
        <v>3</v>
      </c>
      <c r="G15">
        <v>8</v>
      </c>
      <c r="H15">
        <v>2</v>
      </c>
      <c r="I15">
        <v>5</v>
      </c>
      <c r="J15">
        <v>122</v>
      </c>
      <c r="K15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E15" s="4">
        <f t="shared" si="5"/>
        <v>42</v>
      </c>
      <c r="AF15" s="4">
        <f t="shared" si="5"/>
        <v>137</v>
      </c>
      <c r="AG15" s="4">
        <f t="shared" si="6"/>
        <v>19</v>
      </c>
      <c r="AH15" s="4">
        <f t="shared" si="7"/>
        <v>3</v>
      </c>
      <c r="AI15" s="4">
        <f t="shared" si="7"/>
        <v>8</v>
      </c>
      <c r="AJ15" s="4">
        <f t="shared" si="8"/>
        <v>5</v>
      </c>
      <c r="AK15" s="4">
        <f t="shared" si="8"/>
        <v>122</v>
      </c>
      <c r="AL15" s="4">
        <f t="shared" si="8"/>
        <v>0</v>
      </c>
      <c r="AN15" s="5">
        <f t="shared" si="9"/>
        <v>0.125</v>
      </c>
      <c r="AO15" s="5">
        <f t="shared" si="9"/>
        <v>0.40773809523809523</v>
      </c>
      <c r="AP15" s="5">
        <f t="shared" si="0"/>
        <v>5.6547619047619048E-2</v>
      </c>
      <c r="AQ15" s="5">
        <f t="shared" si="0"/>
        <v>8.9285714285714281E-3</v>
      </c>
      <c r="AR15" s="5">
        <f t="shared" si="0"/>
        <v>2.3809523809523808E-2</v>
      </c>
      <c r="AS15" s="5">
        <f t="shared" si="0"/>
        <v>1.488095238095238E-2</v>
      </c>
      <c r="AT15" s="5">
        <f t="shared" si="0"/>
        <v>0.36309523809523808</v>
      </c>
      <c r="AU15" s="5">
        <f t="shared" si="0"/>
        <v>0</v>
      </c>
      <c r="AW15">
        <f t="shared" si="1"/>
        <v>1</v>
      </c>
      <c r="AX15">
        <f t="shared" si="1"/>
        <v>1</v>
      </c>
      <c r="AY15">
        <f t="shared" si="1"/>
        <v>1</v>
      </c>
      <c r="AZ15">
        <f t="shared" si="1"/>
        <v>1</v>
      </c>
      <c r="BA15">
        <f t="shared" si="1"/>
        <v>1</v>
      </c>
      <c r="BB15">
        <f t="shared" si="1"/>
        <v>1</v>
      </c>
      <c r="BC15">
        <f t="shared" si="1"/>
        <v>1</v>
      </c>
      <c r="BD15">
        <f t="shared" si="1"/>
        <v>0</v>
      </c>
      <c r="BE15">
        <v>8</v>
      </c>
      <c r="BF15" s="6">
        <f t="shared" si="2"/>
        <v>0.125</v>
      </c>
      <c r="BG15" s="6">
        <f t="shared" si="2"/>
        <v>0.17590981305069248</v>
      </c>
      <c r="BH15" s="6">
        <f t="shared" si="2"/>
        <v>7.8118460592627309E-2</v>
      </c>
      <c r="BI15" s="6">
        <f t="shared" si="2"/>
        <v>2.0259984887076202E-2</v>
      </c>
      <c r="BJ15" s="6">
        <f t="shared" si="2"/>
        <v>4.2796170022053659E-2</v>
      </c>
      <c r="BK15" s="6">
        <f t="shared" si="2"/>
        <v>3.0111058174064471E-2</v>
      </c>
      <c r="BL15" s="6">
        <f t="shared" si="2"/>
        <v>0.1768975896789054</v>
      </c>
      <c r="BM15" s="6">
        <f t="shared" si="2"/>
        <v>0</v>
      </c>
      <c r="BN15" s="6">
        <f t="shared" si="3"/>
        <v>0.64909307640541947</v>
      </c>
    </row>
    <row r="16" spans="1:66" x14ac:dyDescent="0.3">
      <c r="A16" s="1" t="s">
        <v>28</v>
      </c>
      <c r="B16" s="2">
        <f t="shared" si="4"/>
        <v>210</v>
      </c>
      <c r="C16">
        <v>27</v>
      </c>
      <c r="D16">
        <v>76</v>
      </c>
      <c r="E16">
        <v>10</v>
      </c>
      <c r="F16">
        <v>12</v>
      </c>
      <c r="G16">
        <v>0</v>
      </c>
      <c r="H16">
        <v>2</v>
      </c>
      <c r="I16">
        <v>3</v>
      </c>
      <c r="J16">
        <v>80</v>
      </c>
      <c r="K16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E16" s="4">
        <f t="shared" si="5"/>
        <v>27</v>
      </c>
      <c r="AF16" s="4">
        <f t="shared" si="5"/>
        <v>76</v>
      </c>
      <c r="AG16" s="4">
        <f t="shared" si="6"/>
        <v>12</v>
      </c>
      <c r="AH16" s="4">
        <f t="shared" si="7"/>
        <v>12</v>
      </c>
      <c r="AI16" s="4">
        <f t="shared" si="7"/>
        <v>0</v>
      </c>
      <c r="AJ16" s="4">
        <f t="shared" si="8"/>
        <v>3</v>
      </c>
      <c r="AK16" s="4">
        <f t="shared" si="8"/>
        <v>80</v>
      </c>
      <c r="AL16" s="4">
        <f t="shared" si="8"/>
        <v>0</v>
      </c>
      <c r="AN16" s="5">
        <f t="shared" si="9"/>
        <v>0.12857142857142856</v>
      </c>
      <c r="AO16" s="5">
        <f t="shared" si="9"/>
        <v>0.3619047619047619</v>
      </c>
      <c r="AP16" s="5">
        <f t="shared" si="0"/>
        <v>5.7142857142857141E-2</v>
      </c>
      <c r="AQ16" s="5">
        <f t="shared" si="0"/>
        <v>5.7142857142857141E-2</v>
      </c>
      <c r="AR16" s="5">
        <f t="shared" si="0"/>
        <v>0</v>
      </c>
      <c r="AS16" s="5">
        <f t="shared" si="0"/>
        <v>1.4285714285714285E-2</v>
      </c>
      <c r="AT16" s="5">
        <f t="shared" si="0"/>
        <v>0.38095238095238093</v>
      </c>
      <c r="AU16" s="5">
        <f t="shared" si="0"/>
        <v>0</v>
      </c>
      <c r="AW16">
        <f t="shared" si="1"/>
        <v>1</v>
      </c>
      <c r="AX16">
        <f t="shared" si="1"/>
        <v>1</v>
      </c>
      <c r="AY16">
        <f t="shared" si="1"/>
        <v>1</v>
      </c>
      <c r="AZ16">
        <f t="shared" si="1"/>
        <v>1</v>
      </c>
      <c r="BA16">
        <f t="shared" si="1"/>
        <v>0</v>
      </c>
      <c r="BB16">
        <f t="shared" si="1"/>
        <v>1</v>
      </c>
      <c r="BC16">
        <f t="shared" si="1"/>
        <v>1</v>
      </c>
      <c r="BD16">
        <f t="shared" si="1"/>
        <v>0</v>
      </c>
      <c r="BE16">
        <v>8</v>
      </c>
      <c r="BF16" s="6">
        <f t="shared" si="2"/>
        <v>0.12682962923582805</v>
      </c>
      <c r="BG16" s="6">
        <f t="shared" si="2"/>
        <v>0.17688915606494102</v>
      </c>
      <c r="BH16" s="6">
        <f t="shared" si="2"/>
        <v>7.8653009846570796E-2</v>
      </c>
      <c r="BI16" s="6">
        <f t="shared" si="2"/>
        <v>7.8653009846570796E-2</v>
      </c>
      <c r="BJ16" s="6">
        <f t="shared" si="2"/>
        <v>0</v>
      </c>
      <c r="BK16" s="6">
        <f t="shared" si="2"/>
        <v>2.9187061985452224E-2</v>
      </c>
      <c r="BL16" s="6">
        <f t="shared" si="2"/>
        <v>0.17680221241635052</v>
      </c>
      <c r="BM16" s="6">
        <f t="shared" si="2"/>
        <v>0</v>
      </c>
      <c r="BN16" s="6">
        <f t="shared" si="3"/>
        <v>0.66701407939571344</v>
      </c>
    </row>
    <row r="17" spans="1:66" x14ac:dyDescent="0.3">
      <c r="A17" s="1" t="s">
        <v>29</v>
      </c>
      <c r="B17" s="2">
        <f t="shared" si="4"/>
        <v>168</v>
      </c>
      <c r="C17">
        <v>15</v>
      </c>
      <c r="D17">
        <v>98</v>
      </c>
      <c r="E17">
        <v>3</v>
      </c>
      <c r="F17">
        <v>0</v>
      </c>
      <c r="G17">
        <v>3</v>
      </c>
      <c r="H17">
        <v>3</v>
      </c>
      <c r="I17">
        <v>3</v>
      </c>
      <c r="J17">
        <v>43</v>
      </c>
      <c r="K17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E17" s="4">
        <f t="shared" si="5"/>
        <v>15</v>
      </c>
      <c r="AF17" s="4">
        <f t="shared" si="5"/>
        <v>98</v>
      </c>
      <c r="AG17" s="4">
        <f t="shared" si="6"/>
        <v>6</v>
      </c>
      <c r="AH17" s="4">
        <f t="shared" si="7"/>
        <v>0</v>
      </c>
      <c r="AI17" s="4">
        <f t="shared" si="7"/>
        <v>3</v>
      </c>
      <c r="AJ17" s="4">
        <f t="shared" si="8"/>
        <v>3</v>
      </c>
      <c r="AK17" s="4">
        <f t="shared" si="8"/>
        <v>43</v>
      </c>
      <c r="AL17" s="4">
        <f t="shared" si="8"/>
        <v>0</v>
      </c>
      <c r="AN17" s="5">
        <f t="shared" si="9"/>
        <v>8.9285714285714288E-2</v>
      </c>
      <c r="AO17" s="5">
        <f t="shared" si="9"/>
        <v>0.58333333333333337</v>
      </c>
      <c r="AP17" s="5">
        <f t="shared" si="0"/>
        <v>3.5714285714285712E-2</v>
      </c>
      <c r="AQ17" s="5">
        <f t="shared" si="0"/>
        <v>0</v>
      </c>
      <c r="AR17" s="5">
        <f t="shared" si="0"/>
        <v>1.7857142857142856E-2</v>
      </c>
      <c r="AS17" s="5">
        <f t="shared" si="0"/>
        <v>1.7857142857142856E-2</v>
      </c>
      <c r="AT17" s="5">
        <f t="shared" si="0"/>
        <v>0.25595238095238093</v>
      </c>
      <c r="AU17" s="5">
        <f t="shared" si="0"/>
        <v>0</v>
      </c>
      <c r="AW17">
        <f t="shared" si="1"/>
        <v>1</v>
      </c>
      <c r="AX17">
        <f t="shared" si="1"/>
        <v>1</v>
      </c>
      <c r="AY17">
        <f t="shared" si="1"/>
        <v>1</v>
      </c>
      <c r="AZ17">
        <f t="shared" si="1"/>
        <v>0</v>
      </c>
      <c r="BA17">
        <f t="shared" si="1"/>
        <v>1</v>
      </c>
      <c r="BB17">
        <f t="shared" si="1"/>
        <v>1</v>
      </c>
      <c r="BC17">
        <f t="shared" si="1"/>
        <v>1</v>
      </c>
      <c r="BD17">
        <f t="shared" si="1"/>
        <v>0</v>
      </c>
      <c r="BE17">
        <v>8</v>
      </c>
      <c r="BF17" s="6">
        <f t="shared" si="2"/>
        <v>0.10373294128482863</v>
      </c>
      <c r="BG17" s="6">
        <f t="shared" si="2"/>
        <v>0.151201473629024</v>
      </c>
      <c r="BH17" s="6">
        <f t="shared" si="2"/>
        <v>5.7230415738781001E-2</v>
      </c>
      <c r="BI17" s="6">
        <f t="shared" si="2"/>
        <v>0</v>
      </c>
      <c r="BJ17" s="6">
        <f t="shared" si="2"/>
        <v>3.4567588821771453E-2</v>
      </c>
      <c r="BK17" s="6">
        <f t="shared" si="2"/>
        <v>3.4567588821771453E-2</v>
      </c>
      <c r="BL17" s="6">
        <f t="shared" si="2"/>
        <v>0.16773862049066762</v>
      </c>
      <c r="BM17" s="6">
        <f t="shared" si="2"/>
        <v>0</v>
      </c>
      <c r="BN17" s="6">
        <f t="shared" si="3"/>
        <v>0.54903862878684417</v>
      </c>
    </row>
    <row r="18" spans="1:66" x14ac:dyDescent="0.3">
      <c r="A18" s="1" t="s">
        <v>30</v>
      </c>
      <c r="B18" s="2">
        <f t="shared" si="4"/>
        <v>106</v>
      </c>
      <c r="C18">
        <v>14</v>
      </c>
      <c r="D18">
        <v>59</v>
      </c>
      <c r="E18">
        <v>3</v>
      </c>
      <c r="F18">
        <v>0</v>
      </c>
      <c r="G18">
        <v>7</v>
      </c>
      <c r="H18">
        <v>2</v>
      </c>
      <c r="I18">
        <v>1</v>
      </c>
      <c r="J18">
        <v>20</v>
      </c>
      <c r="K18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E18" s="4">
        <f t="shared" si="5"/>
        <v>14</v>
      </c>
      <c r="AF18" s="4">
        <f t="shared" si="5"/>
        <v>59</v>
      </c>
      <c r="AG18" s="4">
        <f t="shared" si="6"/>
        <v>5</v>
      </c>
      <c r="AH18" s="4">
        <f t="shared" si="7"/>
        <v>0</v>
      </c>
      <c r="AI18" s="4">
        <f t="shared" si="7"/>
        <v>7</v>
      </c>
      <c r="AJ18" s="4">
        <f t="shared" si="8"/>
        <v>1</v>
      </c>
      <c r="AK18" s="4">
        <f t="shared" si="8"/>
        <v>20</v>
      </c>
      <c r="AL18" s="4">
        <f t="shared" si="8"/>
        <v>0</v>
      </c>
      <c r="AN18" s="5">
        <f t="shared" si="9"/>
        <v>0.13207547169811321</v>
      </c>
      <c r="AO18" s="5">
        <f t="shared" si="9"/>
        <v>0.55660377358490565</v>
      </c>
      <c r="AP18" s="5">
        <f t="shared" si="0"/>
        <v>4.716981132075472E-2</v>
      </c>
      <c r="AQ18" s="5">
        <f t="shared" si="0"/>
        <v>0</v>
      </c>
      <c r="AR18" s="5">
        <f t="shared" si="0"/>
        <v>6.6037735849056603E-2</v>
      </c>
      <c r="AS18" s="5">
        <f t="shared" si="0"/>
        <v>9.433962264150943E-3</v>
      </c>
      <c r="AT18" s="5">
        <f t="shared" si="0"/>
        <v>0.18867924528301888</v>
      </c>
      <c r="AU18" s="5">
        <f t="shared" si="0"/>
        <v>0</v>
      </c>
      <c r="AW18">
        <f t="shared" si="1"/>
        <v>1</v>
      </c>
      <c r="AX18">
        <f t="shared" si="1"/>
        <v>1</v>
      </c>
      <c r="AY18">
        <f t="shared" si="1"/>
        <v>1</v>
      </c>
      <c r="AZ18">
        <f t="shared" si="1"/>
        <v>0</v>
      </c>
      <c r="BA18">
        <f t="shared" si="1"/>
        <v>1</v>
      </c>
      <c r="BB18">
        <f t="shared" si="1"/>
        <v>1</v>
      </c>
      <c r="BC18">
        <f t="shared" si="1"/>
        <v>1</v>
      </c>
      <c r="BD18">
        <f t="shared" si="1"/>
        <v>0</v>
      </c>
      <c r="BE18">
        <v>8</v>
      </c>
      <c r="BF18" s="6">
        <f t="shared" si="2"/>
        <v>0.12857835677697588</v>
      </c>
      <c r="BG18" s="6">
        <f t="shared" si="2"/>
        <v>0.15682819782037777</v>
      </c>
      <c r="BH18" s="6">
        <f t="shared" si="2"/>
        <v>6.9276609428865377E-2</v>
      </c>
      <c r="BI18" s="6">
        <f t="shared" si="2"/>
        <v>0</v>
      </c>
      <c r="BJ18" s="6">
        <f t="shared" si="2"/>
        <v>8.6301757004840163E-2</v>
      </c>
      <c r="BK18" s="6">
        <f t="shared" si="2"/>
        <v>2.1156982561519495E-2</v>
      </c>
      <c r="BL18" s="6">
        <f t="shared" si="2"/>
        <v>0.15132027419344887</v>
      </c>
      <c r="BM18" s="6">
        <f t="shared" si="2"/>
        <v>0</v>
      </c>
      <c r="BN18" s="6">
        <f t="shared" si="3"/>
        <v>0.61346217778602752</v>
      </c>
    </row>
    <row r="19" spans="1:66" x14ac:dyDescent="0.3">
      <c r="A19" s="1" t="s">
        <v>31</v>
      </c>
      <c r="B19" s="2">
        <f t="shared" si="4"/>
        <v>80</v>
      </c>
      <c r="C19">
        <v>9</v>
      </c>
      <c r="D19">
        <v>48</v>
      </c>
      <c r="E19">
        <v>0</v>
      </c>
      <c r="F19">
        <v>2</v>
      </c>
      <c r="G19">
        <v>4</v>
      </c>
      <c r="H19">
        <v>1</v>
      </c>
      <c r="I19">
        <v>0</v>
      </c>
      <c r="J19">
        <v>16</v>
      </c>
      <c r="K19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E19" s="4">
        <f t="shared" si="5"/>
        <v>9</v>
      </c>
      <c r="AF19" s="4">
        <f t="shared" si="5"/>
        <v>48</v>
      </c>
      <c r="AG19" s="4">
        <f t="shared" si="6"/>
        <v>1</v>
      </c>
      <c r="AH19" s="4">
        <f t="shared" si="7"/>
        <v>2</v>
      </c>
      <c r="AI19" s="4">
        <f t="shared" si="7"/>
        <v>4</v>
      </c>
      <c r="AJ19" s="4">
        <f t="shared" si="8"/>
        <v>0</v>
      </c>
      <c r="AK19" s="4">
        <f t="shared" si="8"/>
        <v>16</v>
      </c>
      <c r="AL19" s="4">
        <f t="shared" si="8"/>
        <v>0</v>
      </c>
      <c r="AN19" s="5">
        <f t="shared" si="9"/>
        <v>0.1125</v>
      </c>
      <c r="AO19" s="5">
        <f t="shared" si="9"/>
        <v>0.6</v>
      </c>
      <c r="AP19" s="5">
        <f t="shared" si="9"/>
        <v>1.2500000000000001E-2</v>
      </c>
      <c r="AQ19" s="5">
        <f t="shared" si="9"/>
        <v>2.5000000000000001E-2</v>
      </c>
      <c r="AR19" s="5">
        <f t="shared" si="9"/>
        <v>0.05</v>
      </c>
      <c r="AS19" s="5">
        <f t="shared" si="9"/>
        <v>0</v>
      </c>
      <c r="AT19" s="5">
        <f t="shared" si="9"/>
        <v>0.2</v>
      </c>
      <c r="AU19" s="5">
        <f t="shared" si="9"/>
        <v>0</v>
      </c>
      <c r="AW19">
        <f t="shared" si="1"/>
        <v>1</v>
      </c>
      <c r="AX19">
        <f t="shared" si="1"/>
        <v>1</v>
      </c>
      <c r="AY19">
        <f t="shared" si="1"/>
        <v>1</v>
      </c>
      <c r="AZ19">
        <f t="shared" si="1"/>
        <v>1</v>
      </c>
      <c r="BA19">
        <f t="shared" si="1"/>
        <v>1</v>
      </c>
      <c r="BB19">
        <f t="shared" si="1"/>
        <v>0</v>
      </c>
      <c r="BC19">
        <f t="shared" si="1"/>
        <v>1</v>
      </c>
      <c r="BD19">
        <f t="shared" si="1"/>
        <v>0</v>
      </c>
      <c r="BE19">
        <v>8</v>
      </c>
      <c r="BF19" s="6">
        <f t="shared" si="2"/>
        <v>0.11820011600418938</v>
      </c>
      <c r="BG19" s="6">
        <f t="shared" si="2"/>
        <v>0.14739311883324127</v>
      </c>
      <c r="BH19" s="6">
        <f t="shared" si="2"/>
        <v>2.6341367062030677E-2</v>
      </c>
      <c r="BI19" s="6">
        <f t="shared" si="2"/>
        <v>4.4349400790728022E-2</v>
      </c>
      <c r="BJ19" s="6">
        <f t="shared" si="2"/>
        <v>7.2032134914789381E-2</v>
      </c>
      <c r="BK19" s="6">
        <f t="shared" si="2"/>
        <v>0</v>
      </c>
      <c r="BL19" s="6">
        <f t="shared" si="2"/>
        <v>0.15479520632582416</v>
      </c>
      <c r="BM19" s="6">
        <f t="shared" si="2"/>
        <v>0</v>
      </c>
      <c r="BN19" s="6">
        <f t="shared" si="3"/>
        <v>0.56311134393080287</v>
      </c>
    </row>
    <row r="20" spans="1:66" x14ac:dyDescent="0.3">
      <c r="A20" s="1" t="s">
        <v>32</v>
      </c>
      <c r="B20" s="2">
        <f t="shared" si="4"/>
        <v>358</v>
      </c>
      <c r="C20">
        <v>38</v>
      </c>
      <c r="D20">
        <v>215</v>
      </c>
      <c r="E20">
        <v>2</v>
      </c>
      <c r="F20">
        <v>3</v>
      </c>
      <c r="G20">
        <v>9</v>
      </c>
      <c r="H20">
        <v>3</v>
      </c>
      <c r="I20">
        <v>10</v>
      </c>
      <c r="J20">
        <v>78</v>
      </c>
      <c r="K20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E20" s="4">
        <f t="shared" si="5"/>
        <v>38</v>
      </c>
      <c r="AF20" s="4">
        <f t="shared" si="5"/>
        <v>215</v>
      </c>
      <c r="AG20" s="4">
        <f t="shared" si="6"/>
        <v>5</v>
      </c>
      <c r="AH20" s="4">
        <f t="shared" si="7"/>
        <v>3</v>
      </c>
      <c r="AI20" s="4">
        <f t="shared" si="7"/>
        <v>9</v>
      </c>
      <c r="AJ20" s="4">
        <f t="shared" si="8"/>
        <v>10</v>
      </c>
      <c r="AK20" s="4">
        <f t="shared" si="8"/>
        <v>78</v>
      </c>
      <c r="AL20" s="4">
        <f t="shared" si="8"/>
        <v>0</v>
      </c>
      <c r="AN20" s="5">
        <f t="shared" si="9"/>
        <v>0.10614525139664804</v>
      </c>
      <c r="AO20" s="5">
        <f t="shared" si="9"/>
        <v>0.6005586592178771</v>
      </c>
      <c r="AP20" s="5">
        <f t="shared" si="9"/>
        <v>1.3966480446927373E-2</v>
      </c>
      <c r="AQ20" s="5">
        <f t="shared" si="9"/>
        <v>8.3798882681564244E-3</v>
      </c>
      <c r="AR20" s="5">
        <f t="shared" si="9"/>
        <v>2.5139664804469275E-2</v>
      </c>
      <c r="AS20" s="5">
        <f t="shared" si="9"/>
        <v>2.7932960893854747E-2</v>
      </c>
      <c r="AT20" s="5">
        <f t="shared" si="9"/>
        <v>0.21787709497206703</v>
      </c>
      <c r="AU20" s="5">
        <f t="shared" si="9"/>
        <v>0</v>
      </c>
      <c r="AW20">
        <f t="shared" si="1"/>
        <v>1</v>
      </c>
      <c r="AX20">
        <f t="shared" si="1"/>
        <v>1</v>
      </c>
      <c r="AY20">
        <f t="shared" si="1"/>
        <v>1</v>
      </c>
      <c r="AZ20">
        <f t="shared" si="1"/>
        <v>1</v>
      </c>
      <c r="BA20">
        <f t="shared" si="1"/>
        <v>1</v>
      </c>
      <c r="BB20">
        <f t="shared" si="1"/>
        <v>1</v>
      </c>
      <c r="BC20">
        <f t="shared" si="1"/>
        <v>1</v>
      </c>
      <c r="BD20">
        <f t="shared" si="1"/>
        <v>0</v>
      </c>
      <c r="BE20">
        <v>8</v>
      </c>
      <c r="BF20" s="6">
        <f t="shared" si="2"/>
        <v>0.11449139108490271</v>
      </c>
      <c r="BG20" s="6">
        <f t="shared" si="2"/>
        <v>0.14726157304476833</v>
      </c>
      <c r="BH20" s="6">
        <f t="shared" si="2"/>
        <v>2.8686627944026509E-2</v>
      </c>
      <c r="BI20" s="6">
        <f t="shared" si="2"/>
        <v>1.9270539878612013E-2</v>
      </c>
      <c r="BJ20" s="6">
        <f t="shared" si="2"/>
        <v>4.4529810970574957E-2</v>
      </c>
      <c r="BK20" s="6">
        <f t="shared" si="2"/>
        <v>4.8062268923434771E-2</v>
      </c>
      <c r="BL20" s="6">
        <f t="shared" si="2"/>
        <v>0.15966131988394475</v>
      </c>
      <c r="BM20" s="6">
        <f t="shared" si="2"/>
        <v>0</v>
      </c>
      <c r="BN20" s="6">
        <f t="shared" si="3"/>
        <v>0.56196353173026403</v>
      </c>
    </row>
    <row r="21" spans="1:66" x14ac:dyDescent="0.3">
      <c r="A21" s="1" t="s">
        <v>33</v>
      </c>
      <c r="B21" s="2">
        <f t="shared" si="4"/>
        <v>215</v>
      </c>
      <c r="C21">
        <v>49</v>
      </c>
      <c r="D21">
        <v>65</v>
      </c>
      <c r="E21">
        <v>4</v>
      </c>
      <c r="F21">
        <v>2</v>
      </c>
      <c r="G21">
        <v>1</v>
      </c>
      <c r="H21">
        <v>2</v>
      </c>
      <c r="I21">
        <v>5</v>
      </c>
      <c r="J21">
        <v>87</v>
      </c>
      <c r="K21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E21" s="4">
        <f t="shared" si="5"/>
        <v>49</v>
      </c>
      <c r="AF21" s="4">
        <f t="shared" si="5"/>
        <v>65</v>
      </c>
      <c r="AG21" s="4">
        <f t="shared" si="6"/>
        <v>6</v>
      </c>
      <c r="AH21" s="4">
        <f t="shared" si="7"/>
        <v>2</v>
      </c>
      <c r="AI21" s="4">
        <f t="shared" si="7"/>
        <v>1</v>
      </c>
      <c r="AJ21" s="4">
        <f t="shared" si="8"/>
        <v>5</v>
      </c>
      <c r="AK21" s="4">
        <f t="shared" si="8"/>
        <v>87</v>
      </c>
      <c r="AL21" s="4">
        <f t="shared" si="8"/>
        <v>0</v>
      </c>
      <c r="AN21" s="5">
        <f t="shared" si="9"/>
        <v>0.22790697674418606</v>
      </c>
      <c r="AO21" s="5">
        <f t="shared" si="9"/>
        <v>0.30232558139534882</v>
      </c>
      <c r="AP21" s="5">
        <f t="shared" si="9"/>
        <v>2.7906976744186046E-2</v>
      </c>
      <c r="AQ21" s="5">
        <f t="shared" si="9"/>
        <v>9.3023255813953487E-3</v>
      </c>
      <c r="AR21" s="5">
        <f t="shared" si="9"/>
        <v>4.6511627906976744E-3</v>
      </c>
      <c r="AS21" s="5">
        <f t="shared" si="9"/>
        <v>2.3255813953488372E-2</v>
      </c>
      <c r="AT21" s="5">
        <f t="shared" si="9"/>
        <v>0.40465116279069768</v>
      </c>
      <c r="AU21" s="5">
        <f t="shared" si="9"/>
        <v>0</v>
      </c>
      <c r="AW21">
        <f t="shared" si="1"/>
        <v>1</v>
      </c>
      <c r="AX21">
        <f t="shared" si="1"/>
        <v>1</v>
      </c>
      <c r="AY21">
        <f t="shared" si="1"/>
        <v>1</v>
      </c>
      <c r="AZ21">
        <f t="shared" si="1"/>
        <v>1</v>
      </c>
      <c r="BA21">
        <f t="shared" si="1"/>
        <v>1</v>
      </c>
      <c r="BB21">
        <f t="shared" si="1"/>
        <v>1</v>
      </c>
      <c r="BC21">
        <f t="shared" si="1"/>
        <v>1</v>
      </c>
      <c r="BD21">
        <f t="shared" si="1"/>
        <v>0</v>
      </c>
      <c r="BE21">
        <v>8</v>
      </c>
      <c r="BF21" s="6">
        <f t="shared" si="2"/>
        <v>0.16207855390424555</v>
      </c>
      <c r="BG21" s="6">
        <f t="shared" si="2"/>
        <v>0.17392035252165175</v>
      </c>
      <c r="BH21" s="6">
        <f t="shared" si="2"/>
        <v>4.803004975691446E-2</v>
      </c>
      <c r="BI21" s="6">
        <f t="shared" si="2"/>
        <v>2.0924628990975074E-2</v>
      </c>
      <c r="BJ21" s="6">
        <f t="shared" si="2"/>
        <v>1.201270209238676E-2</v>
      </c>
      <c r="BK21" s="6">
        <f t="shared" si="2"/>
        <v>4.2064067865907738E-2</v>
      </c>
      <c r="BL21" s="6">
        <f t="shared" si="2"/>
        <v>0.17605688957433133</v>
      </c>
      <c r="BM21" s="6">
        <f t="shared" si="2"/>
        <v>0</v>
      </c>
      <c r="BN21" s="6">
        <f t="shared" si="3"/>
        <v>0.63508724470641265</v>
      </c>
    </row>
    <row r="22" spans="1:66" x14ac:dyDescent="0.3">
      <c r="A22" s="1" t="s">
        <v>34</v>
      </c>
      <c r="B22" s="2">
        <f t="shared" si="4"/>
        <v>268</v>
      </c>
      <c r="C22">
        <v>36</v>
      </c>
      <c r="D22">
        <v>125</v>
      </c>
      <c r="E22">
        <v>0</v>
      </c>
      <c r="F22">
        <v>7</v>
      </c>
      <c r="G22">
        <v>12</v>
      </c>
      <c r="H22">
        <v>2</v>
      </c>
      <c r="I22">
        <v>7</v>
      </c>
      <c r="J22">
        <v>79</v>
      </c>
      <c r="K2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E22" s="4">
        <f t="shared" si="5"/>
        <v>36</v>
      </c>
      <c r="AF22" s="4">
        <f t="shared" si="5"/>
        <v>125</v>
      </c>
      <c r="AG22" s="4">
        <f t="shared" si="6"/>
        <v>2</v>
      </c>
      <c r="AH22" s="4">
        <f t="shared" si="7"/>
        <v>7</v>
      </c>
      <c r="AI22" s="4">
        <f t="shared" si="7"/>
        <v>12</v>
      </c>
      <c r="AJ22" s="4">
        <f t="shared" si="8"/>
        <v>7</v>
      </c>
      <c r="AK22" s="4">
        <f t="shared" si="8"/>
        <v>79</v>
      </c>
      <c r="AL22" s="4">
        <f t="shared" si="8"/>
        <v>0</v>
      </c>
      <c r="AN22" s="5">
        <f t="shared" si="9"/>
        <v>0.13432835820895522</v>
      </c>
      <c r="AO22" s="5">
        <f t="shared" si="9"/>
        <v>0.46641791044776121</v>
      </c>
      <c r="AP22" s="5">
        <f t="shared" si="9"/>
        <v>7.462686567164179E-3</v>
      </c>
      <c r="AQ22" s="5">
        <f t="shared" si="9"/>
        <v>2.6119402985074626E-2</v>
      </c>
      <c r="AR22" s="5">
        <f t="shared" si="9"/>
        <v>4.4776119402985072E-2</v>
      </c>
      <c r="AS22" s="5">
        <f t="shared" si="9"/>
        <v>2.6119402985074626E-2</v>
      </c>
      <c r="AT22" s="5">
        <f t="shared" si="9"/>
        <v>0.29477611940298509</v>
      </c>
      <c r="AU22" s="5">
        <f t="shared" si="9"/>
        <v>0</v>
      </c>
      <c r="AW22">
        <f t="shared" si="1"/>
        <v>1</v>
      </c>
      <c r="AX22">
        <f t="shared" si="1"/>
        <v>1</v>
      </c>
      <c r="AY22">
        <f t="shared" si="1"/>
        <v>1</v>
      </c>
      <c r="AZ22">
        <f t="shared" si="1"/>
        <v>1</v>
      </c>
      <c r="BA22">
        <f t="shared" si="1"/>
        <v>1</v>
      </c>
      <c r="BB22">
        <f t="shared" si="1"/>
        <v>1</v>
      </c>
      <c r="BC22">
        <f t="shared" si="1"/>
        <v>1</v>
      </c>
      <c r="BD22">
        <f t="shared" si="1"/>
        <v>0</v>
      </c>
      <c r="BE22">
        <v>8</v>
      </c>
      <c r="BF22" s="6">
        <f t="shared" si="2"/>
        <v>0.12967899353800569</v>
      </c>
      <c r="BG22" s="6">
        <f t="shared" si="2"/>
        <v>0.17106730500554812</v>
      </c>
      <c r="BH22" s="6">
        <f t="shared" si="2"/>
        <v>1.7577336294671075E-2</v>
      </c>
      <c r="BI22" s="6">
        <f t="shared" si="2"/>
        <v>4.5784999849255201E-2</v>
      </c>
      <c r="BJ22" s="6">
        <f t="shared" si="2"/>
        <v>6.6882487906516672E-2</v>
      </c>
      <c r="BK22" s="6">
        <f t="shared" si="2"/>
        <v>4.5784999849255201E-2</v>
      </c>
      <c r="BL22" s="6">
        <f t="shared" si="2"/>
        <v>0.17316214793553844</v>
      </c>
      <c r="BM22" s="6">
        <f t="shared" si="2"/>
        <v>0</v>
      </c>
      <c r="BN22" s="6">
        <f t="shared" si="3"/>
        <v>0.64993827037879048</v>
      </c>
    </row>
    <row r="23" spans="1:66" x14ac:dyDescent="0.3">
      <c r="A23" s="1" t="s">
        <v>35</v>
      </c>
      <c r="B23" s="2">
        <f t="shared" si="4"/>
        <v>222</v>
      </c>
      <c r="C23">
        <v>23</v>
      </c>
      <c r="D23">
        <v>94</v>
      </c>
      <c r="E23">
        <v>4</v>
      </c>
      <c r="F23">
        <v>2</v>
      </c>
      <c r="G23">
        <v>5</v>
      </c>
      <c r="H23">
        <v>1</v>
      </c>
      <c r="I23">
        <v>6</v>
      </c>
      <c r="J23">
        <v>87</v>
      </c>
      <c r="K23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E23" s="4">
        <f t="shared" si="5"/>
        <v>23</v>
      </c>
      <c r="AF23" s="4">
        <f t="shared" si="5"/>
        <v>94</v>
      </c>
      <c r="AG23" s="4">
        <f t="shared" si="6"/>
        <v>5</v>
      </c>
      <c r="AH23" s="4">
        <f t="shared" si="7"/>
        <v>2</v>
      </c>
      <c r="AI23" s="4">
        <f t="shared" si="7"/>
        <v>5</v>
      </c>
      <c r="AJ23" s="4">
        <f t="shared" si="8"/>
        <v>6</v>
      </c>
      <c r="AK23" s="4">
        <f t="shared" si="8"/>
        <v>87</v>
      </c>
      <c r="AL23" s="4">
        <f t="shared" si="8"/>
        <v>0</v>
      </c>
      <c r="AN23" s="5">
        <f t="shared" si="9"/>
        <v>0.1036036036036036</v>
      </c>
      <c r="AO23" s="5">
        <f t="shared" si="9"/>
        <v>0.42342342342342343</v>
      </c>
      <c r="AP23" s="5">
        <f t="shared" si="9"/>
        <v>2.2522522522522521E-2</v>
      </c>
      <c r="AQ23" s="5">
        <f t="shared" si="9"/>
        <v>9.0090090090090089E-3</v>
      </c>
      <c r="AR23" s="5">
        <f t="shared" si="9"/>
        <v>2.2522522522522521E-2</v>
      </c>
      <c r="AS23" s="5">
        <f t="shared" si="9"/>
        <v>2.7027027027027029E-2</v>
      </c>
      <c r="AT23" s="5">
        <f t="shared" si="9"/>
        <v>0.39189189189189189</v>
      </c>
      <c r="AU23" s="5">
        <f t="shared" si="9"/>
        <v>0</v>
      </c>
      <c r="AW23">
        <f t="shared" si="1"/>
        <v>1</v>
      </c>
      <c r="AX23">
        <f t="shared" si="1"/>
        <v>1</v>
      </c>
      <c r="AY23">
        <f t="shared" si="1"/>
        <v>1</v>
      </c>
      <c r="AZ23">
        <f t="shared" si="1"/>
        <v>1</v>
      </c>
      <c r="BA23">
        <f t="shared" si="1"/>
        <v>1</v>
      </c>
      <c r="BB23">
        <f t="shared" si="1"/>
        <v>1</v>
      </c>
      <c r="BC23">
        <f t="shared" si="1"/>
        <v>1</v>
      </c>
      <c r="BD23">
        <f t="shared" si="1"/>
        <v>0</v>
      </c>
      <c r="BE23">
        <v>8</v>
      </c>
      <c r="BF23" s="6">
        <f t="shared" si="2"/>
        <v>0.11295741732243414</v>
      </c>
      <c r="BG23" s="6">
        <f t="shared" si="2"/>
        <v>0.17499059966848657</v>
      </c>
      <c r="BH23" s="6">
        <f t="shared" si="2"/>
        <v>4.108474302899958E-2</v>
      </c>
      <c r="BI23" s="6">
        <f t="shared" si="2"/>
        <v>2.0403651250300619E-2</v>
      </c>
      <c r="BJ23" s="6">
        <f t="shared" si="2"/>
        <v>4.108474302899958E-2</v>
      </c>
      <c r="BK23" s="6">
        <f t="shared" si="2"/>
        <v>4.6932012302963518E-2</v>
      </c>
      <c r="BL23" s="6">
        <f t="shared" si="2"/>
        <v>0.17654368803846826</v>
      </c>
      <c r="BM23" s="6">
        <f t="shared" si="2"/>
        <v>0</v>
      </c>
      <c r="BN23" s="6">
        <f t="shared" si="3"/>
        <v>0.61399685464065223</v>
      </c>
    </row>
    <row r="24" spans="1:66" x14ac:dyDescent="0.3">
      <c r="A24" s="1" t="s">
        <v>36</v>
      </c>
      <c r="B24" s="2">
        <f t="shared" si="4"/>
        <v>208</v>
      </c>
      <c r="C24">
        <v>24</v>
      </c>
      <c r="D24">
        <v>117</v>
      </c>
      <c r="E24">
        <v>16</v>
      </c>
      <c r="F24">
        <v>1</v>
      </c>
      <c r="G24">
        <v>6</v>
      </c>
      <c r="H24">
        <v>2</v>
      </c>
      <c r="I24">
        <v>5</v>
      </c>
      <c r="J24">
        <v>37</v>
      </c>
      <c r="K24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E24" s="4">
        <f t="shared" si="5"/>
        <v>24</v>
      </c>
      <c r="AF24" s="4">
        <f t="shared" si="5"/>
        <v>117</v>
      </c>
      <c r="AG24" s="4">
        <f t="shared" si="6"/>
        <v>18</v>
      </c>
      <c r="AH24" s="4">
        <f t="shared" si="7"/>
        <v>1</v>
      </c>
      <c r="AI24" s="4">
        <f t="shared" si="7"/>
        <v>6</v>
      </c>
      <c r="AJ24" s="4">
        <f t="shared" si="8"/>
        <v>5</v>
      </c>
      <c r="AK24" s="4">
        <f t="shared" si="8"/>
        <v>37</v>
      </c>
      <c r="AL24" s="4">
        <f t="shared" si="8"/>
        <v>0</v>
      </c>
      <c r="AN24" s="5">
        <f t="shared" si="9"/>
        <v>0.11538461538461539</v>
      </c>
      <c r="AO24" s="5">
        <f t="shared" si="9"/>
        <v>0.5625</v>
      </c>
      <c r="AP24" s="5">
        <f t="shared" si="9"/>
        <v>8.6538461538461536E-2</v>
      </c>
      <c r="AQ24" s="5">
        <f t="shared" si="9"/>
        <v>4.807692307692308E-3</v>
      </c>
      <c r="AR24" s="5">
        <f t="shared" si="9"/>
        <v>2.8846153846153848E-2</v>
      </c>
      <c r="AS24" s="5">
        <f t="shared" si="9"/>
        <v>2.403846153846154E-2</v>
      </c>
      <c r="AT24" s="5">
        <f t="shared" si="9"/>
        <v>0.17788461538461539</v>
      </c>
      <c r="AU24" s="5">
        <f t="shared" si="9"/>
        <v>0</v>
      </c>
      <c r="AW24">
        <f t="shared" si="1"/>
        <v>1</v>
      </c>
      <c r="AX24">
        <f t="shared" si="1"/>
        <v>1</v>
      </c>
      <c r="AY24">
        <f t="shared" si="1"/>
        <v>1</v>
      </c>
      <c r="AZ24">
        <f t="shared" si="1"/>
        <v>1</v>
      </c>
      <c r="BA24">
        <f t="shared" si="1"/>
        <v>1</v>
      </c>
      <c r="BB24">
        <f t="shared" si="1"/>
        <v>1</v>
      </c>
      <c r="BC24">
        <f t="shared" si="1"/>
        <v>1</v>
      </c>
      <c r="BD24">
        <f t="shared" si="1"/>
        <v>0</v>
      </c>
      <c r="BE24">
        <v>8</v>
      </c>
      <c r="BF24" s="6">
        <f t="shared" si="2"/>
        <v>0.11982604682384369</v>
      </c>
      <c r="BG24" s="6">
        <f t="shared" si="2"/>
        <v>0.15563906222956642</v>
      </c>
      <c r="BH24" s="6">
        <f t="shared" si="2"/>
        <v>0.10184177067400327</v>
      </c>
      <c r="BI24" s="6">
        <f t="shared" si="2"/>
        <v>1.2340448266251752E-2</v>
      </c>
      <c r="BJ24" s="6">
        <f t="shared" si="2"/>
        <v>4.9187280936730159E-2</v>
      </c>
      <c r="BK24" s="6">
        <f t="shared" si="2"/>
        <v>4.3097048263251045E-2</v>
      </c>
      <c r="BL24" s="6">
        <f t="shared" si="2"/>
        <v>0.14770271641498281</v>
      </c>
      <c r="BM24" s="6">
        <f t="shared" si="2"/>
        <v>0</v>
      </c>
      <c r="BN24" s="6">
        <f t="shared" si="3"/>
        <v>0.62963437360862917</v>
      </c>
    </row>
    <row r="25" spans="1:66" x14ac:dyDescent="0.3">
      <c r="A25" s="1" t="s">
        <v>37</v>
      </c>
      <c r="B25" s="2">
        <f t="shared" si="4"/>
        <v>100</v>
      </c>
      <c r="C25">
        <v>9</v>
      </c>
      <c r="D25">
        <v>55</v>
      </c>
      <c r="E25">
        <v>2</v>
      </c>
      <c r="F25">
        <v>0</v>
      </c>
      <c r="G25">
        <v>2</v>
      </c>
      <c r="H25">
        <v>0</v>
      </c>
      <c r="I25">
        <v>3</v>
      </c>
      <c r="J25">
        <v>29</v>
      </c>
      <c r="K25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E25" s="4">
        <f t="shared" si="5"/>
        <v>9</v>
      </c>
      <c r="AF25" s="4">
        <f t="shared" si="5"/>
        <v>55</v>
      </c>
      <c r="AG25" s="4">
        <f t="shared" si="6"/>
        <v>2</v>
      </c>
      <c r="AH25" s="4">
        <f t="shared" si="7"/>
        <v>0</v>
      </c>
      <c r="AI25" s="4">
        <f t="shared" si="7"/>
        <v>2</v>
      </c>
      <c r="AJ25" s="4">
        <f t="shared" si="8"/>
        <v>3</v>
      </c>
      <c r="AK25" s="4">
        <f t="shared" si="8"/>
        <v>29</v>
      </c>
      <c r="AL25" s="4">
        <f t="shared" si="8"/>
        <v>0</v>
      </c>
      <c r="AN25" s="5">
        <f t="shared" si="9"/>
        <v>0.09</v>
      </c>
      <c r="AO25" s="5">
        <f t="shared" si="9"/>
        <v>0.55000000000000004</v>
      </c>
      <c r="AP25" s="5">
        <f t="shared" si="9"/>
        <v>0.02</v>
      </c>
      <c r="AQ25" s="5">
        <f t="shared" si="9"/>
        <v>0</v>
      </c>
      <c r="AR25" s="5">
        <f t="shared" si="9"/>
        <v>0.02</v>
      </c>
      <c r="AS25" s="5">
        <f t="shared" si="9"/>
        <v>0.03</v>
      </c>
      <c r="AT25" s="5">
        <f t="shared" si="9"/>
        <v>0.28999999999999998</v>
      </c>
      <c r="AU25" s="5">
        <f t="shared" si="9"/>
        <v>0</v>
      </c>
      <c r="AW25">
        <f t="shared" si="1"/>
        <v>1</v>
      </c>
      <c r="AX25">
        <f t="shared" si="1"/>
        <v>1</v>
      </c>
      <c r="AY25">
        <f t="shared" si="1"/>
        <v>1</v>
      </c>
      <c r="AZ25">
        <f t="shared" si="1"/>
        <v>0</v>
      </c>
      <c r="BA25">
        <f t="shared" si="1"/>
        <v>1</v>
      </c>
      <c r="BB25">
        <f t="shared" si="1"/>
        <v>1</v>
      </c>
      <c r="BC25">
        <f t="shared" si="1"/>
        <v>1</v>
      </c>
      <c r="BD25">
        <f t="shared" si="1"/>
        <v>0</v>
      </c>
      <c r="BE25">
        <v>8</v>
      </c>
      <c r="BF25" s="6">
        <f t="shared" si="2"/>
        <v>0.10421793564997238</v>
      </c>
      <c r="BG25" s="6">
        <f t="shared" si="2"/>
        <v>0.15812435397917862</v>
      </c>
      <c r="BH25" s="6">
        <f t="shared" si="2"/>
        <v>3.7625707931831502E-2</v>
      </c>
      <c r="BI25" s="6">
        <f t="shared" si="2"/>
        <v>0</v>
      </c>
      <c r="BJ25" s="6">
        <f t="shared" si="2"/>
        <v>3.7625707931831502E-2</v>
      </c>
      <c r="BK25" s="6">
        <f t="shared" si="2"/>
        <v>5.0588936890535688E-2</v>
      </c>
      <c r="BL25" s="6">
        <f t="shared" si="2"/>
        <v>0.17263460214922477</v>
      </c>
      <c r="BM25" s="6">
        <f t="shared" si="2"/>
        <v>0</v>
      </c>
      <c r="BN25" s="6">
        <f t="shared" si="3"/>
        <v>0.56081724453257453</v>
      </c>
    </row>
    <row r="26" spans="1:66" x14ac:dyDescent="0.3">
      <c r="A26" s="1" t="s">
        <v>38</v>
      </c>
      <c r="B26" s="2">
        <f t="shared" si="4"/>
        <v>99</v>
      </c>
      <c r="C26">
        <v>11</v>
      </c>
      <c r="D26">
        <v>41</v>
      </c>
      <c r="E26">
        <v>5</v>
      </c>
      <c r="F26">
        <v>0</v>
      </c>
      <c r="G26">
        <v>6</v>
      </c>
      <c r="H26">
        <v>1</v>
      </c>
      <c r="I26">
        <v>0</v>
      </c>
      <c r="J26">
        <v>35</v>
      </c>
      <c r="K26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E26" s="4">
        <f t="shared" si="5"/>
        <v>11</v>
      </c>
      <c r="AF26" s="4">
        <f t="shared" si="5"/>
        <v>41</v>
      </c>
      <c r="AG26" s="4">
        <f t="shared" si="6"/>
        <v>6</v>
      </c>
      <c r="AH26" s="4">
        <f t="shared" si="7"/>
        <v>0</v>
      </c>
      <c r="AI26" s="4">
        <f t="shared" si="7"/>
        <v>6</v>
      </c>
      <c r="AJ26" s="4">
        <f t="shared" si="8"/>
        <v>0</v>
      </c>
      <c r="AK26" s="4">
        <f t="shared" si="8"/>
        <v>35</v>
      </c>
      <c r="AL26" s="4">
        <f t="shared" si="8"/>
        <v>0</v>
      </c>
      <c r="AN26" s="5">
        <f t="shared" si="9"/>
        <v>0.1111111111111111</v>
      </c>
      <c r="AO26" s="5">
        <f t="shared" si="9"/>
        <v>0.41414141414141414</v>
      </c>
      <c r="AP26" s="5">
        <f t="shared" si="9"/>
        <v>6.0606060606060608E-2</v>
      </c>
      <c r="AQ26" s="5">
        <f t="shared" si="9"/>
        <v>0</v>
      </c>
      <c r="AR26" s="5">
        <f t="shared" si="9"/>
        <v>6.0606060606060608E-2</v>
      </c>
      <c r="AS26" s="5">
        <f t="shared" si="9"/>
        <v>0</v>
      </c>
      <c r="AT26" s="5">
        <f t="shared" si="9"/>
        <v>0.35353535353535354</v>
      </c>
      <c r="AU26" s="5">
        <f t="shared" si="9"/>
        <v>0</v>
      </c>
      <c r="AW26">
        <f t="shared" si="1"/>
        <v>1</v>
      </c>
      <c r="AX26">
        <f t="shared" si="1"/>
        <v>1</v>
      </c>
      <c r="AY26">
        <f t="shared" si="1"/>
        <v>1</v>
      </c>
      <c r="AZ26">
        <f t="shared" si="1"/>
        <v>0</v>
      </c>
      <c r="BA26">
        <f t="shared" si="1"/>
        <v>1</v>
      </c>
      <c r="BB26">
        <f t="shared" si="1"/>
        <v>0</v>
      </c>
      <c r="BC26">
        <f t="shared" si="1"/>
        <v>1</v>
      </c>
      <c r="BD26">
        <f t="shared" si="1"/>
        <v>0</v>
      </c>
      <c r="BE26">
        <v>8</v>
      </c>
      <c r="BF26" s="6">
        <f t="shared" si="2"/>
        <v>0.11740462968304863</v>
      </c>
      <c r="BG26" s="6">
        <f t="shared" si="2"/>
        <v>0.17556898731960463</v>
      </c>
      <c r="BH26" s="6">
        <f t="shared" si="2"/>
        <v>8.1704931704211184E-2</v>
      </c>
      <c r="BI26" s="6">
        <f t="shared" si="2"/>
        <v>0</v>
      </c>
      <c r="BJ26" s="6">
        <f t="shared" si="2"/>
        <v>8.1704931704211184E-2</v>
      </c>
      <c r="BK26" s="6">
        <f t="shared" si="2"/>
        <v>0</v>
      </c>
      <c r="BL26" s="6">
        <f t="shared" si="2"/>
        <v>0.17677635053775259</v>
      </c>
      <c r="BM26" s="6">
        <f t="shared" si="2"/>
        <v>0</v>
      </c>
      <c r="BN26" s="6">
        <f t="shared" si="3"/>
        <v>0.63315983094882822</v>
      </c>
    </row>
    <row r="27" spans="1:66" x14ac:dyDescent="0.3">
      <c r="A27" s="1" t="s">
        <v>39</v>
      </c>
      <c r="B27" s="2">
        <f t="shared" si="4"/>
        <v>7658</v>
      </c>
      <c r="C27">
        <v>836</v>
      </c>
      <c r="D27">
        <v>3781</v>
      </c>
      <c r="E27">
        <v>120</v>
      </c>
      <c r="F27">
        <v>38</v>
      </c>
      <c r="G27">
        <v>84</v>
      </c>
      <c r="H27">
        <v>31</v>
      </c>
      <c r="I27">
        <v>103</v>
      </c>
      <c r="J27">
        <v>2665</v>
      </c>
      <c r="K27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E27" s="4">
        <f t="shared" si="5"/>
        <v>836</v>
      </c>
      <c r="AF27" s="4">
        <f t="shared" si="5"/>
        <v>3781</v>
      </c>
      <c r="AG27" s="4">
        <f t="shared" si="6"/>
        <v>151</v>
      </c>
      <c r="AH27" s="4">
        <f t="shared" si="7"/>
        <v>38</v>
      </c>
      <c r="AI27" s="4">
        <f t="shared" si="7"/>
        <v>84</v>
      </c>
      <c r="AJ27" s="4">
        <f t="shared" si="8"/>
        <v>103</v>
      </c>
      <c r="AK27" s="4">
        <f t="shared" si="8"/>
        <v>2665</v>
      </c>
      <c r="AL27" s="4">
        <f t="shared" si="8"/>
        <v>0</v>
      </c>
      <c r="AN27" s="5">
        <f t="shared" si="9"/>
        <v>0.10916688430399582</v>
      </c>
      <c r="AO27" s="5">
        <f t="shared" si="9"/>
        <v>0.49373204492034473</v>
      </c>
      <c r="AP27" s="5">
        <f t="shared" si="9"/>
        <v>1.9717942021415514E-2</v>
      </c>
      <c r="AQ27" s="5">
        <f t="shared" si="9"/>
        <v>4.9621311047270827E-3</v>
      </c>
      <c r="AR27" s="5">
        <f t="shared" si="9"/>
        <v>1.0968921389396709E-2</v>
      </c>
      <c r="AS27" s="5">
        <f t="shared" si="9"/>
        <v>1.344998694176025E-2</v>
      </c>
      <c r="AT27" s="5">
        <f t="shared" si="9"/>
        <v>0.34800208931835991</v>
      </c>
      <c r="AU27" s="5">
        <f t="shared" si="9"/>
        <v>0</v>
      </c>
      <c r="AW27">
        <f t="shared" si="1"/>
        <v>1</v>
      </c>
      <c r="AX27">
        <f t="shared" si="1"/>
        <v>1</v>
      </c>
      <c r="AY27">
        <f t="shared" si="1"/>
        <v>1</v>
      </c>
      <c r="AZ27">
        <f t="shared" si="1"/>
        <v>1</v>
      </c>
      <c r="BA27">
        <f t="shared" si="1"/>
        <v>1</v>
      </c>
      <c r="BB27">
        <f t="shared" si="1"/>
        <v>1</v>
      </c>
      <c r="BC27">
        <f t="shared" si="1"/>
        <v>1</v>
      </c>
      <c r="BD27">
        <f t="shared" si="1"/>
        <v>0</v>
      </c>
      <c r="BE27">
        <v>8</v>
      </c>
      <c r="BF27" s="6">
        <f t="shared" si="2"/>
        <v>0.11627702583246786</v>
      </c>
      <c r="BG27" s="6">
        <f t="shared" si="2"/>
        <v>0.16757262491828698</v>
      </c>
      <c r="BH27" s="6">
        <f t="shared" si="2"/>
        <v>3.7229756595903517E-2</v>
      </c>
      <c r="BI27" s="6">
        <f t="shared" si="2"/>
        <v>1.2661414137435793E-2</v>
      </c>
      <c r="BJ27" s="6">
        <f t="shared" si="2"/>
        <v>2.3804148161138579E-2</v>
      </c>
      <c r="BK27" s="6">
        <f t="shared" si="2"/>
        <v>2.7869500131439674E-2</v>
      </c>
      <c r="BL27" s="6">
        <f t="shared" si="2"/>
        <v>0.17664958731599434</v>
      </c>
      <c r="BM27" s="6">
        <f t="shared" si="2"/>
        <v>0</v>
      </c>
      <c r="BN27" s="6">
        <f t="shared" si="3"/>
        <v>0.56206405709266671</v>
      </c>
    </row>
    <row r="28" spans="1:66" x14ac:dyDescent="0.3">
      <c r="A28" s="1" t="s">
        <v>40</v>
      </c>
      <c r="B28" s="2">
        <f t="shared" si="4"/>
        <v>270</v>
      </c>
      <c r="C28">
        <v>28</v>
      </c>
      <c r="D28">
        <v>144</v>
      </c>
      <c r="E28">
        <v>5</v>
      </c>
      <c r="F28">
        <v>8</v>
      </c>
      <c r="G28">
        <v>4</v>
      </c>
      <c r="H28">
        <v>0</v>
      </c>
      <c r="I28">
        <v>6</v>
      </c>
      <c r="J28">
        <v>75</v>
      </c>
      <c r="K28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 s="4">
        <f t="shared" si="5"/>
        <v>28</v>
      </c>
      <c r="AF28" s="4">
        <f t="shared" si="5"/>
        <v>144</v>
      </c>
      <c r="AG28" s="4">
        <f t="shared" si="6"/>
        <v>5</v>
      </c>
      <c r="AH28" s="4">
        <f t="shared" si="7"/>
        <v>8</v>
      </c>
      <c r="AI28" s="4">
        <f t="shared" si="7"/>
        <v>4</v>
      </c>
      <c r="AJ28" s="4">
        <f t="shared" si="8"/>
        <v>6</v>
      </c>
      <c r="AK28" s="4">
        <f t="shared" si="8"/>
        <v>75</v>
      </c>
      <c r="AL28" s="4">
        <f t="shared" si="8"/>
        <v>0</v>
      </c>
      <c r="AN28" s="5">
        <f t="shared" si="9"/>
        <v>0.1037037037037037</v>
      </c>
      <c r="AO28" s="5">
        <f t="shared" si="9"/>
        <v>0.53333333333333333</v>
      </c>
      <c r="AP28" s="5">
        <f t="shared" si="9"/>
        <v>1.8518518518518517E-2</v>
      </c>
      <c r="AQ28" s="5">
        <f t="shared" si="9"/>
        <v>2.9629629629629631E-2</v>
      </c>
      <c r="AR28" s="5">
        <f t="shared" si="9"/>
        <v>1.4814814814814815E-2</v>
      </c>
      <c r="AS28" s="5">
        <f t="shared" si="9"/>
        <v>2.2222222222222223E-2</v>
      </c>
      <c r="AT28" s="5">
        <f t="shared" si="9"/>
        <v>0.27777777777777779</v>
      </c>
      <c r="AU28" s="5">
        <f t="shared" si="9"/>
        <v>0</v>
      </c>
      <c r="AW28">
        <f t="shared" si="1"/>
        <v>1</v>
      </c>
      <c r="AX28">
        <f t="shared" si="1"/>
        <v>1</v>
      </c>
      <c r="AY28">
        <f t="shared" si="1"/>
        <v>1</v>
      </c>
      <c r="AZ28">
        <f t="shared" si="1"/>
        <v>1</v>
      </c>
      <c r="BA28">
        <f t="shared" si="1"/>
        <v>1</v>
      </c>
      <c r="BB28">
        <f t="shared" si="1"/>
        <v>1</v>
      </c>
      <c r="BC28">
        <f t="shared" si="1"/>
        <v>1</v>
      </c>
      <c r="BD28">
        <f t="shared" si="1"/>
        <v>0</v>
      </c>
      <c r="BE28">
        <v>8</v>
      </c>
      <c r="BF28" s="6">
        <f t="shared" si="2"/>
        <v>0.11301839370346957</v>
      </c>
      <c r="BG28" s="6">
        <f t="shared" si="2"/>
        <v>0.16122499477484775</v>
      </c>
      <c r="BH28" s="6">
        <f t="shared" si="2"/>
        <v>3.5523996926934989E-2</v>
      </c>
      <c r="BI28" s="6">
        <f t="shared" si="2"/>
        <v>5.0141388612847719E-2</v>
      </c>
      <c r="BJ28" s="6">
        <f t="shared" si="2"/>
        <v>3.0008965911362134E-2</v>
      </c>
      <c r="BK28" s="6">
        <f t="shared" si="2"/>
        <v>4.0680393306145743E-2</v>
      </c>
      <c r="BL28" s="6">
        <f t="shared" si="2"/>
        <v>0.17111082468101391</v>
      </c>
      <c r="BM28" s="6">
        <f t="shared" si="2"/>
        <v>0</v>
      </c>
      <c r="BN28" s="6">
        <f t="shared" si="3"/>
        <v>0.60170895791662182</v>
      </c>
    </row>
    <row r="29" spans="1:66" x14ac:dyDescent="0.3">
      <c r="A29" s="1" t="s">
        <v>41</v>
      </c>
      <c r="B29" s="2">
        <f t="shared" si="4"/>
        <v>90</v>
      </c>
      <c r="C29">
        <v>13</v>
      </c>
      <c r="D29">
        <v>41</v>
      </c>
      <c r="E29">
        <v>1</v>
      </c>
      <c r="F29">
        <v>1</v>
      </c>
      <c r="G29">
        <v>2</v>
      </c>
      <c r="H29">
        <v>3</v>
      </c>
      <c r="I29">
        <v>3</v>
      </c>
      <c r="J29">
        <v>26</v>
      </c>
      <c r="K29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E29" s="4">
        <f t="shared" si="5"/>
        <v>13</v>
      </c>
      <c r="AF29" s="4">
        <f t="shared" si="5"/>
        <v>41</v>
      </c>
      <c r="AG29" s="4">
        <f t="shared" si="6"/>
        <v>4</v>
      </c>
      <c r="AH29" s="4">
        <f t="shared" si="7"/>
        <v>1</v>
      </c>
      <c r="AI29" s="4">
        <f t="shared" si="7"/>
        <v>2</v>
      </c>
      <c r="AJ29" s="4">
        <f t="shared" si="8"/>
        <v>3</v>
      </c>
      <c r="AK29" s="4">
        <f t="shared" si="8"/>
        <v>26</v>
      </c>
      <c r="AL29" s="4">
        <f t="shared" si="8"/>
        <v>0</v>
      </c>
      <c r="AN29" s="5">
        <f t="shared" si="9"/>
        <v>0.14444444444444443</v>
      </c>
      <c r="AO29" s="5">
        <f t="shared" si="9"/>
        <v>0.45555555555555555</v>
      </c>
      <c r="AP29" s="5">
        <f t="shared" si="9"/>
        <v>4.4444444444444446E-2</v>
      </c>
      <c r="AQ29" s="5">
        <f t="shared" si="9"/>
        <v>1.1111111111111112E-2</v>
      </c>
      <c r="AR29" s="5">
        <f t="shared" si="9"/>
        <v>2.2222222222222223E-2</v>
      </c>
      <c r="AS29" s="5">
        <f t="shared" si="9"/>
        <v>3.3333333333333333E-2</v>
      </c>
      <c r="AT29" s="5">
        <f t="shared" si="9"/>
        <v>0.28888888888888886</v>
      </c>
      <c r="AU29" s="5">
        <f t="shared" si="9"/>
        <v>0</v>
      </c>
      <c r="AW29">
        <f t="shared" si="1"/>
        <v>1</v>
      </c>
      <c r="AX29">
        <f t="shared" si="1"/>
        <v>1</v>
      </c>
      <c r="AY29">
        <f t="shared" si="1"/>
        <v>1</v>
      </c>
      <c r="AZ29">
        <f t="shared" si="1"/>
        <v>1</v>
      </c>
      <c r="BA29">
        <f t="shared" si="1"/>
        <v>1</v>
      </c>
      <c r="BB29">
        <f t="shared" si="1"/>
        <v>1</v>
      </c>
      <c r="BC29">
        <f t="shared" si="1"/>
        <v>1</v>
      </c>
      <c r="BD29">
        <f t="shared" si="1"/>
        <v>0</v>
      </c>
      <c r="BE29">
        <v>8</v>
      </c>
      <c r="BF29" s="6">
        <f t="shared" si="2"/>
        <v>0.13440138487574657</v>
      </c>
      <c r="BG29" s="6">
        <f t="shared" si="2"/>
        <v>0.17224572133398236</v>
      </c>
      <c r="BH29" s="6">
        <f t="shared" si="2"/>
        <v>6.6545971797476663E-2</v>
      </c>
      <c r="BI29" s="6">
        <f t="shared" si="2"/>
        <v>2.4043900356776577E-2</v>
      </c>
      <c r="BJ29" s="6">
        <f t="shared" si="2"/>
        <v>4.0680393306145743E-2</v>
      </c>
      <c r="BK29" s="6">
        <f t="shared" si="2"/>
        <v>5.4521006617872431E-2</v>
      </c>
      <c r="BL29" s="6">
        <f t="shared" si="2"/>
        <v>0.17250647345519685</v>
      </c>
      <c r="BM29" s="6">
        <f t="shared" si="2"/>
        <v>0</v>
      </c>
      <c r="BN29" s="6">
        <f t="shared" si="3"/>
        <v>0.66494485174319717</v>
      </c>
    </row>
    <row r="30" spans="1:66" x14ac:dyDescent="0.3">
      <c r="A30" s="1" t="s">
        <v>42</v>
      </c>
      <c r="B30" s="2">
        <f t="shared" si="4"/>
        <v>409</v>
      </c>
      <c r="C30">
        <v>42</v>
      </c>
      <c r="D30">
        <v>215</v>
      </c>
      <c r="E30">
        <v>6</v>
      </c>
      <c r="F30">
        <v>6</v>
      </c>
      <c r="G30">
        <v>10</v>
      </c>
      <c r="H30">
        <v>6</v>
      </c>
      <c r="I30">
        <v>5</v>
      </c>
      <c r="J30">
        <v>119</v>
      </c>
      <c r="K30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E30" s="4">
        <f t="shared" si="5"/>
        <v>42</v>
      </c>
      <c r="AF30" s="4">
        <f t="shared" si="5"/>
        <v>215</v>
      </c>
      <c r="AG30" s="4">
        <f t="shared" si="6"/>
        <v>12</v>
      </c>
      <c r="AH30" s="4">
        <f t="shared" si="7"/>
        <v>6</v>
      </c>
      <c r="AI30" s="4">
        <f t="shared" si="7"/>
        <v>10</v>
      </c>
      <c r="AJ30" s="4">
        <f t="shared" si="8"/>
        <v>5</v>
      </c>
      <c r="AK30" s="4">
        <f t="shared" si="8"/>
        <v>119</v>
      </c>
      <c r="AL30" s="4">
        <f t="shared" si="8"/>
        <v>0</v>
      </c>
      <c r="AN30" s="5">
        <f t="shared" si="9"/>
        <v>0.10268948655256724</v>
      </c>
      <c r="AO30" s="5">
        <f t="shared" si="9"/>
        <v>0.52567237163814184</v>
      </c>
      <c r="AP30" s="5">
        <f t="shared" si="9"/>
        <v>2.9339853300733496E-2</v>
      </c>
      <c r="AQ30" s="5">
        <f t="shared" si="9"/>
        <v>1.4669926650366748E-2</v>
      </c>
      <c r="AR30" s="5">
        <f t="shared" si="9"/>
        <v>2.4449877750611249E-2</v>
      </c>
      <c r="AS30" s="5">
        <f t="shared" si="9"/>
        <v>1.2224938875305624E-2</v>
      </c>
      <c r="AT30" s="5">
        <f t="shared" si="9"/>
        <v>0.29095354523227385</v>
      </c>
      <c r="AU30" s="5">
        <f t="shared" si="9"/>
        <v>0</v>
      </c>
      <c r="AW30">
        <f t="shared" si="1"/>
        <v>1</v>
      </c>
      <c r="AX30">
        <f t="shared" si="1"/>
        <v>1</v>
      </c>
      <c r="AY30">
        <f t="shared" si="1"/>
        <v>1</v>
      </c>
      <c r="AZ30">
        <f t="shared" si="1"/>
        <v>1</v>
      </c>
      <c r="BA30">
        <f t="shared" si="1"/>
        <v>1</v>
      </c>
      <c r="BB30">
        <f t="shared" si="1"/>
        <v>1</v>
      </c>
      <c r="BC30">
        <f t="shared" si="1"/>
        <v>1</v>
      </c>
      <c r="BD30">
        <f t="shared" si="1"/>
        <v>0</v>
      </c>
      <c r="BE30">
        <v>8</v>
      </c>
      <c r="BF30" s="6">
        <f t="shared" si="2"/>
        <v>0.11239842186376978</v>
      </c>
      <c r="BG30" s="6">
        <f t="shared" si="2"/>
        <v>0.1625666661945738</v>
      </c>
      <c r="BH30" s="6">
        <f t="shared" si="2"/>
        <v>4.9789677576729516E-2</v>
      </c>
      <c r="BI30" s="6">
        <f t="shared" si="2"/>
        <v>2.9784814338487009E-2</v>
      </c>
      <c r="BJ30" s="6">
        <f t="shared" si="2"/>
        <v>4.3635117669554906E-2</v>
      </c>
      <c r="BK30" s="6">
        <f t="shared" si="2"/>
        <v>2.5892538459879332E-2</v>
      </c>
      <c r="BL30" s="6">
        <f t="shared" si="2"/>
        <v>0.17274292835079286</v>
      </c>
      <c r="BM30" s="6">
        <f t="shared" si="2"/>
        <v>0</v>
      </c>
      <c r="BN30" s="6">
        <f t="shared" si="3"/>
        <v>0.59681016445378721</v>
      </c>
    </row>
    <row r="31" spans="1:66" x14ac:dyDescent="0.3">
      <c r="A31" s="1" t="s">
        <v>43</v>
      </c>
      <c r="B31" s="2">
        <f t="shared" si="4"/>
        <v>13</v>
      </c>
      <c r="C31">
        <v>1</v>
      </c>
      <c r="D31">
        <v>8</v>
      </c>
      <c r="E31">
        <v>0</v>
      </c>
      <c r="F31">
        <v>0</v>
      </c>
      <c r="G31">
        <v>0</v>
      </c>
      <c r="H31">
        <v>0</v>
      </c>
      <c r="I31">
        <v>0</v>
      </c>
      <c r="J31">
        <v>4</v>
      </c>
      <c r="K31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E31" s="4">
        <f t="shared" si="5"/>
        <v>1</v>
      </c>
      <c r="AF31" s="4">
        <f t="shared" si="5"/>
        <v>8</v>
      </c>
      <c r="AG31" s="4">
        <f t="shared" si="6"/>
        <v>0</v>
      </c>
      <c r="AH31" s="4">
        <f t="shared" si="7"/>
        <v>0</v>
      </c>
      <c r="AI31" s="4">
        <f t="shared" si="7"/>
        <v>0</v>
      </c>
      <c r="AJ31" s="4">
        <f t="shared" si="8"/>
        <v>0</v>
      </c>
      <c r="AK31" s="4">
        <f t="shared" si="8"/>
        <v>4</v>
      </c>
      <c r="AL31" s="4">
        <f t="shared" si="8"/>
        <v>0</v>
      </c>
      <c r="AN31" s="5">
        <f t="shared" si="9"/>
        <v>7.6923076923076927E-2</v>
      </c>
      <c r="AO31" s="5">
        <f t="shared" si="9"/>
        <v>0.61538461538461542</v>
      </c>
      <c r="AP31" s="5">
        <f t="shared" si="9"/>
        <v>0</v>
      </c>
      <c r="AQ31" s="5">
        <f t="shared" si="9"/>
        <v>0</v>
      </c>
      <c r="AR31" s="5">
        <f t="shared" si="9"/>
        <v>0</v>
      </c>
      <c r="AS31" s="5">
        <f t="shared" si="9"/>
        <v>0</v>
      </c>
      <c r="AT31" s="5">
        <f t="shared" si="9"/>
        <v>0.30769230769230771</v>
      </c>
      <c r="AU31" s="5">
        <f t="shared" si="9"/>
        <v>0</v>
      </c>
      <c r="AW31">
        <f t="shared" si="1"/>
        <v>1</v>
      </c>
      <c r="AX31">
        <f t="shared" si="1"/>
        <v>1</v>
      </c>
      <c r="AY31">
        <f t="shared" si="1"/>
        <v>0</v>
      </c>
      <c r="AZ31">
        <f t="shared" si="1"/>
        <v>0</v>
      </c>
      <c r="BA31">
        <f t="shared" si="1"/>
        <v>0</v>
      </c>
      <c r="BB31">
        <f t="shared" si="1"/>
        <v>0</v>
      </c>
      <c r="BC31">
        <f t="shared" si="1"/>
        <v>1</v>
      </c>
      <c r="BD31">
        <f t="shared" si="1"/>
        <v>0</v>
      </c>
      <c r="BE31">
        <v>8</v>
      </c>
      <c r="BF31" s="6">
        <f t="shared" si="2"/>
        <v>9.4883069695925457E-2</v>
      </c>
      <c r="BG31" s="6">
        <f t="shared" si="2"/>
        <v>0.14367994218278815</v>
      </c>
      <c r="BH31" s="6">
        <f t="shared" si="2"/>
        <v>0</v>
      </c>
      <c r="BI31" s="6">
        <f t="shared" si="2"/>
        <v>0</v>
      </c>
      <c r="BJ31" s="6">
        <f t="shared" si="2"/>
        <v>0</v>
      </c>
      <c r="BK31" s="6">
        <f t="shared" si="2"/>
        <v>0</v>
      </c>
      <c r="BL31" s="6">
        <f t="shared" si="2"/>
        <v>0.17440407365549668</v>
      </c>
      <c r="BM31" s="6">
        <f t="shared" si="2"/>
        <v>0</v>
      </c>
      <c r="BN31" s="6">
        <f t="shared" si="3"/>
        <v>0.41296708553421024</v>
      </c>
    </row>
    <row r="32" spans="1:66" x14ac:dyDescent="0.3">
      <c r="A32" s="1" t="s">
        <v>44</v>
      </c>
      <c r="B32" s="2">
        <f t="shared" si="4"/>
        <v>412</v>
      </c>
      <c r="C32">
        <v>39</v>
      </c>
      <c r="D32">
        <v>234</v>
      </c>
      <c r="E32">
        <v>3</v>
      </c>
      <c r="F32">
        <v>10</v>
      </c>
      <c r="G32">
        <v>15</v>
      </c>
      <c r="H32">
        <v>9</v>
      </c>
      <c r="I32">
        <v>3</v>
      </c>
      <c r="J32">
        <v>99</v>
      </c>
      <c r="K3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E32" s="4">
        <f t="shared" si="5"/>
        <v>39</v>
      </c>
      <c r="AF32" s="4">
        <f t="shared" si="5"/>
        <v>234</v>
      </c>
      <c r="AG32" s="4">
        <f t="shared" si="6"/>
        <v>12</v>
      </c>
      <c r="AH32" s="4">
        <f t="shared" si="7"/>
        <v>10</v>
      </c>
      <c r="AI32" s="4">
        <f t="shared" si="7"/>
        <v>15</v>
      </c>
      <c r="AJ32" s="4">
        <f t="shared" si="8"/>
        <v>3</v>
      </c>
      <c r="AK32" s="4">
        <f t="shared" si="8"/>
        <v>99</v>
      </c>
      <c r="AL32" s="4">
        <f t="shared" si="8"/>
        <v>0</v>
      </c>
      <c r="AN32" s="5">
        <f t="shared" si="9"/>
        <v>9.4660194174757281E-2</v>
      </c>
      <c r="AO32" s="5">
        <f t="shared" si="9"/>
        <v>0.56796116504854366</v>
      </c>
      <c r="AP32" s="5">
        <f t="shared" si="9"/>
        <v>2.9126213592233011E-2</v>
      </c>
      <c r="AQ32" s="5">
        <f t="shared" si="9"/>
        <v>2.4271844660194174E-2</v>
      </c>
      <c r="AR32" s="5">
        <f t="shared" si="9"/>
        <v>3.640776699029126E-2</v>
      </c>
      <c r="AS32" s="5">
        <f t="shared" si="9"/>
        <v>7.2815533980582527E-3</v>
      </c>
      <c r="AT32" s="5">
        <f t="shared" si="9"/>
        <v>0.24029126213592233</v>
      </c>
      <c r="AU32" s="5">
        <f t="shared" si="9"/>
        <v>0</v>
      </c>
      <c r="AW32">
        <f t="shared" si="1"/>
        <v>1</v>
      </c>
      <c r="AX32">
        <f t="shared" si="1"/>
        <v>1</v>
      </c>
      <c r="AY32">
        <f t="shared" si="1"/>
        <v>1</v>
      </c>
      <c r="AZ32">
        <f t="shared" si="1"/>
        <v>1</v>
      </c>
      <c r="BA32">
        <f t="shared" si="1"/>
        <v>1</v>
      </c>
      <c r="BB32">
        <f t="shared" si="1"/>
        <v>1</v>
      </c>
      <c r="BC32">
        <f t="shared" si="1"/>
        <v>1</v>
      </c>
      <c r="BD32">
        <f t="shared" si="1"/>
        <v>0</v>
      </c>
      <c r="BE32">
        <v>8</v>
      </c>
      <c r="BF32" s="6">
        <f t="shared" si="2"/>
        <v>0.10731620875770052</v>
      </c>
      <c r="BG32" s="6">
        <f t="shared" si="2"/>
        <v>0.15451114804074148</v>
      </c>
      <c r="BH32" s="6">
        <f t="shared" si="2"/>
        <v>4.9529495402544296E-2</v>
      </c>
      <c r="BI32" s="6">
        <f t="shared" si="2"/>
        <v>4.340268958168169E-2</v>
      </c>
      <c r="BJ32" s="6">
        <f t="shared" si="2"/>
        <v>5.8004974897751214E-2</v>
      </c>
      <c r="BK32" s="6">
        <f t="shared" si="2"/>
        <v>1.723674278267491E-2</v>
      </c>
      <c r="BL32" s="6">
        <f t="shared" si="2"/>
        <v>0.16477123527771625</v>
      </c>
      <c r="BM32" s="6">
        <f t="shared" si="2"/>
        <v>0</v>
      </c>
      <c r="BN32" s="6">
        <f t="shared" si="3"/>
        <v>0.5947724947408104</v>
      </c>
    </row>
    <row r="33" spans="1:66" x14ac:dyDescent="0.3">
      <c r="A33" s="1" t="s">
        <v>45</v>
      </c>
      <c r="B33" s="2">
        <f t="shared" si="4"/>
        <v>315</v>
      </c>
      <c r="C33">
        <v>43</v>
      </c>
      <c r="D33">
        <v>141</v>
      </c>
      <c r="E33">
        <v>7</v>
      </c>
      <c r="F33">
        <v>23</v>
      </c>
      <c r="G33">
        <v>8</v>
      </c>
      <c r="H33">
        <v>1</v>
      </c>
      <c r="I33">
        <v>5</v>
      </c>
      <c r="J33">
        <v>87</v>
      </c>
      <c r="K33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E33" s="4">
        <f t="shared" si="5"/>
        <v>43</v>
      </c>
      <c r="AF33" s="4">
        <f t="shared" si="5"/>
        <v>141</v>
      </c>
      <c r="AG33" s="4">
        <f t="shared" si="6"/>
        <v>8</v>
      </c>
      <c r="AH33" s="4">
        <f t="shared" si="7"/>
        <v>23</v>
      </c>
      <c r="AI33" s="4">
        <f t="shared" si="7"/>
        <v>8</v>
      </c>
      <c r="AJ33" s="4">
        <f t="shared" si="8"/>
        <v>5</v>
      </c>
      <c r="AK33" s="4">
        <f t="shared" si="8"/>
        <v>87</v>
      </c>
      <c r="AL33" s="4">
        <f t="shared" si="8"/>
        <v>0</v>
      </c>
      <c r="AN33" s="5">
        <f t="shared" si="9"/>
        <v>0.13650793650793649</v>
      </c>
      <c r="AO33" s="5">
        <f t="shared" si="9"/>
        <v>0.44761904761904764</v>
      </c>
      <c r="AP33" s="5">
        <f t="shared" si="9"/>
        <v>2.5396825396825397E-2</v>
      </c>
      <c r="AQ33" s="5">
        <f t="shared" si="9"/>
        <v>7.301587301587302E-2</v>
      </c>
      <c r="AR33" s="5">
        <f t="shared" si="9"/>
        <v>2.5396825396825397E-2</v>
      </c>
      <c r="AS33" s="5">
        <f t="shared" si="9"/>
        <v>1.5873015873015872E-2</v>
      </c>
      <c r="AT33" s="5">
        <f t="shared" si="9"/>
        <v>0.27619047619047621</v>
      </c>
      <c r="AU33" s="5">
        <f t="shared" si="9"/>
        <v>0</v>
      </c>
      <c r="AW33">
        <f t="shared" si="1"/>
        <v>1</v>
      </c>
      <c r="AX33">
        <f t="shared" si="1"/>
        <v>1</v>
      </c>
      <c r="AY33">
        <f t="shared" si="1"/>
        <v>1</v>
      </c>
      <c r="AZ33">
        <f t="shared" si="1"/>
        <v>1</v>
      </c>
      <c r="BA33">
        <f t="shared" si="1"/>
        <v>1</v>
      </c>
      <c r="BB33">
        <f t="shared" si="1"/>
        <v>1</v>
      </c>
      <c r="BC33">
        <f t="shared" si="1"/>
        <v>1</v>
      </c>
      <c r="BD33">
        <f t="shared" si="1"/>
        <v>0</v>
      </c>
      <c r="BE33">
        <v>8</v>
      </c>
      <c r="BF33" s="6">
        <f t="shared" si="2"/>
        <v>0.13072651887668019</v>
      </c>
      <c r="BG33" s="6">
        <f t="shared" si="2"/>
        <v>0.17302813746494861</v>
      </c>
      <c r="BH33" s="6">
        <f t="shared" si="2"/>
        <v>4.486102026147961E-2</v>
      </c>
      <c r="BI33" s="6">
        <f t="shared" si="2"/>
        <v>9.1894031146662572E-2</v>
      </c>
      <c r="BJ33" s="6">
        <f t="shared" si="2"/>
        <v>4.486102026147961E-2</v>
      </c>
      <c r="BK33" s="6">
        <f t="shared" si="2"/>
        <v>3.162581970105776E-2</v>
      </c>
      <c r="BL33" s="6">
        <f t="shared" si="2"/>
        <v>0.17089419413846976</v>
      </c>
      <c r="BM33" s="6">
        <f t="shared" si="2"/>
        <v>0</v>
      </c>
      <c r="BN33" s="6">
        <f t="shared" si="3"/>
        <v>0.68789074185077803</v>
      </c>
    </row>
    <row r="34" spans="1:66" x14ac:dyDescent="0.3">
      <c r="A34" s="1" t="s">
        <v>46</v>
      </c>
      <c r="B34" s="2">
        <f t="shared" si="4"/>
        <v>175</v>
      </c>
      <c r="C34">
        <v>9</v>
      </c>
      <c r="D34">
        <v>84</v>
      </c>
      <c r="E34">
        <v>1</v>
      </c>
      <c r="F34">
        <v>3</v>
      </c>
      <c r="G34">
        <v>3</v>
      </c>
      <c r="H34">
        <v>2</v>
      </c>
      <c r="I34">
        <v>3</v>
      </c>
      <c r="J34">
        <v>70</v>
      </c>
      <c r="K34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E34" s="4">
        <f t="shared" si="5"/>
        <v>9</v>
      </c>
      <c r="AF34" s="4">
        <f t="shared" si="5"/>
        <v>84</v>
      </c>
      <c r="AG34" s="4">
        <f t="shared" si="6"/>
        <v>3</v>
      </c>
      <c r="AH34" s="4">
        <f t="shared" si="7"/>
        <v>3</v>
      </c>
      <c r="AI34" s="4">
        <f t="shared" si="7"/>
        <v>3</v>
      </c>
      <c r="AJ34" s="4">
        <f t="shared" si="8"/>
        <v>3</v>
      </c>
      <c r="AK34" s="4">
        <f t="shared" si="8"/>
        <v>70</v>
      </c>
      <c r="AL34" s="4">
        <f t="shared" si="8"/>
        <v>0</v>
      </c>
      <c r="AN34" s="5">
        <f t="shared" si="9"/>
        <v>5.1428571428571428E-2</v>
      </c>
      <c r="AO34" s="5">
        <f t="shared" si="9"/>
        <v>0.48</v>
      </c>
      <c r="AP34" s="5">
        <f t="shared" si="9"/>
        <v>1.7142857142857144E-2</v>
      </c>
      <c r="AQ34" s="5">
        <f t="shared" si="9"/>
        <v>1.7142857142857144E-2</v>
      </c>
      <c r="AR34" s="5">
        <f t="shared" si="9"/>
        <v>1.7142857142857144E-2</v>
      </c>
      <c r="AS34" s="5">
        <f t="shared" si="9"/>
        <v>1.7142857142857144E-2</v>
      </c>
      <c r="AT34" s="5">
        <f t="shared" si="9"/>
        <v>0.4</v>
      </c>
      <c r="AU34" s="5">
        <f t="shared" si="9"/>
        <v>0</v>
      </c>
      <c r="AW34">
        <f t="shared" si="1"/>
        <v>1</v>
      </c>
      <c r="AX34">
        <f t="shared" si="1"/>
        <v>1</v>
      </c>
      <c r="AY34">
        <f t="shared" si="1"/>
        <v>1</v>
      </c>
      <c r="AZ34">
        <f t="shared" si="1"/>
        <v>1</v>
      </c>
      <c r="BA34">
        <f t="shared" si="1"/>
        <v>1</v>
      </c>
      <c r="BB34">
        <f t="shared" si="1"/>
        <v>1</v>
      </c>
      <c r="BC34">
        <f t="shared" si="1"/>
        <v>1</v>
      </c>
      <c r="BD34">
        <f t="shared" si="1"/>
        <v>0</v>
      </c>
      <c r="BE34">
        <v>8</v>
      </c>
      <c r="BF34" s="6">
        <f t="shared" si="2"/>
        <v>7.3393476178114578E-2</v>
      </c>
      <c r="BG34" s="6">
        <f t="shared" si="2"/>
        <v>0.16942299024857096</v>
      </c>
      <c r="BH34" s="6">
        <f t="shared" si="2"/>
        <v>3.3521420634920987E-2</v>
      </c>
      <c r="BI34" s="6">
        <f t="shared" si="2"/>
        <v>3.3521420634920987E-2</v>
      </c>
      <c r="BJ34" s="6">
        <f t="shared" si="2"/>
        <v>3.3521420634920987E-2</v>
      </c>
      <c r="BK34" s="6">
        <f t="shared" si="2"/>
        <v>3.3521420634920987E-2</v>
      </c>
      <c r="BL34" s="6">
        <f t="shared" si="2"/>
        <v>0.176257079318315</v>
      </c>
      <c r="BM34" s="6">
        <f t="shared" ref="BM34:BM39" si="10">IF(AU34&gt;0,(-1*(AU34*LN(AU34))/LN($BE34)),0)</f>
        <v>0</v>
      </c>
      <c r="BN34" s="6">
        <f t="shared" si="3"/>
        <v>0.55315922828468445</v>
      </c>
    </row>
    <row r="35" spans="1:66" x14ac:dyDescent="0.3">
      <c r="A35" s="1" t="s">
        <v>47</v>
      </c>
      <c r="B35" s="2">
        <f t="shared" si="4"/>
        <v>51</v>
      </c>
      <c r="C35">
        <v>5</v>
      </c>
      <c r="D35">
        <v>30</v>
      </c>
      <c r="E35">
        <v>0</v>
      </c>
      <c r="F35">
        <v>0</v>
      </c>
      <c r="G35">
        <v>2</v>
      </c>
      <c r="H35">
        <v>0</v>
      </c>
      <c r="I35">
        <v>1</v>
      </c>
      <c r="J35">
        <v>13</v>
      </c>
      <c r="K35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E35" s="4">
        <f t="shared" si="5"/>
        <v>5</v>
      </c>
      <c r="AF35" s="4">
        <f t="shared" si="5"/>
        <v>30</v>
      </c>
      <c r="AG35" s="4">
        <f t="shared" si="6"/>
        <v>0</v>
      </c>
      <c r="AH35" s="4">
        <f t="shared" si="7"/>
        <v>0</v>
      </c>
      <c r="AI35" s="4">
        <f t="shared" si="7"/>
        <v>2</v>
      </c>
      <c r="AJ35" s="4">
        <f t="shared" si="8"/>
        <v>1</v>
      </c>
      <c r="AK35" s="4">
        <f t="shared" si="8"/>
        <v>13</v>
      </c>
      <c r="AL35" s="4">
        <f t="shared" si="8"/>
        <v>0</v>
      </c>
      <c r="AN35" s="5">
        <f t="shared" si="9"/>
        <v>9.8039215686274508E-2</v>
      </c>
      <c r="AO35" s="5">
        <f t="shared" si="9"/>
        <v>0.58823529411764708</v>
      </c>
      <c r="AP35" s="5">
        <f t="shared" si="9"/>
        <v>0</v>
      </c>
      <c r="AQ35" s="5">
        <f t="shared" si="9"/>
        <v>0</v>
      </c>
      <c r="AR35" s="5">
        <f t="shared" si="9"/>
        <v>3.9215686274509803E-2</v>
      </c>
      <c r="AS35" s="5">
        <f t="shared" si="9"/>
        <v>1.9607843137254902E-2</v>
      </c>
      <c r="AT35" s="5">
        <f t="shared" si="9"/>
        <v>0.25490196078431371</v>
      </c>
      <c r="AU35" s="5">
        <f t="shared" si="9"/>
        <v>0</v>
      </c>
      <c r="AW35">
        <f t="shared" si="1"/>
        <v>1</v>
      </c>
      <c r="AX35">
        <f t="shared" si="1"/>
        <v>1</v>
      </c>
      <c r="AY35">
        <f t="shared" si="1"/>
        <v>0</v>
      </c>
      <c r="AZ35">
        <f t="shared" ref="AZ35:BD39" si="11">IF(AQ35&gt;0,1,0)</f>
        <v>0</v>
      </c>
      <c r="BA35">
        <f t="shared" si="11"/>
        <v>1</v>
      </c>
      <c r="BB35">
        <f t="shared" si="11"/>
        <v>1</v>
      </c>
      <c r="BC35">
        <f t="shared" si="11"/>
        <v>1</v>
      </c>
      <c r="BD35">
        <f t="shared" si="11"/>
        <v>0</v>
      </c>
      <c r="BE35">
        <v>8</v>
      </c>
      <c r="BF35" s="6">
        <f t="shared" ref="BF35:BL39" si="12">IF(AN35&gt;0,(-1*(AN35*LN(AN35))/LN($BE35)),0)</f>
        <v>0.10949337408771677</v>
      </c>
      <c r="BG35" s="6">
        <f t="shared" si="12"/>
        <v>0.15010485222803471</v>
      </c>
      <c r="BH35" s="6">
        <f t="shared" si="12"/>
        <v>0</v>
      </c>
      <c r="BI35" s="6">
        <f t="shared" si="12"/>
        <v>0</v>
      </c>
      <c r="BJ35" s="6">
        <f t="shared" si="12"/>
        <v>6.107745545060779E-2</v>
      </c>
      <c r="BK35" s="6">
        <f t="shared" si="12"/>
        <v>3.7074675437722193E-2</v>
      </c>
      <c r="BL35" s="6">
        <f t="shared" si="12"/>
        <v>0.16755433405094933</v>
      </c>
      <c r="BM35" s="6">
        <f t="shared" si="10"/>
        <v>0</v>
      </c>
      <c r="BN35" s="6">
        <f t="shared" si="3"/>
        <v>0.52530469125503076</v>
      </c>
    </row>
    <row r="36" spans="1:66" x14ac:dyDescent="0.3">
      <c r="A36" s="1" t="s">
        <v>48</v>
      </c>
      <c r="B36" s="2">
        <f t="shared" si="4"/>
        <v>76</v>
      </c>
      <c r="C36">
        <v>14</v>
      </c>
      <c r="D36">
        <v>35</v>
      </c>
      <c r="E36">
        <v>0</v>
      </c>
      <c r="F36">
        <v>0</v>
      </c>
      <c r="G36">
        <v>0</v>
      </c>
      <c r="H36">
        <v>2</v>
      </c>
      <c r="I36">
        <v>3</v>
      </c>
      <c r="J36">
        <v>22</v>
      </c>
      <c r="K36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E36" s="4">
        <f t="shared" si="5"/>
        <v>14</v>
      </c>
      <c r="AF36" s="4">
        <f t="shared" si="5"/>
        <v>35</v>
      </c>
      <c r="AG36" s="4">
        <f t="shared" si="6"/>
        <v>2</v>
      </c>
      <c r="AH36" s="4">
        <f t="shared" si="7"/>
        <v>0</v>
      </c>
      <c r="AI36" s="4">
        <f t="shared" si="7"/>
        <v>0</v>
      </c>
      <c r="AJ36" s="4">
        <f t="shared" si="8"/>
        <v>3</v>
      </c>
      <c r="AK36" s="4">
        <f t="shared" si="8"/>
        <v>22</v>
      </c>
      <c r="AL36" s="4">
        <f t="shared" si="8"/>
        <v>0</v>
      </c>
      <c r="AN36" s="5">
        <f t="shared" si="9"/>
        <v>0.18421052631578946</v>
      </c>
      <c r="AO36" s="5">
        <f t="shared" si="9"/>
        <v>0.46052631578947367</v>
      </c>
      <c r="AP36" s="5">
        <f t="shared" si="9"/>
        <v>2.6315789473684209E-2</v>
      </c>
      <c r="AQ36" s="5">
        <f t="shared" si="9"/>
        <v>0</v>
      </c>
      <c r="AR36" s="5">
        <f t="shared" si="9"/>
        <v>0</v>
      </c>
      <c r="AS36" s="5">
        <f t="shared" si="9"/>
        <v>3.9473684210526314E-2</v>
      </c>
      <c r="AT36" s="5">
        <f t="shared" si="9"/>
        <v>0.28947368421052633</v>
      </c>
      <c r="AU36" s="5">
        <f t="shared" si="9"/>
        <v>0</v>
      </c>
      <c r="AW36">
        <f t="shared" ref="AW36:AY39" si="13">IF(AN36&gt;0,1,0)</f>
        <v>1</v>
      </c>
      <c r="AX36">
        <f t="shared" si="13"/>
        <v>1</v>
      </c>
      <c r="AY36">
        <f t="shared" si="13"/>
        <v>1</v>
      </c>
      <c r="AZ36">
        <f t="shared" si="11"/>
        <v>0</v>
      </c>
      <c r="BA36">
        <f t="shared" si="11"/>
        <v>0</v>
      </c>
      <c r="BB36">
        <f t="shared" si="11"/>
        <v>1</v>
      </c>
      <c r="BC36">
        <f t="shared" si="11"/>
        <v>1</v>
      </c>
      <c r="BD36">
        <f t="shared" si="11"/>
        <v>0</v>
      </c>
      <c r="BE36">
        <v>8</v>
      </c>
      <c r="BF36" s="6">
        <f t="shared" si="12"/>
        <v>0.14985972052370061</v>
      </c>
      <c r="BG36" s="6">
        <f t="shared" si="12"/>
        <v>0.17172174288355996</v>
      </c>
      <c r="BH36" s="6">
        <f t="shared" si="12"/>
        <v>4.6034451872312157E-2</v>
      </c>
      <c r="BI36" s="6">
        <f t="shared" si="12"/>
        <v>0</v>
      </c>
      <c r="BJ36" s="6">
        <f t="shared" si="12"/>
        <v>0</v>
      </c>
      <c r="BK36" s="6">
        <f t="shared" si="12"/>
        <v>6.1354802798979341E-2</v>
      </c>
      <c r="BL36" s="6">
        <f t="shared" si="12"/>
        <v>0.17257416528832609</v>
      </c>
      <c r="BM36" s="6">
        <f t="shared" si="10"/>
        <v>0</v>
      </c>
      <c r="BN36" s="6">
        <f t="shared" si="3"/>
        <v>0.60154488336687817</v>
      </c>
    </row>
    <row r="37" spans="1:66" x14ac:dyDescent="0.3">
      <c r="A37" s="1" t="s">
        <v>49</v>
      </c>
      <c r="B37" s="2">
        <f t="shared" si="4"/>
        <v>347</v>
      </c>
      <c r="C37">
        <v>44</v>
      </c>
      <c r="D37">
        <v>147</v>
      </c>
      <c r="E37">
        <v>5</v>
      </c>
      <c r="F37">
        <v>3</v>
      </c>
      <c r="G37">
        <v>3</v>
      </c>
      <c r="H37">
        <v>7</v>
      </c>
      <c r="I37">
        <v>5</v>
      </c>
      <c r="J37">
        <v>133</v>
      </c>
      <c r="K37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 s="4">
        <f t="shared" si="5"/>
        <v>44</v>
      </c>
      <c r="AF37" s="4">
        <f t="shared" si="5"/>
        <v>147</v>
      </c>
      <c r="AG37" s="4">
        <f t="shared" si="6"/>
        <v>12</v>
      </c>
      <c r="AH37" s="4">
        <f t="shared" si="7"/>
        <v>3</v>
      </c>
      <c r="AI37" s="4">
        <f t="shared" si="7"/>
        <v>3</v>
      </c>
      <c r="AJ37" s="4">
        <f t="shared" si="8"/>
        <v>5</v>
      </c>
      <c r="AK37" s="4">
        <f t="shared" si="8"/>
        <v>133</v>
      </c>
      <c r="AL37" s="4">
        <f t="shared" si="8"/>
        <v>0</v>
      </c>
      <c r="AN37" s="5">
        <f t="shared" si="9"/>
        <v>0.12680115273775217</v>
      </c>
      <c r="AO37" s="5">
        <f t="shared" si="9"/>
        <v>0.42363112391930835</v>
      </c>
      <c r="AP37" s="5">
        <f t="shared" si="9"/>
        <v>3.4582132564841501E-2</v>
      </c>
      <c r="AQ37" s="5">
        <f t="shared" si="9"/>
        <v>8.6455331412103754E-3</v>
      </c>
      <c r="AR37" s="5">
        <f t="shared" si="9"/>
        <v>8.6455331412103754E-3</v>
      </c>
      <c r="AS37" s="5">
        <f t="shared" si="9"/>
        <v>1.4409221902017291E-2</v>
      </c>
      <c r="AT37" s="5">
        <f t="shared" si="9"/>
        <v>0.38328530259365995</v>
      </c>
      <c r="AU37" s="5">
        <f t="shared" si="9"/>
        <v>0</v>
      </c>
      <c r="AW37">
        <f t="shared" si="13"/>
        <v>1</v>
      </c>
      <c r="AX37">
        <f t="shared" si="13"/>
        <v>1</v>
      </c>
      <c r="AY37">
        <f t="shared" si="13"/>
        <v>1</v>
      </c>
      <c r="AZ37">
        <f t="shared" si="11"/>
        <v>1</v>
      </c>
      <c r="BA37">
        <f t="shared" si="11"/>
        <v>1</v>
      </c>
      <c r="BB37">
        <f t="shared" si="11"/>
        <v>1</v>
      </c>
      <c r="BC37">
        <f t="shared" si="11"/>
        <v>1</v>
      </c>
      <c r="BD37">
        <f t="shared" si="11"/>
        <v>0</v>
      </c>
      <c r="BE37">
        <v>8</v>
      </c>
      <c r="BF37" s="6">
        <f t="shared" si="12"/>
        <v>0.12592877069491104</v>
      </c>
      <c r="BG37" s="6">
        <f t="shared" si="12"/>
        <v>0.17497652991167995</v>
      </c>
      <c r="BH37" s="6">
        <f t="shared" si="12"/>
        <v>5.5951923364347039E-2</v>
      </c>
      <c r="BI37" s="6">
        <f t="shared" si="12"/>
        <v>1.9751669601893677E-2</v>
      </c>
      <c r="BJ37" s="6">
        <f t="shared" si="12"/>
        <v>1.9751669601893677E-2</v>
      </c>
      <c r="BK37" s="6">
        <f t="shared" si="12"/>
        <v>2.9379749076325162E-2</v>
      </c>
      <c r="BL37" s="6">
        <f t="shared" si="12"/>
        <v>0.17675960852185449</v>
      </c>
      <c r="BM37" s="6">
        <f t="shared" si="10"/>
        <v>0</v>
      </c>
      <c r="BN37" s="6">
        <f t="shared" si="3"/>
        <v>0.60249992077290504</v>
      </c>
    </row>
    <row r="38" spans="1:66" x14ac:dyDescent="0.3">
      <c r="A38" s="1" t="s">
        <v>50</v>
      </c>
      <c r="B38" s="2">
        <f t="shared" si="4"/>
        <v>68</v>
      </c>
      <c r="C38">
        <v>15</v>
      </c>
      <c r="D38">
        <v>28</v>
      </c>
      <c r="E38">
        <v>1</v>
      </c>
      <c r="F38">
        <v>0</v>
      </c>
      <c r="G38">
        <v>3</v>
      </c>
      <c r="H38">
        <v>2</v>
      </c>
      <c r="I38">
        <v>0</v>
      </c>
      <c r="J38">
        <v>19</v>
      </c>
      <c r="K38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E38" s="4">
        <f t="shared" si="5"/>
        <v>15</v>
      </c>
      <c r="AF38" s="4">
        <f t="shared" si="5"/>
        <v>28</v>
      </c>
      <c r="AG38" s="4">
        <f t="shared" si="6"/>
        <v>3</v>
      </c>
      <c r="AH38" s="4">
        <f t="shared" si="7"/>
        <v>0</v>
      </c>
      <c r="AI38" s="4">
        <f t="shared" si="7"/>
        <v>3</v>
      </c>
      <c r="AJ38" s="4">
        <f t="shared" si="8"/>
        <v>0</v>
      </c>
      <c r="AK38" s="4">
        <f t="shared" si="8"/>
        <v>19</v>
      </c>
      <c r="AL38" s="4">
        <f t="shared" si="8"/>
        <v>0</v>
      </c>
      <c r="AN38" s="5">
        <f t="shared" si="9"/>
        <v>0.22058823529411764</v>
      </c>
      <c r="AO38" s="5">
        <f t="shared" si="9"/>
        <v>0.41176470588235292</v>
      </c>
      <c r="AP38" s="5">
        <f t="shared" si="9"/>
        <v>4.4117647058823532E-2</v>
      </c>
      <c r="AQ38" s="5">
        <f t="shared" si="9"/>
        <v>0</v>
      </c>
      <c r="AR38" s="5">
        <f t="shared" si="9"/>
        <v>4.4117647058823532E-2</v>
      </c>
      <c r="AS38" s="5">
        <f t="shared" si="9"/>
        <v>0</v>
      </c>
      <c r="AT38" s="5">
        <f t="shared" si="9"/>
        <v>0.27941176470588236</v>
      </c>
      <c r="AU38" s="5">
        <f t="shared" si="9"/>
        <v>0</v>
      </c>
      <c r="AW38">
        <f t="shared" si="13"/>
        <v>1</v>
      </c>
      <c r="AX38">
        <f t="shared" si="13"/>
        <v>1</v>
      </c>
      <c r="AY38">
        <f t="shared" si="13"/>
        <v>1</v>
      </c>
      <c r="AZ38">
        <f t="shared" si="11"/>
        <v>0</v>
      </c>
      <c r="BA38">
        <f t="shared" si="11"/>
        <v>1</v>
      </c>
      <c r="BB38">
        <f t="shared" si="11"/>
        <v>0</v>
      </c>
      <c r="BC38">
        <f t="shared" si="11"/>
        <v>1</v>
      </c>
      <c r="BD38">
        <f t="shared" si="11"/>
        <v>0</v>
      </c>
      <c r="BE38">
        <v>8</v>
      </c>
      <c r="BF38" s="6">
        <f t="shared" si="12"/>
        <v>0.16033619453248685</v>
      </c>
      <c r="BG38" s="6">
        <f t="shared" si="12"/>
        <v>0.1757010869480225</v>
      </c>
      <c r="BH38" s="6">
        <f t="shared" si="12"/>
        <v>6.6213240301899762E-2</v>
      </c>
      <c r="BI38" s="6">
        <f t="shared" si="12"/>
        <v>0</v>
      </c>
      <c r="BJ38" s="6">
        <f t="shared" si="12"/>
        <v>6.6213240301899762E-2</v>
      </c>
      <c r="BK38" s="6">
        <f t="shared" si="12"/>
        <v>0</v>
      </c>
      <c r="BL38" s="6">
        <f t="shared" si="12"/>
        <v>0.17132927072709966</v>
      </c>
      <c r="BM38" s="6">
        <f t="shared" si="10"/>
        <v>0</v>
      </c>
      <c r="BN38" s="6">
        <f t="shared" si="3"/>
        <v>0.63979303281140865</v>
      </c>
    </row>
    <row r="39" spans="1:66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E39" s="4"/>
      <c r="AF39" s="4"/>
      <c r="AG39" s="4"/>
      <c r="AH39" s="4"/>
      <c r="AI39" s="4"/>
      <c r="AJ39" s="4"/>
      <c r="AK39" s="4"/>
      <c r="AL39" s="4"/>
      <c r="AN39" s="5"/>
      <c r="AO39" s="5"/>
      <c r="AP39" s="5"/>
      <c r="AQ39" s="5"/>
      <c r="AR39" s="5"/>
      <c r="AS39" s="5"/>
      <c r="AT39" s="5"/>
      <c r="AU39" s="5"/>
      <c r="BF39" s="6"/>
      <c r="BG39" s="6"/>
      <c r="BH39" s="6"/>
      <c r="BI39" s="6"/>
      <c r="BJ39" s="6"/>
      <c r="BK39" s="6"/>
      <c r="BL39" s="6"/>
      <c r="BM39" s="6"/>
      <c r="BN39" s="6"/>
    </row>
  </sheetData>
  <mergeCells count="5">
    <mergeCell ref="A1:AC1"/>
    <mergeCell ref="AE1:AL1"/>
    <mergeCell ref="AN1:AU1"/>
    <mergeCell ref="AW1:BD1"/>
    <mergeCell ref="BF1:BM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Andrakakou</dc:creator>
  <cp:lastModifiedBy>Maria Andrakakou</cp:lastModifiedBy>
  <dcterms:created xsi:type="dcterms:W3CDTF">2020-05-09T16:04:29Z</dcterms:created>
  <dcterms:modified xsi:type="dcterms:W3CDTF">2020-05-09T16:19:47Z</dcterms:modified>
</cp:coreProperties>
</file>